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U34" i="10" s="1"/>
  <c r="CO36" i="10"/>
  <c r="BE36" i="10"/>
  <c r="AM36" i="10"/>
  <c r="C36" i="10"/>
  <c r="AM35" i="10"/>
  <c r="C35" i="10"/>
  <c r="C34" i="10"/>
  <c r="U35" i="10" l="1"/>
  <c r="U36" i="10" s="1"/>
  <c r="U37" i="10" s="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<sst xmlns="http://schemas.openxmlformats.org/spreadsheetml/2006/main" count="1108" uniqueCount="589">
  <si>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</si>
  <si>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</si>
  <si>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</si>
  <si>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</si>
  <si>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</si>
  <si>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</si>
  <si>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</si>
  <si>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</si>
  <si>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</si>
  <si>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</si>
  <si>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</si>
  <si>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</si>
  <si>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</si>
  <si>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</si>
  <si>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</si>
  <si>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</si>
  <si>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</si>
  <si>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</si>
  <si>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</si>
  <si>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</si>
  <si>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</si>
  <si>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</si>
  <si>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</si>
  <si>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</si>
  <si>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</si>
  <si>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</si>
  <si>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</si>
  <si>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</si>
  <si>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</si>
  <si>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</si>
  <si>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</si>
  <si>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</si>
  <si>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</si>
  <si>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</si>
  <si>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</si>
  <si>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</si>
  <si>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</si>
  <si>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</si>
  <si>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</si>
  <si>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</si>
  <si>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</si>
  <si>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</si>
  <si>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</si>
  <si>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</si>
  <si>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</si>
  <si>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</si>
  <si>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</si>
  <si>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</si>
  <si>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</si>
  <si>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</si>
  <si>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</si>
  <si>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</si>
  <si>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</si>
  <si>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</si>
  <si>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</si>
  <si>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</si>
  <si>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</si>
  <si>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</si>
  <si>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</si>
  <si>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</si>
  <si>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</si>
  <si>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</si>
  <si>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</si>
  <si>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</si>
  <si>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</si>
  <si>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</si>
  <si>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</si>
  <si>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</si>
  <si>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</si>
  <si>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</si>
  <si>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</si>
  <si>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</si>
  <si>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</si>
  <si>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</si>
  <si>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</si>
  <si>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</si>
  <si>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</si>
  <si>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</si>
  <si>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</si>
  <si>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</si>
  <si>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</si>
  <si>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</si>
  <si>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</si>
  <si>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</si>
  <si>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</si>
  <si>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</si>
  <si>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</si>
  <si>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</si>
  <si>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</si>
  <si>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</si>
  <si>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</si>
  <si>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</si>
  <si>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</si>
  <si>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</si>
  <si>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</si>
  <si>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</si>
  <si>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</si>
  <si>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</si>
  <si>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</si>
  <si>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</si>
  <si>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</si>
  <si>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</si>
  <si>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</si>
  <si>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</si>
  <si>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</si>
  <si>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</si>
  <si>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</si>
  <si>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</si>
  <si>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</si>
  <si>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</si>
  <si>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</si>
  <si>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</si>
  <si>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</si>
  <si>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</si>
  <si>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</si>
  <si>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</si>
  <si>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</si>
  <si>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</si>
  <si>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</si>
  <si>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</si>
  <si>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</si>
  <si>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</si>
  <si>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</si>
  <si>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</si>
  <si>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</si>
  <si>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</si>
  <si>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</si>
  <si>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</si>
  <si>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</si>
  <si>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</si>
  <si>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</si>
  <si>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</si>
  <si>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</si>
  <si>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</si>
  <si>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</si>
  <si>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</si>
  <si>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</si>
  <si>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</si>
  <si>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</si>
  <si>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</si>
  <si>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</si>
  <si>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</si>
  <si>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</si>
  <si>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</si>
  <si>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</si>
  <si>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</si>
  <si>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</si>
  <si>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</si>
  <si>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</si>
  <si>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</si>
  <si>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</si>
  <si>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</si>
  <si>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</si>
  <si>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</si>
  <si>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</si>
  <si>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</si>
  <si>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</si>
  <si>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</si>
  <si>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</si>
  <si>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</si>
  <si>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</si>
  <si>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</si>
  <si>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</si>
  <si>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</si>
  <si>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</si>
  <si>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</si>
  <si>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</si>
  <si>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</si>
  <si>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</si>
  <si>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</si>
  <si>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</si>
  <si>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</si>
  <si>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</si>
  <si>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</si>
  <si>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</si>
  <si>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</si>
  <si>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</si>
  <si>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</si>
  <si>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</si>
  <si>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</si>
  <si>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</si>
  <si>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</si>
  <si>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</si>
  <si>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</si>
  <si>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</si>
  <si>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</si>
  <si>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</si>
  <si>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</si>
  <si>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</si>
  <si>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</si>
  <si>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</si>
  <si>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</si>
  <si>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</si>
  <si>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</si>
  <si>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</si>
  <si>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</si>
  <si>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</si>
  <si>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</si>
  <si>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</si>
  <si>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</si>
  <si>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</si>
  <si>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</si>
  <si>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</si>
  <si>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</si>
  <si>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</si>
  <si>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</si>
  <si>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青森県東北町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</si>
  <si>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</si>
  <si>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</si>
  <si>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</si>
  <si>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</si>
  <si>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</si>
  <si>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</si>
  <si>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</si>
  <si>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</si>
  <si>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</si>
  <si>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</si>
  <si>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</si>
  <si>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</si>
  <si>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</si>
  <si>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</si>
  <si>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</si>
  <si>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</si>
  <si>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</si>
  <si>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</si>
  <si>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</si>
  <si>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</si>
  <si>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</si>
  <si>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</si>
  <si>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</si>
  <si>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</si>
  <si>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</si>
  <si>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</si>
  <si>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</si>
  <si>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</si>
  <si>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</si>
  <si>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</si>
  <si>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</si>
  <si>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</si>
  <si>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</si>
  <si>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</si>
  <si>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</si>
  <si>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</si>
  <si>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</si>
  <si>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</si>
  <si>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</si>
  <si>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</si>
  <si>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</si>
  <si>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</si>
  <si>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</si>
  <si>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</si>
  <si>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</si>
  <si>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</si>
  <si>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</si>
  <si>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</si>
  <si>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</si>
  <si>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</si>
  <si>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</si>
  <si>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</si>
  <si>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</si>
  <si>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</si>
  <si>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</si>
  <si>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</si>
  <si>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</si>
  <si>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</si>
  <si>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</si>
  <si>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</si>
  <si>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</si>
  <si>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</si>
  <si>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</si>
  <si>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</si>
  <si>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</si>
  <si>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</si>
  <si>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</si>
  <si>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</si>
  <si>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</si>
  <si>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</si>
  <si>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</si>
  <si>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</si>
  <si>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</si>
  <si>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</si>
  <si>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</si>
  <si>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</si>
  <si>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</si>
  <si>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</si>
  <si>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</si>
  <si>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</si>
  <si>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</si>
  <si>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</si>
  <si>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</si>
  <si>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</si>
  <si>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</si>
  <si>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</si>
  <si>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</si>
  <si>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</si>
  <si>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</si>
  <si>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</si>
  <si>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</si>
  <si>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</si>
  <si>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</si>
  <si>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</si>
  <si>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</si>
  <si>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</si>
  <si>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</si>
  <si>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</si>
  <si>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</si>
  <si>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</si>
  <si>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</si>
  <si>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</si>
  <si>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</si>
  <si>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</si>
  <si>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</si>
  <si>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</si>
  <si>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</si>
  <si>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</si>
  <si>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</si>
  <si>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</si>
  <si>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</si>
  <si>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</si>
  <si>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</si>
  <si>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</si>
  <si>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</si>
  <si>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</si>
  <si>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</si>
  <si>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</si>
  <si>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</si>
  <si>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</si>
  <si>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</si>
  <si>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</si>
  <si>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</si>
  <si>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</si>
  <si>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</si>
  <si>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</si>
  <si>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</si>
  <si>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</si>
  <si>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</si>
  <si>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</si>
  <si>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</si>
  <si>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</si>
  <si>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</si>
  <si>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</si>
  <si>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</si>
  <si>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</si>
  <si>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</si>
  <si>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</si>
  <si>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</si>
  <si>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</si>
  <si>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</si>
  <si>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</si>
  <si>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</si>
  <si>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</si>
  <si>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</si>
  <si>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</si>
  <si>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</si>
  <si>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</si>
  <si>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</si>
  <si>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青森県東北町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</si>
  <si>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</si>
  <si>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</si>
  <si>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</si>
  <si>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</si>
  <si>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</si>
  <si>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</si>
  <si>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</si>
  <si>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</si>
  <si>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</si>
  <si>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</si>
  <si>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</si>
  <si>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</si>
  <si>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</si>
  <si>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</si>
  <si>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</si>
  <si>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</si>
  <si>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</si>
  <si>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</si>
  <si>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</si>
  <si>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</si>
  <si>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</si>
  <si>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</si>
  <si>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</si>
  <si>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</si>
  <si>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</si>
  <si>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</si>
  <si>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</si>
  <si>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</si>
  <si>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</si>
  <si>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</si>
  <si>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</si>
  <si>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</si>
  <si>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</si>
  <si>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</si>
  <si>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</si>
  <si>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</si>
  <si>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</si>
  <si>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東北町上水道事業特別会計</t>
    <phoneticPr fontId="5"/>
  </si>
  <si>
    <t>法適用企業</t>
    <phoneticPr fontId="5"/>
  </si>
  <si>
    <t>東北町公共下水道事業特別会計</t>
    <phoneticPr fontId="5"/>
  </si>
  <si>
    <t>法非適用企業</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</si>
  <si>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</si>
  <si>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</si>
  <si>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</si>
  <si>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</si>
  <si>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</si>
  <si>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</si>
  <si>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</si>
  <si>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</si>
  <si>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</si>
  <si>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</si>
  <si>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</si>
  <si>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</si>
  <si>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</si>
  <si>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</si>
  <si>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</si>
  <si>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</si>
  <si>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</si>
  <si>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</si>
  <si>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</si>
  <si>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</si>
  <si>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</si>
  <si>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</si>
  <si>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</si>
  <si>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</si>
  <si>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</si>
  <si>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</si>
  <si>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</si>
  <si>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</si>
  <si>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</si>
  <si>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</si>
  <si>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</si>
  <si>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</si>
  <si>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</si>
  <si>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</si>
  <si>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</si>
  <si>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</si>
  <si>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</si>
  <si>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</si>
  <si>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</si>
  <si>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</si>
  <si>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</si>
  <si>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</si>
  <si>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</si>
  <si>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</si>
  <si>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</si>
  <si>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</si>
  <si>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</si>
  <si>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</si>
  <si>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</si>
  <si>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</si>
  <si>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</si>
  <si>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</si>
  <si>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</si>
  <si>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東北町公共下水道事業特別会計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</si>
  <si>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</si>
  <si>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</si>
  <si>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東北町農業集落排水事業特別会計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</si>
  <si>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</si>
  <si>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東北町上水道事業会計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</si>
  <si>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</si>
  <si>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</si>
  <si>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</si>
  <si>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</si>
  <si>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</si>
  <si>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</si>
  <si>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</si>
  <si>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</si>
  <si>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</si>
  <si>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</si>
  <si>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</si>
  <si>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</si>
  <si>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</si>
  <si>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</si>
  <si>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</si>
  <si>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</si>
  <si>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</si>
  <si>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</si>
  <si>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</si>
  <si>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</si>
  <si>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</si>
  <si>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</si>
  <si>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</si>
  <si>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</si>
  <si>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</si>
  <si>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</si>
  <si>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</si>
  <si>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</si>
  <si>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</si>
  <si>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</si>
  <si>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</si>
  <si>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</si>
  <si>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</si>
  <si>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</si>
  <si>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</si>
  <si>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</si>
  <si>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</si>
  <si>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</si>
  <si>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</si>
  <si>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</si>
  <si>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</si>
  <si>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</si>
  <si>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</si>
  <si>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</si>
  <si>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</si>
  <si>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</si>
  <si>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</si>
  <si>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</si>
  <si>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</si>
  <si>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</si>
  <si>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</si>
  <si>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</si>
  <si>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</si>
  <si>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</si>
  <si>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</si>
  <si>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</si>
  <si>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</si>
  <si>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</si>
  <si>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</si>
  <si>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</si>
  <si>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</si>
  <si>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</si>
  <si>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</si>
  <si>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</si>
  <si>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</si>
  <si>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</si>
  <si>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</si>
  <si>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</si>
  <si>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</si>
  <si>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</si>
  <si>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</si>
  <si>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</si>
  <si>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</si>
  <si>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</si>
  <si>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</si>
  <si>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</si>
  <si>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</si>
  <si>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</si>
  <si>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</si>
  <si>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</si>
  <si>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</si>
  <si>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</si>
  <si>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</si>
  <si>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</si>
  <si>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</si>
  <si>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</si>
  <si>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1.76</t>
  </si>
  <si>
    <t>▲ 3.62</t>
  </si>
  <si>
    <t>一般会計</t>
  </si>
  <si>
    <t>東北町上水道事業特別会計</t>
  </si>
  <si>
    <t>東北町国民健康保険事業特別会計</t>
  </si>
  <si>
    <t>東北町介護保険特別会計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</si>
  <si>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</si>
  <si>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</si>
  <si>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</si>
  <si>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</si>
  <si>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</si>
  <si>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</si>
  <si>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中部上北広域事業組合</t>
    <rPh sb="0" eb="2">
      <t>チュウブ</t>
    </rPh>
    <rPh sb="2" eb="4">
      <t>カミキタ</t>
    </rPh>
    <rPh sb="4" eb="6">
      <t>コウイキ</t>
    </rPh>
    <rPh sb="6" eb="8">
      <t>ジギョウ</t>
    </rPh>
    <rPh sb="8" eb="10">
      <t>クミアイ</t>
    </rPh>
    <phoneticPr fontId="11"/>
  </si>
  <si>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</si>
  <si>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</si>
  <si>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十和田地区食肉処理事務組合</t>
    <rPh sb="0" eb="3">
      <t>トワダ</t>
    </rPh>
    <rPh sb="3" eb="5">
      <t>チク</t>
    </rPh>
    <rPh sb="5" eb="7">
      <t>ショクニク</t>
    </rPh>
    <rPh sb="7" eb="9">
      <t>ショリ</t>
    </rPh>
    <rPh sb="9" eb="11">
      <t>ジム</t>
    </rPh>
    <rPh sb="11" eb="13">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</si>
  <si>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</si>
  <si>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0" eb="3">
      <t>アオモリケン</t>
    </rPh>
    <rPh sb="3" eb="6">
      <t>シチョウソン</t>
    </rPh>
    <rPh sb="6" eb="8">
      <t>ショクイン</t>
    </rPh>
    <rPh sb="8" eb="10">
      <t>タイショク</t>
    </rPh>
    <rPh sb="10" eb="12">
      <t>テアテ</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</si>
  <si>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</si>
  <si>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</si>
  <si>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</si>
  <si>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</si>
  <si>
    <t>東北町土地開発公社</t>
    <rPh sb="0" eb="2">
      <t>トウホク</t>
    </rPh>
    <rPh sb="2" eb="3">
      <t>マチ</t>
    </rPh>
    <rPh sb="3" eb="5">
      <t>トチ</t>
    </rPh>
    <rPh sb="5" eb="7">
      <t>カイハツ</t>
    </rPh>
    <rPh sb="7" eb="9">
      <t>コウシャ</t>
    </rPh>
    <phoneticPr fontId="11"/>
  </si>
  <si>
    <t>株式会社おがわら湖</t>
    <rPh sb="0" eb="4">
      <t>カブシキガイシャ</t>
    </rPh>
    <rPh sb="8" eb="9">
      <t>ミズウミ</t>
    </rPh>
    <phoneticPr fontId="11"/>
  </si>
  <si>
    <t>-</t>
    <phoneticPr fontId="2"/>
  </si>
  <si>
    <t>-</t>
    <phoneticPr fontId="2"/>
  </si>
  <si>
    <t>法適用企業</t>
    <rPh sb="0" eb="1">
      <t>ホウ</t>
    </rPh>
    <rPh sb="1" eb="3">
      <t>テキヨウ</t>
    </rPh>
    <rPh sb="3" eb="5">
      <t>キギョウ</t>
    </rPh>
    <phoneticPr fontId="2"/>
  </si>
  <si>
    <t>-</t>
    <phoneticPr fontId="2"/>
  </si>
  <si>
    <t>-</t>
    <phoneticPr fontId="2"/>
  </si>
  <si>
    <t>合併振興基金</t>
    <rPh sb="0" eb="2">
      <t>ガッペイ</t>
    </rPh>
    <rPh sb="2" eb="4">
      <t>シンコウ</t>
    </rPh>
    <rPh sb="4" eb="6">
      <t>キキン</t>
    </rPh>
    <phoneticPr fontId="11"/>
  </si>
  <si>
    <t>公共施設等整備基金</t>
    <rPh sb="0" eb="2">
      <t>コウキョウ</t>
    </rPh>
    <rPh sb="2" eb="5">
      <t>シセツトウ</t>
    </rPh>
    <rPh sb="5" eb="7">
      <t>セイビ</t>
    </rPh>
    <rPh sb="7" eb="9">
      <t>キキン</t>
    </rPh>
    <phoneticPr fontId="11"/>
  </si>
  <si>
    <t>小学生医療費基金</t>
    <rPh sb="0" eb="3">
      <t>ショウガクセイ</t>
    </rPh>
    <rPh sb="3" eb="6">
      <t>イリョウヒ</t>
    </rPh>
    <rPh sb="6" eb="8">
      <t>キキン</t>
    </rPh>
    <phoneticPr fontId="11"/>
  </si>
  <si>
    <t>がん検診基金</t>
    <rPh sb="2" eb="4">
      <t>ケンシン</t>
    </rPh>
    <rPh sb="4" eb="6">
      <t>キキン</t>
    </rPh>
    <phoneticPr fontId="11"/>
  </si>
  <si>
    <t>学校支援員設置事業基金</t>
    <rPh sb="0" eb="2">
      <t>ガッコウ</t>
    </rPh>
    <rPh sb="2" eb="4">
      <t>シエン</t>
    </rPh>
    <rPh sb="4" eb="5">
      <t>イン</t>
    </rPh>
    <rPh sb="5" eb="7">
      <t>セッチ</t>
    </rPh>
    <rPh sb="7" eb="9">
      <t>ジギョウ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</si>
  <si>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</si>
  <si>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</si>
  <si>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</si>
  <si>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及び有形固定資産減価償却率は類似団体と比較して高い水準にある。ほぼ同時期に実施される小学校の改築及び改修事業に伴い起債額が増加し将来負担比率が上昇すると見込まれるが、可能な限り新規地方債の発行の抑制、公共施設等の維持管理に要する経費の抑制に努め財政健全化を図っていく。
</t>
    <rPh sb="2" eb="4">
      <t>ショウライ</t>
    </rPh>
    <rPh sb="4" eb="6">
      <t>フタン</t>
    </rPh>
    <rPh sb="6" eb="8">
      <t>ヒリツ</t>
    </rPh>
    <rPh sb="8" eb="9">
      <t>オヨ</t>
    </rPh>
    <rPh sb="10" eb="12">
      <t>ユウケイ</t>
    </rPh>
    <rPh sb="12" eb="14">
      <t>コテイ</t>
    </rPh>
    <rPh sb="14" eb="16">
      <t>シサン</t>
    </rPh>
    <rPh sb="16" eb="18">
      <t>ゲンカ</t>
    </rPh>
    <rPh sb="18" eb="21">
      <t>ショウキャクリツ</t>
    </rPh>
    <rPh sb="22" eb="24">
      <t>ルイジ</t>
    </rPh>
    <rPh sb="24" eb="26">
      <t>ダンタイ</t>
    </rPh>
    <rPh sb="27" eb="29">
      <t>ヒカク</t>
    </rPh>
    <rPh sb="31" eb="32">
      <t>タカ</t>
    </rPh>
    <rPh sb="33" eb="35">
      <t>スイジュン</t>
    </rPh>
    <rPh sb="41" eb="44">
      <t>ドウジキ</t>
    </rPh>
    <rPh sb="45" eb="47">
      <t>ジッシ</t>
    </rPh>
    <rPh sb="50" eb="53">
      <t>ショウガッコウ</t>
    </rPh>
    <rPh sb="54" eb="56">
      <t>カイチク</t>
    </rPh>
    <rPh sb="56" eb="57">
      <t>オヨ</t>
    </rPh>
    <rPh sb="58" eb="60">
      <t>カイシュウ</t>
    </rPh>
    <rPh sb="60" eb="62">
      <t>ジギョウ</t>
    </rPh>
    <rPh sb="63" eb="64">
      <t>トモナ</t>
    </rPh>
    <rPh sb="65" eb="67">
      <t>キサイ</t>
    </rPh>
    <rPh sb="67" eb="68">
      <t>ガク</t>
    </rPh>
    <rPh sb="69" eb="71">
      <t>ゾウカ</t>
    </rPh>
    <rPh sb="72" eb="74">
      <t>ショウライ</t>
    </rPh>
    <rPh sb="74" eb="76">
      <t>フタン</t>
    </rPh>
    <rPh sb="76" eb="78">
      <t>ヒリツ</t>
    </rPh>
    <rPh sb="79" eb="81">
      <t>ジョウショウ</t>
    </rPh>
    <rPh sb="84" eb="86">
      <t>ミコ</t>
    </rPh>
    <rPh sb="91" eb="93">
      <t>カノウ</t>
    </rPh>
    <rPh sb="94" eb="95">
      <t>カギ</t>
    </rPh>
    <rPh sb="105" eb="107">
      <t>ヨクセイ</t>
    </rPh>
    <rPh sb="108" eb="110">
      <t>コウキョウ</t>
    </rPh>
    <rPh sb="110" eb="112">
      <t>シセツ</t>
    </rPh>
    <rPh sb="112" eb="113">
      <t>トウ</t>
    </rPh>
    <rPh sb="114" eb="116">
      <t>イジ</t>
    </rPh>
    <rPh sb="116" eb="118">
      <t>カンリ</t>
    </rPh>
    <rPh sb="119" eb="120">
      <t>ヨウ</t>
    </rPh>
    <rPh sb="122" eb="124">
      <t>ケイヒ</t>
    </rPh>
    <rPh sb="125" eb="127">
      <t>ヨクセイ</t>
    </rPh>
    <rPh sb="128" eb="129">
      <t>ツト</t>
    </rPh>
    <rPh sb="130" eb="132">
      <t>ザイセイ</t>
    </rPh>
    <rPh sb="132" eb="135">
      <t>ケンゼンカ</t>
    </rPh>
    <rPh sb="136" eb="137">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</si>
  <si>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</si>
  <si>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</si>
  <si>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</si>
  <si>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</si>
  <si>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</si>
  <si>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</si>
  <si>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１年度から平成２８年度まで実施した繰上償還の影響により実質公債費比率及び将来負担比率は減少傾向にあったが、耐震に伴う中学校改築事業時に発行した地方債償還の開始、ほぼ同時期に実施される２校の小学校改築・改修事業に伴う新規地方債の発行により、今後上昇傾向となる見込である。いづれの数値も類似団体と比較して高い水準にあるため、これまで以上に事務事業の見直しを更に進め、投資的事業の縮減を図り、新規地方債の発行額を抑制し、健全な財政運営に努める。</t>
    <rPh sb="27" eb="29">
      <t>エイキョウ</t>
    </rPh>
    <rPh sb="32" eb="34">
      <t>ジッシツ</t>
    </rPh>
    <rPh sb="34" eb="36">
      <t>コウサイ</t>
    </rPh>
    <rPh sb="36" eb="37">
      <t>ヒ</t>
    </rPh>
    <rPh sb="37" eb="39">
      <t>ヒリツ</t>
    </rPh>
    <rPh sb="39" eb="40">
      <t>オヨ</t>
    </rPh>
    <rPh sb="41" eb="43">
      <t>ショウライ</t>
    </rPh>
    <rPh sb="43" eb="45">
      <t>フタン</t>
    </rPh>
    <rPh sb="45" eb="47">
      <t>ヒリツ</t>
    </rPh>
    <rPh sb="48" eb="50">
      <t>ゲンショウ</t>
    </rPh>
    <rPh sb="50" eb="52">
      <t>ケイコウ</t>
    </rPh>
    <rPh sb="82" eb="84">
      <t>カイシ</t>
    </rPh>
    <rPh sb="91" eb="93">
      <t>ジッシ</t>
    </rPh>
    <rPh sb="112" eb="114">
      <t>シンキ</t>
    </rPh>
    <rPh sb="124" eb="126">
      <t>コンゴ</t>
    </rPh>
    <rPh sb="126" eb="128">
      <t>ジョウショウ</t>
    </rPh>
    <rPh sb="128" eb="130">
      <t>ケイコウ</t>
    </rPh>
    <rPh sb="133" eb="135">
      <t>ミコミ</t>
    </rPh>
    <rPh sb="143" eb="145">
      <t>スウチ</t>
    </rPh>
    <rPh sb="146" eb="148">
      <t>ルイジ</t>
    </rPh>
    <rPh sb="148" eb="150">
      <t>ダンタイ</t>
    </rPh>
    <rPh sb="151" eb="153">
      <t>ヒカク</t>
    </rPh>
    <rPh sb="155" eb="156">
      <t>タカ</t>
    </rPh>
    <rPh sb="157" eb="159">
      <t>スイジュン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</si>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</sst>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F4EE-4C11-9E31-440281CA67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193648</c:v>
                </c:pt>
                <c:pt idx="1">
                  <c:v>205935</c:v>
                </c:pt>
                <c:pt idx="2">
                  <c:v>140221</c:v>
                </c:pt>
                <c:pt idx="3">
                  <c:v>148389</c:v>
                </c:pt>
                <c:pt idx="4">
                  <c:v>126961</c:v>
                </c:pt>
              </c:numCache>
            </c:numRef>
          </c:val>
          <c:smooth val="0"/>
          <c:extLst>
            <c:ext xmlns:c16="http://schemas.microsoft.com/office/drawing/2014/chart" uri="{C3380CC4-5D6E-409C-BE32-E72D297353CC}">
              <c16:uniqueId val="{00000001-F4EE-4C11-9E31-440281CA670A}"/>
            </c:ext>
          </c:extLst>
        </c:ser>
        <c:dLbls>
          <c:showLegendKey val="0"/>
          <c:showVal val="0"/>
          <c:showCatName val="0"/>
          <c:showSerName val="0"/>
          <c:showPercent val="0"/>
          <c:showBubbleSize val="0"/>
        </c:dLbls>
        <c:marker val="1"/>
        <c:smooth val="0"/>
        <c:axId val="171358584"/>
        <c:axId val="291613104"/>
      </c:lineChart>
      <c:catAx>
        <c:axId val="171358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613104"/>
        <c:crosses val="autoZero"/>
        <c:auto val="1"/>
        <c:lblAlgn val="ctr"/>
        <c:lblOffset val="100"/>
        <c:tickLblSkip val="1"/>
        <c:tickMarkSkip val="1"/>
        <c:noMultiLvlLbl val="0"/>
      </c:catAx>
      <c:valAx>
        <c:axId val="2916131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358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c:v>
                </c:pt>
                <c:pt idx="1">
                  <c:v>2.68</c:v>
                </c:pt>
                <c:pt idx="2">
                  <c:v>2.5099999999999998</c:v>
                </c:pt>
                <c:pt idx="3">
                  <c:v>2.67</c:v>
                </c:pt>
                <c:pt idx="4">
                  <c:v>3.39</c:v>
                </c:pt>
              </c:numCache>
            </c:numRef>
          </c:val>
          <c:extLst>
            <c:ext xmlns:c16="http://schemas.microsoft.com/office/drawing/2014/chart" uri="{C3380CC4-5D6E-409C-BE32-E72D297353CC}">
              <c16:uniqueId val="{00000000-4EEF-4A8E-8D9E-9CB2A6BA89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c:v>
                </c:pt>
                <c:pt idx="1">
                  <c:v>21.95</c:v>
                </c:pt>
                <c:pt idx="2">
                  <c:v>24.78</c:v>
                </c:pt>
                <c:pt idx="3">
                  <c:v>21.67</c:v>
                </c:pt>
                <c:pt idx="4">
                  <c:v>19.920000000000002</c:v>
                </c:pt>
              </c:numCache>
            </c:numRef>
          </c:val>
          <c:extLst>
            <c:ext xmlns:c16="http://schemas.microsoft.com/office/drawing/2014/chart" uri="{C3380CC4-5D6E-409C-BE32-E72D297353CC}">
              <c16:uniqueId val="{00000001-4EEF-4A8E-8D9E-9CB2A6BA8997}"/>
            </c:ext>
          </c:extLst>
        </c:ser>
        <c:dLbls>
          <c:showLegendKey val="0"/>
          <c:showVal val="0"/>
          <c:showCatName val="0"/>
          <c:showSerName val="0"/>
          <c:showPercent val="0"/>
          <c:showBubbleSize val="0"/>
        </c:dLbls>
        <c:gapWidth val="250"/>
        <c:overlap val="100"/>
        <c:axId val="301926720"/>
        <c:axId val="301927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11.18</c:v>
                </c:pt>
                <c:pt idx="1">
                  <c:v>2.0299999999999998</c:v>
                </c:pt>
                <c:pt idx="2">
                  <c:v>7.18</c:v>
                </c:pt>
                <c:pt idx="3">
                  <c:v>-1.76</c:v>
                </c:pt>
                <c:pt idx="4">
                  <c:v>-3.62</c:v>
                </c:pt>
              </c:numCache>
            </c:numRef>
          </c:val>
          <c:smooth val="0"/>
          <c:extLst>
            <c:ext xmlns:c16="http://schemas.microsoft.com/office/drawing/2014/chart" uri="{C3380CC4-5D6E-409C-BE32-E72D297353CC}">
              <c16:uniqueId val="{00000002-4EEF-4A8E-8D9E-9CB2A6BA8997}"/>
            </c:ext>
          </c:extLst>
        </c:ser>
        <c:dLbls>
          <c:showLegendKey val="0"/>
          <c:showVal val="0"/>
          <c:showCatName val="0"/>
          <c:showSerName val="0"/>
          <c:showPercent val="0"/>
          <c:showBubbleSize val="0"/>
        </c:dLbls>
        <c:marker val="1"/>
        <c:smooth val="0"/>
        <c:axId val="301926720"/>
        <c:axId val="301927112"/>
      </c:lineChart>
      <c:catAx>
        <c:axId val="3019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927112"/>
        <c:crosses val="autoZero"/>
        <c:auto val="1"/>
        <c:lblAlgn val="ctr"/>
        <c:lblOffset val="100"/>
        <c:tickLblSkip val="1"/>
        <c:tickMarkSkip val="1"/>
        <c:noMultiLvlLbl val="0"/>
      </c:catAx>
      <c:valAx>
        <c:axId val="30192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9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7.0000000000000007E-2</c:v>
                </c:pt>
                <c:pt idx="4">
                  <c:v>#N/A</c:v>
                </c:pt>
                <c:pt idx="5">
                  <c:v>7.0000000000000007E-2</c:v>
                </c:pt>
                <c:pt idx="6">
                  <c:v>#N/A</c:v>
                </c:pt>
                <c:pt idx="7">
                  <c:v>0.06</c:v>
                </c:pt>
                <c:pt idx="8">
                  <c:v>0</c:v>
                </c:pt>
                <c:pt idx="9">
                  <c:v>0</c:v>
                </c:pt>
              </c:numCache>
            </c:numRef>
          </c:val>
          <c:extLst>
            <c:ext xmlns:c16="http://schemas.microsoft.com/office/drawing/2014/chart" uri="{C3380CC4-5D6E-409C-BE32-E72D297353CC}">
              <c16:uniqueId val="{00000000-BFAF-442D-BE5D-D57ADAE64B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AF-442D-BE5D-D57ADAE64BCC}"/>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FAF-442D-BE5D-D57ADAE64BCC}"/>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3-BFAF-442D-BE5D-D57ADAE64BCC}"/>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4-BFAF-442D-BE5D-D57ADAE64BCC}"/>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0.03</c:v>
                </c:pt>
                <c:pt idx="4">
                  <c:v>#N/A</c:v>
                </c:pt>
                <c:pt idx="5">
                  <c:v>0.09</c:v>
                </c:pt>
                <c:pt idx="6">
                  <c:v>#N/A</c:v>
                </c:pt>
                <c:pt idx="7">
                  <c:v>0.08</c:v>
                </c:pt>
                <c:pt idx="8">
                  <c:v>#N/A</c:v>
                </c:pt>
                <c:pt idx="9">
                  <c:v>0.05</c:v>
                </c:pt>
              </c:numCache>
            </c:numRef>
          </c:val>
          <c:extLst>
            <c:ext xmlns:c16="http://schemas.microsoft.com/office/drawing/2014/chart" uri="{C3380CC4-5D6E-409C-BE32-E72D297353CC}">
              <c16:uniqueId val="{00000005-BFAF-442D-BE5D-D57ADAE64BCC}"/>
            </c:ext>
          </c:extLst>
        </c:ser>
        <c:ser>
          <c:idx val="6"/>
          <c:order val="6"/>
          <c:tx>
            <c:strRef>
              <c:f>データシート!$A$33</c:f>
              <c:strCache>
                <c:ptCount val="1"/>
                <c:pt idx="0">
                  <c:v>東北町介護保険特別会計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0.76</c:v>
                </c:pt>
                <c:pt idx="4">
                  <c:v>#N/A</c:v>
                </c:pt>
                <c:pt idx="5">
                  <c:v>0.85</c:v>
                </c:pt>
                <c:pt idx="6">
                  <c:v>#N/A</c:v>
                </c:pt>
                <c:pt idx="7">
                  <c:v>0.77</c:v>
                </c:pt>
                <c:pt idx="8">
                  <c:v>#N/A</c:v>
                </c:pt>
                <c:pt idx="9">
                  <c:v>1.18</c:v>
                </c:pt>
              </c:numCache>
            </c:numRef>
          </c:val>
          <c:extLst>
            <c:ext xmlns:c16="http://schemas.microsoft.com/office/drawing/2014/chart" uri="{C3380CC4-5D6E-409C-BE32-E72D297353CC}">
              <c16:uniqueId val="{00000006-BFAF-442D-BE5D-D57ADAE64BCC}"/>
            </c:ext>
          </c:extLst>
        </c:ser>
        <c:ser>
          <c:idx val="7"/>
          <c:order val="7"/>
          <c:tx>
            <c:strRef>
              <c:f>データシート!$A$34</c:f>
              <c:strCache>
                <c:ptCount val="1"/>
                <c:pt idx="0">
                  <c:v>東北町国民健康保険事業特別会計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0.22</c:v>
                </c:pt>
                <c:pt idx="4">
                  <c:v>#N/A</c:v>
                </c:pt>
                <c:pt idx="5">
                  <c:v>0.56999999999999995</c:v>
                </c:pt>
                <c:pt idx="6">
                  <c:v>#N/A</c:v>
                </c:pt>
                <c:pt idx="7">
                  <c:v>1.1100000000000001</c:v>
                </c:pt>
                <c:pt idx="8">
                  <c:v>#N/A</c:v>
                </c:pt>
                <c:pt idx="9">
                  <c:v>1.39</c:v>
                </c:pt>
              </c:numCache>
            </c:numRef>
          </c:val>
          <c:extLst>
            <c:ext xmlns:c16="http://schemas.microsoft.com/office/drawing/2014/chart" uri="{C3380CC4-5D6E-409C-BE32-E72D297353CC}">
              <c16:uniqueId val="{00000007-BFAF-442D-BE5D-D57ADAE64BCC}"/>
            </c:ext>
          </c:extLst>
        </c:ser>
        <c:ser>
          <c:idx val="8"/>
          <c:order val="8"/>
          <c:tx>
            <c:strRef>
              <c:f>データシート!$A$35</c:f>
              <c:strCache>
                <c:ptCount val="1"/>
                <c:pt idx="0">
                  <c:v>東北町上水道事業特別会計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c:v>
                </c:pt>
                <c:pt idx="2">
                  <c:v>#N/A</c:v>
                </c:pt>
                <c:pt idx="3">
                  <c:v>1.72</c:v>
                </c:pt>
                <c:pt idx="4">
                  <c:v>#N/A</c:v>
                </c:pt>
                <c:pt idx="5">
                  <c:v>1.55</c:v>
                </c:pt>
                <c:pt idx="6">
                  <c:v>#N/A</c:v>
                </c:pt>
                <c:pt idx="7">
                  <c:v>1.5</c:v>
                </c:pt>
                <c:pt idx="8">
                  <c:v>#N/A</c:v>
                </c:pt>
                <c:pt idx="9">
                  <c:v>2.72</c:v>
                </c:pt>
              </c:numCache>
            </c:numRef>
          </c:val>
          <c:extLst>
            <c:ext xmlns:c16="http://schemas.microsoft.com/office/drawing/2014/chart" uri="{C3380CC4-5D6E-409C-BE32-E72D297353CC}">
              <c16:uniqueId val="{00000008-BFAF-442D-BE5D-D57ADAE64B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3.09</c:v>
                </c:pt>
                <c:pt idx="2">
                  <c:v>#N/A</c:v>
                </c:pt>
                <c:pt idx="3">
                  <c:v>2.68</c:v>
                </c:pt>
                <c:pt idx="4">
                  <c:v>#N/A</c:v>
                </c:pt>
                <c:pt idx="5">
                  <c:v>2.5</c:v>
                </c:pt>
                <c:pt idx="6">
                  <c:v>#N/A</c:v>
                </c:pt>
                <c:pt idx="7">
                  <c:v>2.67</c:v>
                </c:pt>
                <c:pt idx="8">
                  <c:v>#N/A</c:v>
                </c:pt>
                <c:pt idx="9">
                  <c:v>3.38</c:v>
                </c:pt>
              </c:numCache>
            </c:numRef>
          </c:val>
          <c:extLst>
            <c:ext xmlns:c16="http://schemas.microsoft.com/office/drawing/2014/chart" uri="{C3380CC4-5D6E-409C-BE32-E72D297353CC}">
              <c16:uniqueId val="{00000009-BFAF-442D-BE5D-D57ADAE64BCC}"/>
            </c:ext>
          </c:extLst>
        </c:ser>
        <c:dLbls>
          <c:showLegendKey val="0"/>
          <c:showVal val="0"/>
          <c:showCatName val="0"/>
          <c:showSerName val="0"/>
          <c:showPercent val="0"/>
          <c:showBubbleSize val="0"/>
        </c:dLbls>
        <c:gapWidth val="150"/>
        <c:overlap val="100"/>
        <c:axId val="301927896"/>
        <c:axId val="301928288"/>
      </c:barChart>
      <c:catAx>
        <c:axId val="30192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928288"/>
        <c:crosses val="autoZero"/>
        <c:auto val="1"/>
        <c:lblAlgn val="ctr"/>
        <c:lblOffset val="100"/>
        <c:tickLblSkip val="1"/>
        <c:tickMarkSkip val="1"/>
        <c:noMultiLvlLbl val="0"/>
      </c:catAx>
      <c:valAx>
        <c:axId val="3019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927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1247</c:v>
                </c:pt>
                <c:pt idx="5">
                  <c:v>1344</c:v>
                </c:pt>
                <c:pt idx="8">
                  <c:v>1318</c:v>
                </c:pt>
                <c:pt idx="11">
                  <c:v>1219</c:v>
                </c:pt>
                <c:pt idx="14">
                  <c:v>1205</c:v>
                </c:pt>
              </c:numCache>
            </c:numRef>
          </c:val>
          <c:extLst>
            <c:ext xmlns:c16="http://schemas.microsoft.com/office/drawing/2014/chart" uri="{C3380CC4-5D6E-409C-BE32-E72D297353CC}">
              <c16:uniqueId val="{00000000-2B29-4444-B1E6-A70568FC26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29-4444-B1E6-A70568FC26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1</c:v>
                </c:pt>
                <c:pt idx="9">
                  <c:v>1</c:v>
                </c:pt>
                <c:pt idx="12">
                  <c:v>1</c:v>
                </c:pt>
              </c:numCache>
            </c:numRef>
          </c:val>
          <c:extLst>
            <c:ext xmlns:c16="http://schemas.microsoft.com/office/drawing/2014/chart" uri="{C3380CC4-5D6E-409C-BE32-E72D297353CC}">
              <c16:uniqueId val="{00000002-2B29-4444-B1E6-A70568FC26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105</c:v>
                </c:pt>
                <c:pt idx="3">
                  <c:v>114</c:v>
                </c:pt>
                <c:pt idx="6">
                  <c:v>90</c:v>
                </c:pt>
                <c:pt idx="9">
                  <c:v>92</c:v>
                </c:pt>
                <c:pt idx="12">
                  <c:v>116</c:v>
                </c:pt>
              </c:numCache>
            </c:numRef>
          </c:val>
          <c:extLst>
            <c:ext xmlns:c16="http://schemas.microsoft.com/office/drawing/2014/chart" uri="{C3380CC4-5D6E-409C-BE32-E72D297353CC}">
              <c16:uniqueId val="{00000003-2B29-4444-B1E6-A70568FC26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288</c:v>
                </c:pt>
                <c:pt idx="3">
                  <c:v>275</c:v>
                </c:pt>
                <c:pt idx="6">
                  <c:v>303</c:v>
                </c:pt>
                <c:pt idx="9">
                  <c:v>336</c:v>
                </c:pt>
                <c:pt idx="12">
                  <c:v>397</c:v>
                </c:pt>
              </c:numCache>
            </c:numRef>
          </c:val>
          <c:extLst>
            <c:ext xmlns:c16="http://schemas.microsoft.com/office/drawing/2014/chart" uri="{C3380CC4-5D6E-409C-BE32-E72D297353CC}">
              <c16:uniqueId val="{00000004-2B29-4444-B1E6-A70568FC26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9-4444-B1E6-A70568FC26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29-4444-B1E6-A70568FC26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1532</c:v>
                </c:pt>
                <c:pt idx="3">
                  <c:v>1545</c:v>
                </c:pt>
                <c:pt idx="6">
                  <c:v>1485</c:v>
                </c:pt>
                <c:pt idx="9">
                  <c:v>1344</c:v>
                </c:pt>
                <c:pt idx="12">
                  <c:v>1345</c:v>
                </c:pt>
              </c:numCache>
            </c:numRef>
          </c:val>
          <c:extLst>
            <c:ext xmlns:c16="http://schemas.microsoft.com/office/drawing/2014/chart" uri="{C3380CC4-5D6E-409C-BE32-E72D297353CC}">
              <c16:uniqueId val="{00000007-2B29-4444-B1E6-A70568FC2604}"/>
            </c:ext>
          </c:extLst>
        </c:ser>
        <c:dLbls>
          <c:showLegendKey val="0"/>
          <c:showVal val="0"/>
          <c:showCatName val="0"/>
          <c:showSerName val="0"/>
          <c:showPercent val="0"/>
          <c:showBubbleSize val="0"/>
        </c:dLbls>
        <c:gapWidth val="100"/>
        <c:overlap val="100"/>
        <c:axId val="301929072"/>
        <c:axId val="301929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683</c:v>
                </c:pt>
                <c:pt idx="2">
                  <c:v>#N/A</c:v>
                </c:pt>
                <c:pt idx="3">
                  <c:v>#N/A</c:v>
                </c:pt>
                <c:pt idx="4">
                  <c:v>595</c:v>
                </c:pt>
                <c:pt idx="5">
                  <c:v>#N/A</c:v>
                </c:pt>
                <c:pt idx="6">
                  <c:v>#N/A</c:v>
                </c:pt>
                <c:pt idx="7">
                  <c:v>561</c:v>
                </c:pt>
                <c:pt idx="8">
                  <c:v>#N/A</c:v>
                </c:pt>
                <c:pt idx="9">
                  <c:v>#N/A</c:v>
                </c:pt>
                <c:pt idx="10">
                  <c:v>554</c:v>
                </c:pt>
                <c:pt idx="11">
                  <c:v>#N/A</c:v>
                </c:pt>
                <c:pt idx="12">
                  <c:v>#N/A</c:v>
                </c:pt>
                <c:pt idx="13">
                  <c:v>654</c:v>
                </c:pt>
                <c:pt idx="14">
                  <c:v>#N/A</c:v>
                </c:pt>
              </c:numCache>
            </c:numRef>
          </c:val>
          <c:smooth val="0"/>
          <c:extLst>
            <c:ext xmlns:c16="http://schemas.microsoft.com/office/drawing/2014/chart" uri="{C3380CC4-5D6E-409C-BE32-E72D297353CC}">
              <c16:uniqueId val="{00000008-2B29-4444-B1E6-A70568FC2604}"/>
            </c:ext>
          </c:extLst>
        </c:ser>
        <c:dLbls>
          <c:showLegendKey val="0"/>
          <c:showVal val="0"/>
          <c:showCatName val="0"/>
          <c:showSerName val="0"/>
          <c:showPercent val="0"/>
          <c:showBubbleSize val="0"/>
        </c:dLbls>
        <c:marker val="1"/>
        <c:smooth val="0"/>
        <c:axId val="301929072"/>
        <c:axId val="301929464"/>
      </c:lineChart>
      <c:catAx>
        <c:axId val="30192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929464"/>
        <c:crosses val="autoZero"/>
        <c:auto val="1"/>
        <c:lblAlgn val="ctr"/>
        <c:lblOffset val="100"/>
        <c:tickLblSkip val="1"/>
        <c:tickMarkSkip val="1"/>
        <c:noMultiLvlLbl val="0"/>
      </c:catAx>
      <c:valAx>
        <c:axId val="301929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92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13640</c:v>
                </c:pt>
                <c:pt idx="5">
                  <c:v>13606</c:v>
                </c:pt>
                <c:pt idx="8">
                  <c:v>13448</c:v>
                </c:pt>
                <c:pt idx="11">
                  <c:v>13289</c:v>
                </c:pt>
                <c:pt idx="14">
                  <c:v>13077</c:v>
                </c:pt>
              </c:numCache>
            </c:numRef>
          </c:val>
          <c:extLst>
            <c:ext xmlns:c16="http://schemas.microsoft.com/office/drawing/2014/chart" uri="{C3380CC4-5D6E-409C-BE32-E72D297353CC}">
              <c16:uniqueId val="{00000000-D5C0-4E1B-B620-C458B7D92E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195</c:v>
                </c:pt>
                <c:pt idx="5">
                  <c:v>179</c:v>
                </c:pt>
                <c:pt idx="8">
                  <c:v>162</c:v>
                </c:pt>
                <c:pt idx="11">
                  <c:v>133</c:v>
                </c:pt>
                <c:pt idx="14">
                  <c:v>75</c:v>
                </c:pt>
              </c:numCache>
            </c:numRef>
          </c:val>
          <c:extLst>
            <c:ext xmlns:c16="http://schemas.microsoft.com/office/drawing/2014/chart" uri="{C3380CC4-5D6E-409C-BE32-E72D297353CC}">
              <c16:uniqueId val="{00000001-D5C0-4E1B-B620-C458B7D92E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2246</c:v>
                </c:pt>
                <c:pt idx="5">
                  <c:v>2175</c:v>
                </c:pt>
                <c:pt idx="8">
                  <c:v>2373</c:v>
                </c:pt>
                <c:pt idx="11">
                  <c:v>2352</c:v>
                </c:pt>
                <c:pt idx="14">
                  <c:v>2223</c:v>
                </c:pt>
              </c:numCache>
            </c:numRef>
          </c:val>
          <c:extLst>
            <c:ext xmlns:c16="http://schemas.microsoft.com/office/drawing/2014/chart" uri="{C3380CC4-5D6E-409C-BE32-E72D297353CC}">
              <c16:uniqueId val="{00000002-D5C0-4E1B-B620-C458B7D92E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9</c:v>
                </c:pt>
                <c:pt idx="6">
                  <c:v>4</c:v>
                </c:pt>
                <c:pt idx="9">
                  <c:v>4</c:v>
                </c:pt>
                <c:pt idx="12">
                  <c:v>20</c:v>
                </c:pt>
              </c:numCache>
            </c:numRef>
          </c:val>
          <c:extLst>
            <c:ext xmlns:c16="http://schemas.microsoft.com/office/drawing/2014/chart" uri="{C3380CC4-5D6E-409C-BE32-E72D297353CC}">
              <c16:uniqueId val="{00000003-D5C0-4E1B-B620-C458B7D92E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C0-4E1B-B620-C458B7D92E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C0-4E1B-B620-C458B7D92E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1626</c:v>
                </c:pt>
                <c:pt idx="3">
                  <c:v>1491</c:v>
                </c:pt>
                <c:pt idx="6">
                  <c:v>1634</c:v>
                </c:pt>
                <c:pt idx="9">
                  <c:v>1530</c:v>
                </c:pt>
                <c:pt idx="12">
                  <c:v>1386</c:v>
                </c:pt>
              </c:numCache>
            </c:numRef>
          </c:val>
          <c:extLst>
            <c:ext xmlns:c16="http://schemas.microsoft.com/office/drawing/2014/chart" uri="{C3380CC4-5D6E-409C-BE32-E72D297353CC}">
              <c16:uniqueId val="{00000006-D5C0-4E1B-B620-C458B7D92E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526</c:v>
                </c:pt>
                <c:pt idx="3">
                  <c:v>463</c:v>
                </c:pt>
                <c:pt idx="6">
                  <c:v>528</c:v>
                </c:pt>
                <c:pt idx="9">
                  <c:v>666</c:v>
                </c:pt>
                <c:pt idx="12">
                  <c:v>941</c:v>
                </c:pt>
              </c:numCache>
            </c:numRef>
          </c:val>
          <c:extLst>
            <c:ext xmlns:c16="http://schemas.microsoft.com/office/drawing/2014/chart" uri="{C3380CC4-5D6E-409C-BE32-E72D297353CC}">
              <c16:uniqueId val="{00000007-D5C0-4E1B-B620-C458B7D92E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6068</c:v>
                </c:pt>
                <c:pt idx="3">
                  <c:v>5959</c:v>
                </c:pt>
                <c:pt idx="6">
                  <c:v>6070</c:v>
                </c:pt>
                <c:pt idx="9">
                  <c:v>6150</c:v>
                </c:pt>
                <c:pt idx="12">
                  <c:v>5672</c:v>
                </c:pt>
              </c:numCache>
            </c:numRef>
          </c:val>
          <c:extLst>
            <c:ext xmlns:c16="http://schemas.microsoft.com/office/drawing/2014/chart" uri="{C3380CC4-5D6E-409C-BE32-E72D297353CC}">
              <c16:uniqueId val="{00000008-D5C0-4E1B-B620-C458B7D92E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C0-4E1B-B620-C458B7D92E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14028</c:v>
                </c:pt>
                <c:pt idx="3">
                  <c:v>13643</c:v>
                </c:pt>
                <c:pt idx="6">
                  <c:v>12956</c:v>
                </c:pt>
                <c:pt idx="9">
                  <c:v>12744</c:v>
                </c:pt>
                <c:pt idx="12">
                  <c:v>12447</c:v>
                </c:pt>
              </c:numCache>
            </c:numRef>
          </c:val>
          <c:extLst>
            <c:ext xmlns:c16="http://schemas.microsoft.com/office/drawing/2014/chart" uri="{C3380CC4-5D6E-409C-BE32-E72D297353CC}">
              <c16:uniqueId val="{0000000A-D5C0-4E1B-B620-C458B7D92E0B}"/>
            </c:ext>
          </c:extLst>
        </c:ser>
        <c:dLbls>
          <c:showLegendKey val="0"/>
          <c:showVal val="0"/>
          <c:showCatName val="0"/>
          <c:showSerName val="0"/>
          <c:showPercent val="0"/>
          <c:showBubbleSize val="0"/>
        </c:dLbls>
        <c:gapWidth val="100"/>
        <c:overlap val="100"/>
        <c:axId val="301930248"/>
        <c:axId val="291542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6168</c:v>
                </c:pt>
                <c:pt idx="2">
                  <c:v>#N/A</c:v>
                </c:pt>
                <c:pt idx="3">
                  <c:v>#N/A</c:v>
                </c:pt>
                <c:pt idx="4">
                  <c:v>5605</c:v>
                </c:pt>
                <c:pt idx="5">
                  <c:v>#N/A</c:v>
                </c:pt>
                <c:pt idx="6">
                  <c:v>#N/A</c:v>
                </c:pt>
                <c:pt idx="7">
                  <c:v>5210</c:v>
                </c:pt>
                <c:pt idx="8">
                  <c:v>#N/A</c:v>
                </c:pt>
                <c:pt idx="9">
                  <c:v>#N/A</c:v>
                </c:pt>
                <c:pt idx="10">
                  <c:v>5321</c:v>
                </c:pt>
                <c:pt idx="11">
                  <c:v>#N/A</c:v>
                </c:pt>
                <c:pt idx="12">
                  <c:v>#N/A</c:v>
                </c:pt>
                <c:pt idx="13">
                  <c:v>5090</c:v>
                </c:pt>
                <c:pt idx="14">
                  <c:v>#N/A</c:v>
                </c:pt>
              </c:numCache>
            </c:numRef>
          </c:val>
          <c:smooth val="0"/>
          <c:extLst>
            <c:ext xmlns:c16="http://schemas.microsoft.com/office/drawing/2014/chart" uri="{C3380CC4-5D6E-409C-BE32-E72D297353CC}">
              <c16:uniqueId val="{0000000B-D5C0-4E1B-B620-C458B7D92E0B}"/>
            </c:ext>
          </c:extLst>
        </c:ser>
        <c:dLbls>
          <c:showLegendKey val="0"/>
          <c:showVal val="0"/>
          <c:showCatName val="0"/>
          <c:showSerName val="0"/>
          <c:showPercent val="0"/>
          <c:showBubbleSize val="0"/>
        </c:dLbls>
        <c:marker val="1"/>
        <c:smooth val="0"/>
        <c:axId val="301930248"/>
        <c:axId val="291542632"/>
      </c:lineChart>
      <c:catAx>
        <c:axId val="30193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1542632"/>
        <c:crosses val="autoZero"/>
        <c:auto val="1"/>
        <c:lblAlgn val="ctr"/>
        <c:lblOffset val="100"/>
        <c:tickLblSkip val="1"/>
        <c:tickMarkSkip val="1"/>
        <c:noMultiLvlLbl val="0"/>
      </c:catAx>
      <c:valAx>
        <c:axId val="291542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930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1767</c:v>
                </c:pt>
                <c:pt idx="1">
                  <c:v>1508</c:v>
                </c:pt>
                <c:pt idx="2">
                  <c:v>1357</c:v>
                </c:pt>
              </c:numCache>
            </c:numRef>
          </c:val>
          <c:extLst>
            <c:ext xmlns:c16="http://schemas.microsoft.com/office/drawing/2014/chart" uri="{C3380CC4-5D6E-409C-BE32-E72D297353CC}">
              <c16:uniqueId val="{00000000-DC38-429B-A88C-DC58BDA074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315</c:v>
                </c:pt>
                <c:pt idx="1">
                  <c:v>426</c:v>
                </c:pt>
                <c:pt idx="2">
                  <c:v>426</c:v>
                </c:pt>
              </c:numCache>
            </c:numRef>
          </c:val>
          <c:extLst>
            <c:ext xmlns:c16="http://schemas.microsoft.com/office/drawing/2014/chart" uri="{C3380CC4-5D6E-409C-BE32-E72D297353CC}">
              <c16:uniqueId val="{00000001-DC38-429B-A88C-DC58BDA074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1517</c:v>
                </c:pt>
                <c:pt idx="1">
                  <c:v>1643</c:v>
                </c:pt>
                <c:pt idx="2">
                  <c:v>1507</c:v>
                </c:pt>
              </c:numCache>
            </c:numRef>
          </c:val>
          <c:extLst>
            <c:ext xmlns:c16="http://schemas.microsoft.com/office/drawing/2014/chart" uri="{C3380CC4-5D6E-409C-BE32-E72D297353CC}">
              <c16:uniqueId val="{00000002-DC38-429B-A88C-DC58BDA074E1}"/>
            </c:ext>
          </c:extLst>
        </c:ser>
        <c:dLbls>
          <c:showLegendKey val="0"/>
          <c:showVal val="0"/>
          <c:showCatName val="0"/>
          <c:showSerName val="0"/>
          <c:showPercent val="0"/>
          <c:showBubbleSize val="0"/>
        </c:dLbls>
        <c:gapWidth val="120"/>
        <c:overlap val="100"/>
        <c:axId val="291543416"/>
        <c:axId val="291543808"/>
      </c:barChart>
      <c:catAx>
        <c:axId val="29154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1543808"/>
        <c:crosses val="autoZero"/>
        <c:auto val="1"/>
        <c:lblAlgn val="ctr"/>
        <c:lblOffset val="100"/>
        <c:tickLblSkip val="1"/>
        <c:tickMarkSkip val="1"/>
        <c:noMultiLvlLbl val="0"/>
      </c:catAx>
      <c:valAx>
        <c:axId val="29154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154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{8AD99BAC-1A6B-424B-AFDE-1AF69F90CF9C}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FC8-4C07-8B66-57D727F00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{57A4B2EB-A70E-4CC8-8E35-91695BA88E6A}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C8-4C07-8B66-57D727F00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{F0F0D080-BAB2-4FC7-9937-F2C6B5F8292E}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C8-4C07-8B66-57D727F00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{1BC55D64-FE54-482A-ACC1-5ED8B5E9413D}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C8-4C07-8B66-57D727F00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{AE552F7B-8FDF-418D-97A3-48C771243FA0}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C8-4C07-8B66-57D727F006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{3BCA6604-499F-4ED3-84D2-72324B40BF66}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FC8-4C07-8B66-57D727F006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{80D4DA5B-7701-4905-B26F-B81C623A089B}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FC8-4C07-8B66-57D727F0062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{5F42E4DE-FF3D-4174-BA09-309FA8525DE9}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FC8-4C07-8B66-57D727F006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{25B5E4B7-9E5E-47FF-830F-C343693EC6D5}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FC8-4C07-8B66-57D727F00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64.900000000000006</c:v>
                </c:pt>
              </c:numCache>
            </c:numRef>
          </c:xVal>
          <c:yVal>
            <c:numRef>
              <c:f>公会計指標分析・財政指標組合せ分析表!$BP$51:$DC$51</c:f>
              <c:numCache>
                <c:formatCode>#,##0.0;"▲ "#,##0.0</c:formatCode>
                <c:ptCount val="40"/>
                <c:pt idx="24">
                  <c:v>92.4</c:v>
                </c:pt>
              </c:numCache>
            </c:numRef>
          </c:yVal>
          <c:smooth val="0"/>
          <c:extLst>
            <c:ext xmlns:c16="http://schemas.microsoft.com/office/drawing/2014/chart" uri="{C3380CC4-5D6E-409C-BE32-E72D297353CC}">
              <c16:uniqueId val="{00000009-8FC8-4C07-8B66-57D727F00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{2F9D44FB-B0B1-46C2-A9AE-3C05ADFD82C7}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FC8-4C07-8B66-57D727F006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{7101FD3F-9830-48D0-A80A-D3CAFF2304E4}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C8-4C07-8B66-57D727F00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{6178C11B-E700-4647-9491-88966BC53D9A}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C8-4C07-8B66-57D727F00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{D50B6CD6-5479-424A-98C9-372F61371044}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C8-4C07-8B66-57D727F00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{EABD53E8-0B2B-4D56-8427-9ECE6B19C4F8}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C8-4C07-8B66-57D727F006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{1D9FCA7E-E57F-40A6-BC63-D54EE82A0066}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FC8-4C07-8B66-57D727F006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{CACB184B-8FC3-43A6-9067-0BE068FFBC5D}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FC8-4C07-8B66-57D727F0062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{214B12F7-1BD7-4F89-BA6C-5E878B1BBE8D}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FC8-4C07-8B66-57D727F006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{B259AE38-E932-416E-8395-73BD811A66DC}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FC8-4C07-8B66-57D727F00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24</c:v>
                </c:pt>
              </c:numCache>
            </c:numRef>
          </c:yVal>
          <c:smooth val="0"/>
          <c:extLst>
            <c:ext xmlns:c16="http://schemas.microsoft.com/office/drawing/2014/chart" uri="{C3380CC4-5D6E-409C-BE32-E72D297353CC}">
              <c16:uniqueId val="{00000013-8FC8-4C07-8B66-57D727F0062D}"/>
            </c:ext>
          </c:extLst>
        </c:ser>
        <c:dLbls>
          <c:showLegendKey val="0"/>
          <c:showVal val="1"/>
          <c:showCatName val="0"/>
          <c:showSerName val="0"/>
          <c:showPercent val="0"/>
          <c:showBubbleSize val="0"/>
        </c:dLbls>
        <c:axId val="417881520"/>
        <c:axId val="417881912"/>
      </c:scatterChart>
      <c:valAx>
        <c:axId val="417881520"/>
        <c:scaling>
          <c:orientation val="minMax"/>
          <c:max val="65.69999999999998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881912"/>
        <c:crosses val="autoZero"/>
        <c:crossBetween val="midCat"/>
      </c:valAx>
      <c:valAx>
        <c:axId val="417881912"/>
        <c:scaling>
          <c:orientation val="minMax"/>
          <c:max val="10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88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{2AD6C386-06D8-4C3B-9B4F-81FFFDD20F47}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36A-4139-9988-DCCEC234E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{D0302A7D-F8F0-4610-A336-707381128853}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6A-4139-9988-DCCEC234E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{AF2953F5-E96B-4CD4-82BE-0C2FB6E12CF9}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6A-4139-9988-DCCEC234E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{09431530-92A3-463A-8671-2DF1F5869DF6}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6A-4139-9988-DCCEC234E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{FE9CE687-87E0-474A-B9E3-13A853402EB4}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6A-4139-9988-DCCEC234E61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{8107C7A3-AE61-4A94-8883-3EBF06D229EA}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36A-4139-9988-DCCEC234E614}"/>
                </c:ext>
              </c:extLst>
            </c:dLbl>
            <c:dLbl>
              <c:idx val="16"/>
              <c:layout>
                <c:manualLayout>
                  <c:x val="-2.83253470212003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{52C8925B-06DD-4CD3-B09F-A351A7AB4581}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36A-4139-9988-DCCEC234E61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{B1D30948-B8AC-48E0-80A5-D007271F8E68}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36A-4139-9988-DCCEC234E614}"/>
                </c:ext>
              </c:extLst>
            </c:dLbl>
            <c:dLbl>
              <c:idx val="32"/>
              <c:layout>
                <c:manualLayout>
                  <c:x val="-3.507063621702092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{31B607F7-6599-4676-9F39-54328F8CCA20}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36A-4139-9988-DCCEC234E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11.5</c:v>
                </c:pt>
                <c:pt idx="16">
                  <c:v>10.4</c:v>
                </c:pt>
                <c:pt idx="24">
                  <c:v>9.8000000000000007</c:v>
                </c:pt>
                <c:pt idx="32">
                  <c:v>10.3</c:v>
                </c:pt>
              </c:numCache>
            </c:numRef>
          </c:xVal>
          <c:yVal>
            <c:numRef>
              <c:f>公会計指標分析・財政指標組合せ分析表!$BP$73:$DC$73</c:f>
              <c:numCache>
                <c:formatCode>#,##0.0;"▲ "#,##0.0</c:formatCode>
                <c:ptCount val="40"/>
                <c:pt idx="0">
                  <c:v>103.8</c:v>
                </c:pt>
                <c:pt idx="8">
                  <c:v>96.4</c:v>
                </c:pt>
                <c:pt idx="16">
                  <c:v>89.1</c:v>
                </c:pt>
                <c:pt idx="24">
                  <c:v>92.4</c:v>
                </c:pt>
                <c:pt idx="32">
                  <c:v>90.8</c:v>
                </c:pt>
              </c:numCache>
            </c:numRef>
          </c:yVal>
          <c:smooth val="0"/>
          <c:extLst>
            <c:ext xmlns:c16="http://schemas.microsoft.com/office/drawing/2014/chart" uri="{C3380CC4-5D6E-409C-BE32-E72D297353CC}">
              <c16:uniqueId val="{00000009-236A-4139-9988-DCCEC234E6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{B6BF2222-9D9A-462C-9316-2B14EFC2A742}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36A-4139-9988-DCCEC234E6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{1CC9B9CD-5A00-41AB-B0EC-FA0ABD4DF9FC}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6A-4139-9988-DCCEC234E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{FBEFD6CD-A4FD-4721-8471-C252E5072B60}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6A-4139-9988-DCCEC234E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{D739F3E6-93AE-49A4-BAA8-E97B9647D75E}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6A-4139-9988-DCCEC234E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{6C1E1730-2480-48F2-8258-279FDABDDF85}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6A-4139-9988-DCCEC234E61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{3BFFEFD2-3BC5-4F74-BBAC-C181A47B9FD9}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36A-4139-9988-DCCEC234E61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{29B0700A-B924-4716-8755-C56DB6F1B1E1}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36A-4139-9988-DCCEC234E61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{7E4D8EE5-F8FC-4033-8764-74EBFB81E13F}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36A-4139-9988-DCCEC234E61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{6EE63BB7-903A-40F1-A7EF-40F8E684B424}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36A-4139-9988-DCCEC234E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236A-4139-9988-DCCEC234E614}"/>
            </c:ext>
          </c:extLst>
        </c:ser>
        <c:dLbls>
          <c:showLegendKey val="0"/>
          <c:showVal val="1"/>
          <c:showCatName val="0"/>
          <c:showSerName val="0"/>
          <c:showPercent val="0"/>
          <c:showBubbleSize val="0"/>
        </c:dLbls>
        <c:axId val="417882696"/>
        <c:axId val="417883088"/>
      </c:scatterChart>
      <c:valAx>
        <c:axId val="417882696"/>
        <c:scaling>
          <c:orientation val="minMax"/>
          <c:max val="12.8"/>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883088"/>
        <c:crosses val="autoZero"/>
        <c:crossBetween val="midCat"/>
      </c:valAx>
      <c:valAx>
        <c:axId val="417883088"/>
        <c:scaling>
          <c:orientation val="minMax"/>
          <c:max val="11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882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額は平成２１年度から実施している繰上償還により償還のピークは過ぎたものの、今後も高い水準で推移していく。将来的に安定した財政運営をしていくために、投資的事業の縮減を図り、新規地方債の発行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算入公債費は、合併特例事業債、臨時財政対策債の償還額の増加に伴い、算入公債費等もそれに併せて年々増加していたが、合併特例事業債の償還減により減少傾向にある。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実質公債費比率の分子は毎年減少してきているが、これは、任意の繰上償還による元利償還金の減少によるものである。今後も新規地方債の発行の抑制を図り、分子の減少に努める。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２３１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している。これは、大規模事業に伴い地方債の発行が増加した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任意の繰上償還の実施による一般会計地方債残高は減少したことによるものである。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翌年度以降も新規地方債の発行により上昇していくことが考えられるため、これまで以上に公債費の適正化に取組み、将来負担の減少に努める。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額は年々減少しており、対前年度比２８６百万円減少している。これは、予算調整による財政調整基金の繰入の増加及びその他特定目的基金の対象事業である医療費助成事業や学校支援員事業などソフト事業への繰入が増加していることによる。また、老朽化による公共施設等や交通施設等の整備事業に基金が充てられたことも減少している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の対象事業の見直しを行い、有効的な基金の活用に努める。同時に、社会情勢の変化に対応すべく行政自らが組織機構及び事務事業の見直し、公共施設等の利用の在り方や統廃合等も含め合理化を図り、会計全体の歳出額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抑制し財政の健全化に努める。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　　　　　 ・・・住民の連帯強化及び地域振興に要する事業経費に充当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医療費事業基金　　　　・・・就学前児から小学生までの医療費助成事業に充当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　　　・・・がん検診事業に充当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学校教育支援員設置事業基金・・・町内の小・中学校に配置している学校教育支援員賃金に充当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その他の特定目的基金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年度末残高が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これは、合併振興基金を町内２校の小学校改築及び改修事業への繰入、公共施設等整備基金を庁舎の改修事業への繰入が増加したことによる。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医療費助成事業や学校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支援員事業などソフト事業への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繰入も増加したことが影響し基金の残高が減少している。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医療費助成事業やがん検診基金積立の原資となる交付金等が限定的な期間での交付であるため、交付期間満了になった場合の事業の在り方を検討しておく必要がある。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同規模で事業を実施する場合、新たな財源がないかぎり一般財源での対応が必要であり今後の財政に大きく影響すると予想される。また、公共施設の老朽化による対応も発生すると思われるため、引き続き歳出の削減に努め有効的に基金の活用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末の基金残高が年々減少しており、前年度比１５１百万円減少している。これは、合併算定替による特例措置の適用期間終了に伴う普通交付税の減少や耐震に伴う小中学校の改築・改修事業により一般財源の増などの影響による繰入の増加している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財政調整基金の目安としては、予算規模の１割程度（１０億程度）を確保していきたい。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将来的に持続可能な健全財政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運営に向けて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より一層の歳出削減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を図りながら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基金残高の維持・確保に努める。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減債基金は、前年度比で増減はなく横ばい状況である。これは、起債償還財源の確保のため、歳計剰余金の処分について財政状況を考慮し財政調整基金とバランスをとりながら積立を維持したことによる。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財政調整基金とバランスをとりながら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、確実な償還に対する財源を確保するため、可能な限り、年間の償還額（１０億程度）を目標として積立していきたい。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当町では、現在、個別施設計画を策定している段階であり、平成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年度に策定した公共施設等総合管理計画と併せ、老朽化した施設への対策を講じていく。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施設の集約化や除去が進んでいない状況であるため、有形固定資産減価償却率は類似団体と比較して高い水準にはあるが、</a:t>
          </a:r>
          <a:r>
            <a:rPr kumimoji="1" lang="ja-JP" altLang="ja-JP" sz="1100">
              <a:solidFill>
                <a:schemeClr val="dk1"/>
              </a:solidFill>
              <a:effectLst/>
              <a:latin typeface="+mn-lt"/>
              <a:ea typeface="+mn-ea"/>
              <a:cs typeface="+mn-cs"/>
            </a:rPr>
            <a:t>施設の集約化や除去等への対応も含め</a:t>
          </a:r>
          <a:r>
            <a:rPr kumimoji="1" lang="ja-JP" altLang="en-US" sz="1100">
              <a:latin typeface="ＭＳ Ｐゴシック" panose="020B0600070205080204" pitchFamily="50" charset="-128"/>
              <a:ea typeface="ＭＳ Ｐゴシック" panose="020B0600070205080204" pitchFamily="50" charset="-128"/>
            </a:rPr>
            <a:t>当該計画に基づき適正に取り組んでいく。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131191</xdr:rowOff>
    </xdr:to>
    <xdr:cxnSp macro="">
      <xdr:nvCxnSpPr>
        <xdr:cNvPr id="62" name="直線コネクタ 61"/>
        <xdr:cNvCxnSpPr/>
      </xdr:nvCxnSpPr>
      <xdr:spPr>
        <a:xfrm flipV="1">
          <a:off x="4760595" y="549706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135018</xdr:rowOff>
    </xdr:from>
    <xdr:ext cx="405111" cy="259045"/>
    <xdr:sp macro="" textlink="">
      <xdr:nvSpPr>
        <xdr:cNvPr id="63" name="有形固定資産減価償却率最小値テキスト"/>
        <xdr:cNvSpPr txBox="1"/>
      </xdr:nvSpPr>
      <xdr:spPr>
        <a:xfrm>
          <a:off x="4813300" y="673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131191</xdr:rowOff>
    </xdr:from>
    <xdr:to>
      <xdr:col>23</xdr:col>
      <xdr:colOff>174625</xdr:colOff>
      <xdr:row>34</xdr:row>
      <xdr:rowOff>131191</xdr:rowOff>
    </xdr:to>
    <xdr:cxnSp macro="">
      <xdr:nvCxnSpPr>
        <xdr:cNvPr id="64" name="直線コネクタ 63"/>
        <xdr:cNvCxnSpPr/>
      </xdr:nvCxnSpPr>
      <xdr:spPr>
        <a:xfrm>
          <a:off x="4673600" y="673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5"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6" name="直線コネクタ 65"/>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104284</xdr:rowOff>
    </xdr:from>
    <xdr:ext cx="405111" cy="259045"/>
    <xdr:sp macro="" textlink="">
      <xdr:nvSpPr>
        <xdr:cNvPr id="67" name="有形固定資産減価償却率平均値テキスト"/>
        <xdr:cNvSpPr txBox="1"/>
      </xdr:nvSpPr>
      <xdr:spPr>
        <a:xfrm>
          <a:off x="4813300" y="584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68" name="フローチャート: 判断 67"/>
        <xdr:cNvSpPr/>
      </xdr:nvSpPr>
      <xdr:spPr>
        <a:xfrm>
          <a:off x="47117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16129</xdr:rowOff>
    </xdr:from>
    <xdr:to>
      <xdr:col>19</xdr:col>
      <xdr:colOff>187325</xdr:colOff>
      <xdr:row>31</xdr:row>
      <xdr:rowOff>117729</xdr:rowOff>
    </xdr:to>
    <xdr:sp macro="" textlink="">
      <xdr:nvSpPr>
        <xdr:cNvPr id="69" name="フローチャート: 判断 68"/>
        <xdr:cNvSpPr/>
      </xdr:nvSpPr>
      <xdr:spPr>
        <a:xfrm>
          <a:off x="400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70" name="フローチャート: 判断 69"/>
        <xdr:cNvSpPr/>
      </xdr:nvSpPr>
      <xdr:spPr>
        <a:xfrm>
          <a:off x="3238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113411</xdr:rowOff>
    </xdr:from>
    <xdr:to>
      <xdr:col>19</xdr:col>
      <xdr:colOff>187325</xdr:colOff>
      <xdr:row>27</xdr:row>
      <xdr:rowOff>43561</xdr:rowOff>
    </xdr:to>
    <xdr:sp macro="" textlink="">
      <xdr:nvSpPr>
        <xdr:cNvPr id="76" name="楕円 75"/>
        <xdr:cNvSpPr/>
      </xdr:nvSpPr>
      <xdr:spPr>
        <a:xfrm>
          <a:off x="40005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108856</xdr:rowOff>
    </xdr:from>
    <xdr:ext cx="405111" cy="259045"/>
    <xdr:sp macro="" textlink="">
      <xdr:nvSpPr>
        <xdr:cNvPr id="77" name="n_1aveValue有形固定資産減価償却率"/>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78" name="n_2aveValue有形固定資産減価償却率"/>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60088</xdr:rowOff>
    </xdr:from>
    <xdr:ext cx="405111" cy="259045"/>
    <xdr:sp macro="" textlink="">
      <xdr:nvSpPr>
        <xdr:cNvPr id="79" name="n_1mainValue有形固定資産減価償却率"/>
        <xdr:cNvSpPr txBox="1"/>
      </xdr:nvSpPr>
      <xdr:spPr>
        <a:xfrm>
          <a:off x="3836044" y="51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債務償還可能年数は類似団体と比較して高い水準となっている。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a:t>
          </a:r>
          <a:r>
            <a:rPr kumimoji="1" lang="ja-JP" altLang="ja-JP" sz="1100">
              <a:solidFill>
                <a:schemeClr val="dk1"/>
              </a:solidFill>
              <a:effectLst/>
              <a:latin typeface="+mn-lt"/>
              <a:ea typeface="+mn-ea"/>
              <a:cs typeface="+mn-cs"/>
            </a:rPr>
            <a:t>類似団体と比較して人件費が高い水準に</a:t>
          </a:r>
          <a:r>
            <a:rPr kumimoji="1" lang="ja-JP" altLang="en-US" sz="1100">
              <a:solidFill>
                <a:schemeClr val="dk1"/>
              </a:solidFill>
              <a:effectLst/>
              <a:latin typeface="+mn-lt"/>
              <a:ea typeface="+mn-ea"/>
              <a:cs typeface="+mn-cs"/>
            </a:rPr>
            <a:t>あるため、債務償還可能年数が類似団体と比べると長い年数となっている。適正な</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に努め、可能な限り人件費の抑制を図っていく。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08" name="直線コネクタ 107"/>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09"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0" name="直線コネクタ 109"/>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13"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4" name="フローチャート: 判断 113"/>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0" name="楕円 119"/>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1"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51435</xdr:rowOff>
    </xdr:from>
    <xdr:to>
      <xdr:col>24</xdr:col>
      <xdr:colOff>62865</xdr:colOff>
      <xdr:row>40</xdr:row>
      <xdr:rowOff>104775</xdr:rowOff>
    </xdr:to>
    <xdr:cxnSp macro="">
      <xdr:nvCxnSpPr>
        <xdr:cNvPr id="56" name="直線コネクタ 55"/>
        <xdr:cNvCxnSpPr/>
      </xdr:nvCxnSpPr>
      <xdr:spPr>
        <a:xfrm flipV="1">
          <a:off x="4634865" y="6395085"/>
          <a:ext cx="0" cy="56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108602</xdr:rowOff>
    </xdr:from>
    <xdr:ext cx="405111" cy="259045"/>
    <xdr:sp macro="" textlink="">
      <xdr:nvSpPr>
        <xdr:cNvPr id="57" name="【道路】&#10;有形固定資産減価償却率最小値テキスト"/>
        <xdr:cNvSpPr txBox="1"/>
      </xdr:nvSpPr>
      <xdr:spPr>
        <a:xfrm>
          <a:off x="4673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104775</xdr:rowOff>
    </xdr:from>
    <xdr:to>
      <xdr:col>24</xdr:col>
      <xdr:colOff>152400</xdr:colOff>
      <xdr:row>40</xdr:row>
      <xdr:rowOff>104775</xdr:rowOff>
    </xdr:to>
    <xdr:cxnSp macro="">
      <xdr:nvCxnSpPr>
        <xdr:cNvPr id="58" name="直線コネクタ 57"/>
        <xdr:cNvCxnSpPr/>
      </xdr:nvCxnSpPr>
      <xdr:spPr>
        <a:xfrm>
          <a:off x="4546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169562</xdr:rowOff>
    </xdr:from>
    <xdr:ext cx="405111" cy="259045"/>
    <xdr:sp macro="" textlink="">
      <xdr:nvSpPr>
        <xdr:cNvPr id="59" name="【道路】&#10;有形固定資産減価償却率最大値テキスト"/>
        <xdr:cNvSpPr txBox="1"/>
      </xdr:nvSpPr>
      <xdr:spPr>
        <a:xfrm>
          <a:off x="4673600" y="617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51435</xdr:rowOff>
    </xdr:from>
    <xdr:to>
      <xdr:col>24</xdr:col>
      <xdr:colOff>152400</xdr:colOff>
      <xdr:row>37</xdr:row>
      <xdr:rowOff>51435</xdr:rowOff>
    </xdr:to>
    <xdr:cxnSp macro="">
      <xdr:nvCxnSpPr>
        <xdr:cNvPr id="60" name="直線コネクタ 59"/>
        <xdr:cNvCxnSpPr/>
      </xdr:nvCxnSpPr>
      <xdr:spPr>
        <a:xfrm>
          <a:off x="4546600" y="639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15875</xdr:rowOff>
    </xdr:from>
    <xdr:to>
      <xdr:col>20</xdr:col>
      <xdr:colOff>38100</xdr:colOff>
      <xdr:row>38</xdr:row>
      <xdr:rowOff>117475</xdr:rowOff>
    </xdr:to>
    <xdr:sp macro="" textlink="">
      <xdr:nvSpPr>
        <xdr:cNvPr id="63" name="フローチャート: 判断 62"/>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151130</xdr:rowOff>
    </xdr:from>
    <xdr:to>
      <xdr:col>15</xdr:col>
      <xdr:colOff>101600</xdr:colOff>
      <xdr:row>38</xdr:row>
      <xdr:rowOff>81280</xdr:rowOff>
    </xdr:to>
    <xdr:sp macro="" textlink="">
      <xdr:nvSpPr>
        <xdr:cNvPr id="64" name="フローチャート: 判断 63"/>
        <xdr:cNvSpPr/>
      </xdr:nvSpPr>
      <xdr:spPr>
        <a:xfrm>
          <a:off x="2857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99695</xdr:rowOff>
    </xdr:from>
    <xdr:to>
      <xdr:col>20</xdr:col>
      <xdr:colOff>38100</xdr:colOff>
      <xdr:row>34</xdr:row>
      <xdr:rowOff>29845</xdr:rowOff>
    </xdr:to>
    <xdr:sp macro="" textlink="">
      <xdr:nvSpPr>
        <xdr:cNvPr id="70" name="楕円 69"/>
        <xdr:cNvSpPr/>
      </xdr:nvSpPr>
      <xdr:spPr>
        <a:xfrm>
          <a:off x="3746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108602</xdr:rowOff>
    </xdr:from>
    <xdr:ext cx="405111" cy="259045"/>
    <xdr:sp macro="" textlink="">
      <xdr:nvSpPr>
        <xdr:cNvPr id="71" name="n_1ave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97807</xdr:rowOff>
    </xdr:from>
    <xdr:ext cx="405111" cy="259045"/>
    <xdr:sp macro="" textlink="">
      <xdr:nvSpPr>
        <xdr:cNvPr id="72" name="n_2aveValue【道路】&#10;有形固定資産減価償却率"/>
        <xdr:cNvSpPr txBox="1"/>
      </xdr:nvSpPr>
      <xdr:spPr>
        <a:xfrm>
          <a:off x="2705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46372</xdr:rowOff>
    </xdr:from>
    <xdr:ext cx="405111" cy="259045"/>
    <xdr:sp macro="" textlink="">
      <xdr:nvSpPr>
        <xdr:cNvPr id="73" name="n_1mainValue【道路】&#10;有形固定資産減価償却率"/>
        <xdr:cNvSpPr txBox="1"/>
      </xdr:nvSpPr>
      <xdr:spPr>
        <a:xfrm>
          <a:off x="3582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4" name="テキスト ボックス 83"/>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2" name="直線コネクタ 101"/>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3"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4" name="直線コネクタ 103"/>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5"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6" name="直線コネクタ 105"/>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07"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08" name="フローチャート: 判断 107"/>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09" name="フローチャート: 判断 108"/>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0" name="フローチャート: 判断 109"/>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59033</xdr:rowOff>
    </xdr:from>
    <xdr:to>
      <xdr:col>50</xdr:col>
      <xdr:colOff>165100</xdr:colOff>
      <xdr:row>40</xdr:row>
      <xdr:rowOff>160633</xdr:rowOff>
    </xdr:to>
    <xdr:sp macro="" textlink="">
      <xdr:nvSpPr>
        <xdr:cNvPr id="116" name="楕円 115"/>
        <xdr:cNvSpPr/>
      </xdr:nvSpPr>
      <xdr:spPr>
        <a:xfrm>
          <a:off x="9588500" y="69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3909</xdr:rowOff>
    </xdr:from>
    <xdr:ext cx="534377" cy="259045"/>
    <xdr:sp macro="" textlink="">
      <xdr:nvSpPr>
        <xdr:cNvPr id="117"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18"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151760</xdr:rowOff>
    </xdr:from>
    <xdr:ext cx="534377" cy="259045"/>
    <xdr:sp macro="" textlink="">
      <xdr:nvSpPr>
        <xdr:cNvPr id="119" name="n_1mainValue【道路】&#10;一人当たり延長"/>
        <xdr:cNvSpPr txBox="1"/>
      </xdr:nvSpPr>
      <xdr:spPr>
        <a:xfrm>
          <a:off x="9359411" y="7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61</xdr:row>
      <xdr:rowOff>84582</xdr:rowOff>
    </xdr:to>
    <xdr:cxnSp macro="">
      <xdr:nvCxnSpPr>
        <xdr:cNvPr id="142" name="直線コネクタ 141"/>
        <xdr:cNvCxnSpPr/>
      </xdr:nvCxnSpPr>
      <xdr:spPr>
        <a:xfrm flipV="1">
          <a:off x="4634865" y="955548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88409</xdr:rowOff>
    </xdr:from>
    <xdr:ext cx="405111" cy="259045"/>
    <xdr:sp macro="" textlink="">
      <xdr:nvSpPr>
        <xdr:cNvPr id="143" name="【橋りょう・トンネル】&#10;有形固定資産減価償却率最小値テキスト"/>
        <xdr:cNvSpPr txBox="1"/>
      </xdr:nvSpPr>
      <xdr:spPr>
        <a:xfrm>
          <a:off x="4673600" y="1054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84582</xdr:rowOff>
    </xdr:from>
    <xdr:to>
      <xdr:col>24</xdr:col>
      <xdr:colOff>152400</xdr:colOff>
      <xdr:row>61</xdr:row>
      <xdr:rowOff>84582</xdr:rowOff>
    </xdr:to>
    <xdr:cxnSp macro="">
      <xdr:nvCxnSpPr>
        <xdr:cNvPr id="144" name="直線コネクタ 143"/>
        <xdr:cNvCxnSpPr/>
      </xdr:nvCxnSpPr>
      <xdr:spPr>
        <a:xfrm>
          <a:off x="4546600" y="1054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5"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6" name="直線コネクタ 145"/>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28211</xdr:rowOff>
    </xdr:from>
    <xdr:ext cx="405111" cy="259045"/>
    <xdr:sp macro="" textlink="">
      <xdr:nvSpPr>
        <xdr:cNvPr id="147" name="【橋りょう・トンネル】&#10;有形固定資産減価償却率平均値テキスト"/>
        <xdr:cNvSpPr txBox="1"/>
      </xdr:nvSpPr>
      <xdr:spPr>
        <a:xfrm>
          <a:off x="46736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48" name="フローチャート: 判断 147"/>
        <xdr:cNvSpPr/>
      </xdr:nvSpPr>
      <xdr:spPr>
        <a:xfrm>
          <a:off x="4584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10922</xdr:rowOff>
    </xdr:from>
    <xdr:to>
      <xdr:col>20</xdr:col>
      <xdr:colOff>38100</xdr:colOff>
      <xdr:row>59</xdr:row>
      <xdr:rowOff>112522</xdr:rowOff>
    </xdr:to>
    <xdr:sp macro="" textlink="">
      <xdr:nvSpPr>
        <xdr:cNvPr id="149" name="フローチャート: 判断 148"/>
        <xdr:cNvSpPr/>
      </xdr:nvSpPr>
      <xdr:spPr>
        <a:xfrm>
          <a:off x="3746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38354</xdr:rowOff>
    </xdr:from>
    <xdr:to>
      <xdr:col>15</xdr:col>
      <xdr:colOff>101600</xdr:colOff>
      <xdr:row>59</xdr:row>
      <xdr:rowOff>139954</xdr:rowOff>
    </xdr:to>
    <xdr:sp macro="" textlink="">
      <xdr:nvSpPr>
        <xdr:cNvPr id="150" name="フローチャート: 判断 149"/>
        <xdr:cNvSpPr/>
      </xdr:nvSpPr>
      <xdr:spPr>
        <a:xfrm>
          <a:off x="2857500" y="1015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22352</xdr:rowOff>
    </xdr:from>
    <xdr:to>
      <xdr:col>20</xdr:col>
      <xdr:colOff>38100</xdr:colOff>
      <xdr:row>62</xdr:row>
      <xdr:rowOff>123952</xdr:rowOff>
    </xdr:to>
    <xdr:sp macro="" textlink="">
      <xdr:nvSpPr>
        <xdr:cNvPr id="156" name="楕円 155"/>
        <xdr:cNvSpPr/>
      </xdr:nvSpPr>
      <xdr:spPr>
        <a:xfrm>
          <a:off x="3746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129049</xdr:rowOff>
    </xdr:from>
    <xdr:ext cx="405111" cy="259045"/>
    <xdr:sp macro="" textlink="">
      <xdr:nvSpPr>
        <xdr:cNvPr id="157" name="n_1aveValue【橋りょう・トンネル】&#10;有形固定資産減価償却率"/>
        <xdr:cNvSpPr txBox="1"/>
      </xdr:nvSpPr>
      <xdr:spPr>
        <a:xfrm>
          <a:off x="3582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156481</xdr:rowOff>
    </xdr:from>
    <xdr:ext cx="405111" cy="259045"/>
    <xdr:sp macro="" textlink="">
      <xdr:nvSpPr>
        <xdr:cNvPr id="158" name="n_2aveValue【橋りょう・トンネル】&#10;有形固定資産減価償却率"/>
        <xdr:cNvSpPr txBox="1"/>
      </xdr:nvSpPr>
      <xdr:spPr>
        <a:xfrm>
          <a:off x="2705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115079</xdr:rowOff>
    </xdr:from>
    <xdr:ext cx="405111" cy="259045"/>
    <xdr:sp macro="" textlink="">
      <xdr:nvSpPr>
        <xdr:cNvPr id="159" name="n_1mainValue【橋りょう・トンネル】&#10;有形固定資産減価償却率"/>
        <xdr:cNvSpPr txBox="1"/>
      </xdr:nvSpPr>
      <xdr:spPr>
        <a:xfrm>
          <a:off x="35820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1" name="テキスト ボックス 17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3" name="テキスト ボックス 17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5" name="テキスト ボックス 17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7" name="テキスト ボックス 17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9" name="テキスト ボックス 17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1" name="テキスト ボックス 18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85" name="直線コネクタ 184"/>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6"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87" name="直線コネクタ 186"/>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8"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89" name="直線コネクタ 188"/>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0"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1" name="フローチャート: 判断 190"/>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2" name="フローチャート: 判断 191"/>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93" name="フローチャート: 判断 192"/>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130181</xdr:rowOff>
    </xdr:from>
    <xdr:to>
      <xdr:col>50</xdr:col>
      <xdr:colOff>165100</xdr:colOff>
      <xdr:row>62</xdr:row>
      <xdr:rowOff>60331</xdr:rowOff>
    </xdr:to>
    <xdr:sp macro="" textlink="">
      <xdr:nvSpPr>
        <xdr:cNvPr id="199" name="楕円 198"/>
        <xdr:cNvSpPr/>
      </xdr:nvSpPr>
      <xdr:spPr>
        <a:xfrm>
          <a:off x="9588500" y="10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93027</xdr:rowOff>
    </xdr:from>
    <xdr:ext cx="599010" cy="259045"/>
    <xdr:sp macro="" textlink="">
      <xdr:nvSpPr>
        <xdr:cNvPr id="200"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01"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76858</xdr:rowOff>
    </xdr:from>
    <xdr:ext cx="599010" cy="259045"/>
    <xdr:sp macro="" textlink="">
      <xdr:nvSpPr>
        <xdr:cNvPr id="202" name="n_1mainValue【橋りょう・トンネル】&#10;一人当たり有形固定資産（償却資産）額"/>
        <xdr:cNvSpPr txBox="1"/>
      </xdr:nvSpPr>
      <xdr:spPr>
        <a:xfrm>
          <a:off x="9327095" y="103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25" name="直線コネクタ 224"/>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26"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27" name="直線コネクタ 226"/>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9" name="直線コネクタ 22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30"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31" name="フローチャート: 判断 230"/>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32" name="フローチャート: 判断 231"/>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33" name="フローチャート: 判断 232"/>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165608</xdr:rowOff>
    </xdr:from>
    <xdr:to>
      <xdr:col>20</xdr:col>
      <xdr:colOff>38100</xdr:colOff>
      <xdr:row>83</xdr:row>
      <xdr:rowOff>95758</xdr:rowOff>
    </xdr:to>
    <xdr:sp macro="" textlink="">
      <xdr:nvSpPr>
        <xdr:cNvPr id="239" name="楕円 238"/>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160290</xdr:rowOff>
    </xdr:from>
    <xdr:ext cx="405111" cy="259045"/>
    <xdr:sp macro="" textlink="">
      <xdr:nvSpPr>
        <xdr:cNvPr id="240"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41"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86885</xdr:rowOff>
    </xdr:from>
    <xdr:ext cx="405111" cy="259045"/>
    <xdr:sp macro="" textlink="">
      <xdr:nvSpPr>
        <xdr:cNvPr id="242" name="n_1mainValue【公営住宅】&#10;有形固定資産減価償却率"/>
        <xdr:cNvSpPr txBox="1"/>
      </xdr:nvSpPr>
      <xdr:spPr>
        <a:xfrm>
          <a:off x="35820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66" name="直線コネクタ 265"/>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69"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70" name="直線コネクタ 269"/>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71"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72" name="フローチャート: 判断 271"/>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73" name="フローチャート: 判断 272"/>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74" name="フローチャート: 判断 273"/>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135889</xdr:rowOff>
    </xdr:from>
    <xdr:to>
      <xdr:col>50</xdr:col>
      <xdr:colOff>165100</xdr:colOff>
      <xdr:row>83</xdr:row>
      <xdr:rowOff>66039</xdr:rowOff>
    </xdr:to>
    <xdr:sp macro="" textlink="">
      <xdr:nvSpPr>
        <xdr:cNvPr id="280" name="楕円 279"/>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105427</xdr:rowOff>
    </xdr:from>
    <xdr:ext cx="469744" cy="259045"/>
    <xdr:sp macro="" textlink="">
      <xdr:nvSpPr>
        <xdr:cNvPr id="281"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82"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57166</xdr:rowOff>
    </xdr:from>
    <xdr:ext cx="469744" cy="259045"/>
    <xdr:sp macro="" textlink="">
      <xdr:nvSpPr>
        <xdr:cNvPr id="283" name="n_1mainValue【公営住宅】&#10;一人当たり面積"/>
        <xdr:cNvSpPr txBox="1"/>
      </xdr:nvSpPr>
      <xdr:spPr>
        <a:xfrm>
          <a:off x="93917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5" name="正方形/長方形 28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6" name="正方形/長方形 28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7" name="正方形/長方形 28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8" name="正方形/長方形 28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91" name="正方形/長方形 29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2" name="正方形/長方形 29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3" name="正方形/長方形 29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4" name="正方形/長方形 29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2" name="テキスト ボックス 3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3" name="直線コネクタ 3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4" name="テキスト ボックス 3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5" name="直線コネクタ 3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6" name="テキスト ボックス 3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7" name="直線コネクタ 3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8" name="テキスト ボックス 3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9" name="直線コネクタ 3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30" name="テキスト ボックス 32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2" name="テキスト ボックス 3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22860</xdr:rowOff>
    </xdr:from>
    <xdr:to>
      <xdr:col>85</xdr:col>
      <xdr:colOff>126364</xdr:colOff>
      <xdr:row>63</xdr:row>
      <xdr:rowOff>66294</xdr:rowOff>
    </xdr:to>
    <xdr:cxnSp macro="">
      <xdr:nvCxnSpPr>
        <xdr:cNvPr id="334" name="直線コネクタ 333"/>
        <xdr:cNvCxnSpPr/>
      </xdr:nvCxnSpPr>
      <xdr:spPr>
        <a:xfrm flipV="1">
          <a:off x="16318864" y="10138410"/>
          <a:ext cx="0" cy="72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70121</xdr:rowOff>
    </xdr:from>
    <xdr:ext cx="405111" cy="259045"/>
    <xdr:sp macro="" textlink="">
      <xdr:nvSpPr>
        <xdr:cNvPr id="335" name="【学校施設】&#10;有形固定資産減価償却率最小値テキスト"/>
        <xdr:cNvSpPr txBox="1"/>
      </xdr:nvSpPr>
      <xdr:spPr>
        <a:xfrm>
          <a:off x="163576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66294</xdr:rowOff>
    </xdr:from>
    <xdr:to>
      <xdr:col>86</xdr:col>
      <xdr:colOff>25400</xdr:colOff>
      <xdr:row>63</xdr:row>
      <xdr:rowOff>66294</xdr:rowOff>
    </xdr:to>
    <xdr:cxnSp macro="">
      <xdr:nvCxnSpPr>
        <xdr:cNvPr id="336" name="直線コネクタ 335"/>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140987</xdr:rowOff>
    </xdr:from>
    <xdr:ext cx="405111" cy="259045"/>
    <xdr:sp macro="" textlink="">
      <xdr:nvSpPr>
        <xdr:cNvPr id="337" name="【学校施設】&#10;有形固定資産減価償却率最大値テキスト"/>
        <xdr:cNvSpPr txBox="1"/>
      </xdr:nvSpPr>
      <xdr:spPr>
        <a:xfrm>
          <a:off x="16357600"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22860</xdr:rowOff>
    </xdr:from>
    <xdr:to>
      <xdr:col>86</xdr:col>
      <xdr:colOff>25400</xdr:colOff>
      <xdr:row>59</xdr:row>
      <xdr:rowOff>22860</xdr:rowOff>
    </xdr:to>
    <xdr:cxnSp macro="">
      <xdr:nvCxnSpPr>
        <xdr:cNvPr id="338" name="直線コネクタ 337"/>
        <xdr:cNvCxnSpPr/>
      </xdr:nvCxnSpPr>
      <xdr:spPr>
        <a:xfrm>
          <a:off x="16230600" y="1013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16781</xdr:rowOff>
    </xdr:from>
    <xdr:ext cx="405111" cy="259045"/>
    <xdr:sp macro="" textlink="">
      <xdr:nvSpPr>
        <xdr:cNvPr id="339" name="【学校施設】&#10;有形固定資産減価償却率平均値テキスト"/>
        <xdr:cNvSpPr txBox="1"/>
      </xdr:nvSpPr>
      <xdr:spPr>
        <a:xfrm>
          <a:off x="16357600" y="10475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340" name="フローチャート: 判断 339"/>
        <xdr:cNvSpPr/>
      </xdr:nvSpPr>
      <xdr:spPr>
        <a:xfrm>
          <a:off x="162687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102362</xdr:rowOff>
    </xdr:from>
    <xdr:to>
      <xdr:col>81</xdr:col>
      <xdr:colOff>101600</xdr:colOff>
      <xdr:row>61</xdr:row>
      <xdr:rowOff>32512</xdr:rowOff>
    </xdr:to>
    <xdr:sp macro="" textlink="">
      <xdr:nvSpPr>
        <xdr:cNvPr id="341" name="フローチャート: 判断 340"/>
        <xdr:cNvSpPr/>
      </xdr:nvSpPr>
      <xdr:spPr>
        <a:xfrm>
          <a:off x="15430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118364</xdr:rowOff>
    </xdr:from>
    <xdr:to>
      <xdr:col>76</xdr:col>
      <xdr:colOff>165100</xdr:colOff>
      <xdr:row>61</xdr:row>
      <xdr:rowOff>48514</xdr:rowOff>
    </xdr:to>
    <xdr:sp macro="" textlink="">
      <xdr:nvSpPr>
        <xdr:cNvPr id="342" name="フローチャート: 判断 341"/>
        <xdr:cNvSpPr/>
      </xdr:nvSpPr>
      <xdr:spPr>
        <a:xfrm>
          <a:off x="14541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58928</xdr:rowOff>
    </xdr:from>
    <xdr:to>
      <xdr:col>81</xdr:col>
      <xdr:colOff>101600</xdr:colOff>
      <xdr:row>56</xdr:row>
      <xdr:rowOff>160528</xdr:rowOff>
    </xdr:to>
    <xdr:sp macro="" textlink="">
      <xdr:nvSpPr>
        <xdr:cNvPr id="348" name="楕円 347"/>
        <xdr:cNvSpPr/>
      </xdr:nvSpPr>
      <xdr:spPr>
        <a:xfrm>
          <a:off x="15430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23639</xdr:rowOff>
    </xdr:from>
    <xdr:ext cx="405111" cy="259045"/>
    <xdr:sp macro="" textlink="">
      <xdr:nvSpPr>
        <xdr:cNvPr id="349" name="n_1aveValue【学校施設】&#10;有形固定資産減価償却率"/>
        <xdr:cNvSpPr txBox="1"/>
      </xdr:nvSpPr>
      <xdr:spPr>
        <a:xfrm>
          <a:off x="152660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65041</xdr:rowOff>
    </xdr:from>
    <xdr:ext cx="405111" cy="259045"/>
    <xdr:sp macro="" textlink="">
      <xdr:nvSpPr>
        <xdr:cNvPr id="350" name="n_2aveValue【学校施設】&#10;有形固定資産減価償却率"/>
        <xdr:cNvSpPr txBox="1"/>
      </xdr:nvSpPr>
      <xdr:spPr>
        <a:xfrm>
          <a:off x="14389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5605</xdr:rowOff>
    </xdr:from>
    <xdr:ext cx="405111" cy="259045"/>
    <xdr:sp macro="" textlink="">
      <xdr:nvSpPr>
        <xdr:cNvPr id="351" name="n_1mainValue【学校施設】&#10;有形固定資産減価償却率"/>
        <xdr:cNvSpPr txBox="1"/>
      </xdr:nvSpPr>
      <xdr:spPr>
        <a:xfrm>
          <a:off x="152660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2" name="テキスト ボックス 3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3" name="直線コネクタ 3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374" name="直線コネクタ 373"/>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375"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376" name="直線コネクタ 375"/>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377"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378" name="直線コネクタ 377"/>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379"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380" name="フローチャート: 判断 379"/>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381" name="フローチャート: 判断 380"/>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382" name="フローチャート: 判断 381"/>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87275</xdr:rowOff>
    </xdr:from>
    <xdr:to>
      <xdr:col>112</xdr:col>
      <xdr:colOff>38100</xdr:colOff>
      <xdr:row>64</xdr:row>
      <xdr:rowOff>17425</xdr:rowOff>
    </xdr:to>
    <xdr:sp macro="" textlink="">
      <xdr:nvSpPr>
        <xdr:cNvPr id="388" name="楕円 387"/>
        <xdr:cNvSpPr/>
      </xdr:nvSpPr>
      <xdr:spPr>
        <a:xfrm>
          <a:off x="212725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156481</xdr:rowOff>
    </xdr:from>
    <xdr:ext cx="469744" cy="259045"/>
    <xdr:sp macro="" textlink="">
      <xdr:nvSpPr>
        <xdr:cNvPr id="389" name="n_1aveValue【学校施設】&#10;一人当たり面積"/>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390"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8552</xdr:rowOff>
    </xdr:from>
    <xdr:ext cx="469744" cy="259045"/>
    <xdr:sp macro="" textlink="">
      <xdr:nvSpPr>
        <xdr:cNvPr id="391" name="n_1mainValue【学校施設】&#10;一人当たり面積"/>
        <xdr:cNvSpPr txBox="1"/>
      </xdr:nvSpPr>
      <xdr:spPr>
        <a:xfrm>
          <a:off x="21075727" y="109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18" name="テキスト ボックス 4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19" name="直線コネクタ 4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0" name="テキスト ボックス 4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1" name="直線コネクタ 4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2" name="テキスト ボックス 4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3" name="直線コネクタ 4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4" name="テキスト ボックス 4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5" name="直線コネクタ 4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26" name="テキスト ボックス 42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7" name="直線コネクタ 4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8" name="テキスト ボックス 4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430" name="直線コネクタ 429"/>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431"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432" name="直線コネクタ 431"/>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43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434" name="直線コネクタ 43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435"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436" name="フローチャート: 判断 435"/>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437" name="フローチャート: 判断 43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438" name="フローチャート: 判断 437"/>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9" name="テキスト ボックス 4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0" name="テキスト ボックス 4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1" name="テキスト ボックス 4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2" name="テキスト ボックス 4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3" name="テキスト ボックス 4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100837</xdr:rowOff>
    </xdr:from>
    <xdr:to>
      <xdr:col>81</xdr:col>
      <xdr:colOff>101600</xdr:colOff>
      <xdr:row>103</xdr:row>
      <xdr:rowOff>30987</xdr:rowOff>
    </xdr:to>
    <xdr:sp macro="" textlink="">
      <xdr:nvSpPr>
        <xdr:cNvPr id="444" name="楕円 443"/>
        <xdr:cNvSpPr/>
      </xdr:nvSpPr>
      <xdr:spPr>
        <a:xfrm>
          <a:off x="15430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445"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446" name="n_2ave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47514</xdr:rowOff>
    </xdr:from>
    <xdr:ext cx="405111" cy="259045"/>
    <xdr:sp macro="" textlink="">
      <xdr:nvSpPr>
        <xdr:cNvPr id="447" name="n_1mainValue【公民館】&#10;有形固定資産減価償却率"/>
        <xdr:cNvSpPr txBox="1"/>
      </xdr:nvSpPr>
      <xdr:spPr>
        <a:xfrm>
          <a:off x="152660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8" name="正方形/長方形 4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9" name="正方形/長方形 4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0" name="正方形/長方形 4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1" name="正方形/長方形 4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2" name="正方形/長方形 4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3" name="正方形/長方形 4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4" name="正方形/長方形 4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5" name="正方形/長方形 4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6" name="テキスト ボックス 4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7" name="直線コネクタ 4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8" name="直線コネクタ 4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9" name="テキスト ボックス 4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0" name="直線コネクタ 4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1" name="テキスト ボックス 4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2" name="直線コネクタ 4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3" name="テキスト ボックス 4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4" name="直線コネクタ 4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5" name="テキスト ボックス 4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6" name="直線コネクタ 4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7" name="テキスト ボックス 4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8" name="直線コネクタ 4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9" name="テキスト ボックス 4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1" name="テキスト ボックス 4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473" name="直線コネクタ 472"/>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474"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475" name="直線コネクタ 47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476"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477" name="直線コネクタ 476"/>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478"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479" name="フローチャート: 判断 478"/>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480" name="フローチャート: 判断 479"/>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481" name="フローチャート: 判断 480"/>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2" name="テキスト ボックス 4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487" name="楕円 486"/>
        <xdr:cNvSpPr/>
      </xdr:nvSpPr>
      <xdr:spPr>
        <a:xfrm>
          <a:off x="2127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148426</xdr:rowOff>
    </xdr:from>
    <xdr:ext cx="469744" cy="259045"/>
    <xdr:sp macro="" textlink="">
      <xdr:nvSpPr>
        <xdr:cNvPr id="488"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489"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490" name="n_1mainValue【公民館】&#10;一人当たり面積"/>
        <xdr:cNvSpPr txBox="1"/>
      </xdr:nvSpPr>
      <xdr:spPr>
        <a:xfrm>
          <a:off x="210757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類似団体と比較して特に有形固定資産減価償却率が高くなっている施設は、公民館、学校施設である。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学校施設については、児童の減少に伴う小学校の統合により施設の集約化を行い、老朽化及び耐震化対策として同時期に２校の小学校改築・改修事業が実施されることから減少していく見込である。公民館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老朽化対策や集約化等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の対応も含め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及び個別施設計画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公営住宅については、類似団体と比較して低い水準となっており、引き続き、公営住宅等長寿命化計画に基づき適切に維持管理に努めていく。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24401</xdr:rowOff>
    </xdr:from>
    <xdr:ext cx="405111" cy="259045"/>
    <xdr:sp macro="" textlink="">
      <xdr:nvSpPr>
        <xdr:cNvPr id="62"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0" name="楕円 69"/>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97807</xdr:rowOff>
    </xdr:from>
    <xdr:ext cx="405111" cy="259045"/>
    <xdr:sp macro="" textlink="">
      <xdr:nvSpPr>
        <xdr:cNvPr id="71" name="n_1main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3" name="直線コネクタ 92"/>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4"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5" name="直線コネクタ 94"/>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6"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97" name="直線コネクタ 96"/>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98"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99" name="フローチャート: 判断 98"/>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0" name="フローチャート: 判断 99"/>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1"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2" name="フローチャート: 判断 101"/>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3"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45974</xdr:rowOff>
    </xdr:from>
    <xdr:to>
      <xdr:col>50</xdr:col>
      <xdr:colOff>165100</xdr:colOff>
      <xdr:row>41</xdr:row>
      <xdr:rowOff>147574</xdr:rowOff>
    </xdr:to>
    <xdr:sp macro="" textlink="">
      <xdr:nvSpPr>
        <xdr:cNvPr id="109" name="楕円 108"/>
        <xdr:cNvSpPr/>
      </xdr:nvSpPr>
      <xdr:spPr>
        <a:xfrm>
          <a:off x="9588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138701</xdr:rowOff>
    </xdr:from>
    <xdr:ext cx="469744" cy="259045"/>
    <xdr:sp macro="" textlink="">
      <xdr:nvSpPr>
        <xdr:cNvPr id="110" name="n_1mainValue【図書館】&#10;一人当たり面積"/>
        <xdr:cNvSpPr txBox="1"/>
      </xdr:nvSpPr>
      <xdr:spPr>
        <a:xfrm>
          <a:off x="9391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37" name="直線コネクタ 136"/>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38"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39" name="直線コネクタ 13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1" name="直線コネクタ 14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2"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3" name="フローチャート: 判断 142"/>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44" name="フローチャート: 判断 143"/>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145"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46" name="フローチャート: 判断 145"/>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150603</xdr:rowOff>
    </xdr:from>
    <xdr:ext cx="405111" cy="259045"/>
    <xdr:sp macro="" textlink="">
      <xdr:nvSpPr>
        <xdr:cNvPr id="147" name="n_2aveValue【体育館・プール】&#10;有形固定資産減価償却率"/>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53" name="楕円 152"/>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65694</xdr:rowOff>
    </xdr:from>
    <xdr:ext cx="405111" cy="259045"/>
    <xdr:sp macro="" textlink="">
      <xdr:nvSpPr>
        <xdr:cNvPr id="154" name="n_1mainValue【体育館・プー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78" name="直線コネクタ 177"/>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79"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1"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2" name="直線コネクタ 181"/>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3"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4" name="フローチャート: 判断 183"/>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85" name="フローチャート: 判断 184"/>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86"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87" name="フローチャート: 判断 186"/>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88"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194" name="楕円 193"/>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49547</xdr:rowOff>
    </xdr:from>
    <xdr:ext cx="469744" cy="259045"/>
    <xdr:sp macro="" textlink="">
      <xdr:nvSpPr>
        <xdr:cNvPr id="195"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2" name="テキスト ボックス 2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3" name="直線コネクタ 2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4" name="テキスト ボックス 2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5" name="直線コネクタ 2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6" name="テキスト ボックス 2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7" name="直線コネクタ 2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8" name="テキスト ボックス 2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29" name="直線コネクタ 2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0" name="テキスト ボックス 22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234" name="直線コネクタ 233"/>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235"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236" name="直線コネクタ 235"/>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37"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38" name="直線コネクタ 237"/>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239"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40" name="フローチャート: 判断 239"/>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241" name="フローチャート: 判断 240"/>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156990</xdr:rowOff>
    </xdr:from>
    <xdr:ext cx="405111" cy="259045"/>
    <xdr:sp macro="" textlink="">
      <xdr:nvSpPr>
        <xdr:cNvPr id="242"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243" name="フローチャート: 判断 242"/>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244"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5" name="テキスト ボックス 2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6" name="テキスト ボックス 2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7" name="テキスト ボックス 2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8" name="テキスト ボックス 2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9" name="テキスト ボックス 2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77978</xdr:rowOff>
    </xdr:from>
    <xdr:to>
      <xdr:col>20</xdr:col>
      <xdr:colOff>38100</xdr:colOff>
      <xdr:row>102</xdr:row>
      <xdr:rowOff>8128</xdr:rowOff>
    </xdr:to>
    <xdr:sp macro="" textlink="">
      <xdr:nvSpPr>
        <xdr:cNvPr id="250" name="楕円 249"/>
        <xdr:cNvSpPr/>
      </xdr:nvSpPr>
      <xdr:spPr>
        <a:xfrm>
          <a:off x="3746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24655</xdr:rowOff>
    </xdr:from>
    <xdr:ext cx="405111" cy="259045"/>
    <xdr:sp macro="" textlink="">
      <xdr:nvSpPr>
        <xdr:cNvPr id="251" name="n_1mainValue【市民会館】&#10;有形固定資産減価償却率"/>
        <xdr:cNvSpPr txBox="1"/>
      </xdr:nvSpPr>
      <xdr:spPr>
        <a:xfrm>
          <a:off x="35820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0" name="テキスト ボックス 2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1" name="直線コネクタ 2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2" name="直線コネクタ 26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3" name="テキスト ボックス 26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4" name="直線コネクタ 26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5" name="テキスト ボックス 26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6" name="直線コネクタ 26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7" name="テキスト ボックス 26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68" name="直線コネクタ 26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69" name="テキスト ボックス 26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0" name="直線コネクタ 26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1" name="テキスト ボックス 27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2" name="直線コネクタ 2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3" name="テキスト ボックス 2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275" name="直線コネクタ 274"/>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276"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77" name="直線コネクタ 27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278"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279" name="直線コネクタ 278"/>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280"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281" name="フローチャート: 判断 280"/>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282" name="フローチャート: 判断 281"/>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148607</xdr:rowOff>
    </xdr:from>
    <xdr:ext cx="469744" cy="259045"/>
    <xdr:sp macro="" textlink="">
      <xdr:nvSpPr>
        <xdr:cNvPr id="283" name="n_1aveValue【市民会館】&#10;一人当たり面積"/>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284" name="フローチャート: 判断 28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285"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116839</xdr:rowOff>
    </xdr:from>
    <xdr:to>
      <xdr:col>50</xdr:col>
      <xdr:colOff>165100</xdr:colOff>
      <xdr:row>103</xdr:row>
      <xdr:rowOff>46989</xdr:rowOff>
    </xdr:to>
    <xdr:sp macro="" textlink="">
      <xdr:nvSpPr>
        <xdr:cNvPr id="291" name="楕円 290"/>
        <xdr:cNvSpPr/>
      </xdr:nvSpPr>
      <xdr:spPr>
        <a:xfrm>
          <a:off x="958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63516</xdr:rowOff>
    </xdr:from>
    <xdr:ext cx="469744" cy="259045"/>
    <xdr:sp macro="" textlink="">
      <xdr:nvSpPr>
        <xdr:cNvPr id="292" name="n_1mainValue【市民会館】&#10;一人当たり面積"/>
        <xdr:cNvSpPr txBox="1"/>
      </xdr:nvSpPr>
      <xdr:spPr>
        <a:xfrm>
          <a:off x="9391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3" name="テキスト ボックス 3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5" name="テキスト ボックス 3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3" name="テキスト ボックス 3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47625</xdr:rowOff>
    </xdr:from>
    <xdr:to>
      <xdr:col>85</xdr:col>
      <xdr:colOff>126364</xdr:colOff>
      <xdr:row>39</xdr:row>
      <xdr:rowOff>32385</xdr:rowOff>
    </xdr:to>
    <xdr:cxnSp macro="">
      <xdr:nvCxnSpPr>
        <xdr:cNvPr id="317" name="直線コネクタ 316"/>
        <xdr:cNvCxnSpPr/>
      </xdr:nvCxnSpPr>
      <xdr:spPr>
        <a:xfrm flipV="1">
          <a:off x="16318864" y="6048375"/>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36212</xdr:rowOff>
    </xdr:from>
    <xdr:ext cx="405111" cy="259045"/>
    <xdr:sp macro="" textlink="">
      <xdr:nvSpPr>
        <xdr:cNvPr id="318" name="【一般廃棄物処理施設】&#10;有形固定資産減価償却率最小値テキスト"/>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319" name="直線コネクタ 318"/>
        <xdr:cNvCxnSpPr/>
      </xdr:nvCxnSpPr>
      <xdr:spPr>
        <a:xfrm>
          <a:off x="16230600" y="671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165752</xdr:rowOff>
    </xdr:from>
    <xdr:ext cx="405111" cy="259045"/>
    <xdr:sp macro="" textlink="">
      <xdr:nvSpPr>
        <xdr:cNvPr id="320" name="【一般廃棄物処理施設】&#10;有形固定資産減価償却率最大値テキスト"/>
        <xdr:cNvSpPr txBox="1"/>
      </xdr:nvSpPr>
      <xdr:spPr>
        <a:xfrm>
          <a:off x="16357600" y="58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47625</xdr:rowOff>
    </xdr:from>
    <xdr:to>
      <xdr:col>86</xdr:col>
      <xdr:colOff>25400</xdr:colOff>
      <xdr:row>35</xdr:row>
      <xdr:rowOff>47625</xdr:rowOff>
    </xdr:to>
    <xdr:cxnSp macro="">
      <xdr:nvCxnSpPr>
        <xdr:cNvPr id="321" name="直線コネクタ 320"/>
        <xdr:cNvCxnSpPr/>
      </xdr:nvCxnSpPr>
      <xdr:spPr>
        <a:xfrm>
          <a:off x="16230600" y="60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45737</xdr:rowOff>
    </xdr:from>
    <xdr:ext cx="405111" cy="259045"/>
    <xdr:sp macro="" textlink="">
      <xdr:nvSpPr>
        <xdr:cNvPr id="322" name="【一般廃棄物処理施設】&#10;有形固定資産減価償却率平均値テキスト"/>
        <xdr:cNvSpPr txBox="1"/>
      </xdr:nvSpPr>
      <xdr:spPr>
        <a:xfrm>
          <a:off x="163576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323" name="フローチャート: 判断 322"/>
        <xdr:cNvSpPr/>
      </xdr:nvSpPr>
      <xdr:spPr>
        <a:xfrm>
          <a:off x="16268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151130</xdr:rowOff>
    </xdr:from>
    <xdr:to>
      <xdr:col>81</xdr:col>
      <xdr:colOff>101600</xdr:colOff>
      <xdr:row>42</xdr:row>
      <xdr:rowOff>81280</xdr:rowOff>
    </xdr:to>
    <xdr:sp macro="" textlink="">
      <xdr:nvSpPr>
        <xdr:cNvPr id="324" name="フローチャート: 判断 323"/>
        <xdr:cNvSpPr/>
      </xdr:nvSpPr>
      <xdr:spPr>
        <a:xfrm>
          <a:off x="15430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72407</xdr:rowOff>
    </xdr:from>
    <xdr:ext cx="405111" cy="259045"/>
    <xdr:sp macro="" textlink="">
      <xdr:nvSpPr>
        <xdr:cNvPr id="325" name="n_1aveValue【一般廃棄物処理施設】&#10;有形固定資産減価償却率"/>
        <xdr:cNvSpPr txBox="1"/>
      </xdr:nvSpPr>
      <xdr:spPr>
        <a:xfrm>
          <a:off x="152660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69215</xdr:rowOff>
    </xdr:from>
    <xdr:to>
      <xdr:col>76</xdr:col>
      <xdr:colOff>165100</xdr:colOff>
      <xdr:row>38</xdr:row>
      <xdr:rowOff>170815</xdr:rowOff>
    </xdr:to>
    <xdr:sp macro="" textlink="">
      <xdr:nvSpPr>
        <xdr:cNvPr id="326" name="フローチャート: 判断 325"/>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15892</xdr:rowOff>
    </xdr:from>
    <xdr:ext cx="405111" cy="259045"/>
    <xdr:sp macro="" textlink="">
      <xdr:nvSpPr>
        <xdr:cNvPr id="327"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126365</xdr:rowOff>
    </xdr:from>
    <xdr:to>
      <xdr:col>81</xdr:col>
      <xdr:colOff>101600</xdr:colOff>
      <xdr:row>34</xdr:row>
      <xdr:rowOff>56515</xdr:rowOff>
    </xdr:to>
    <xdr:sp macro="" textlink="">
      <xdr:nvSpPr>
        <xdr:cNvPr id="333" name="楕円 332"/>
        <xdr:cNvSpPr/>
      </xdr:nvSpPr>
      <xdr:spPr>
        <a:xfrm>
          <a:off x="1543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73042</xdr:rowOff>
    </xdr:from>
    <xdr:ext cx="405111" cy="259045"/>
    <xdr:sp macro="" textlink="">
      <xdr:nvSpPr>
        <xdr:cNvPr id="334" name="n_1mainValue【一般廃棄物処理施設】&#10;有形固定資産減価償却率"/>
        <xdr:cNvSpPr txBox="1"/>
      </xdr:nvSpPr>
      <xdr:spPr>
        <a:xfrm>
          <a:off x="152660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5" name="直線コネクタ 3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6" name="テキスト ボックス 3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7" name="直線コネクタ 3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8" name="テキスト ボックス 34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9" name="直線コネクタ 3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0" name="テキスト ボックス 3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1" name="直線コネクタ 3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2" name="テキスト ボックス 3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3" name="直線コネクタ 3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4" name="テキスト ボックス 3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358" name="直線コネクタ 357"/>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359"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360" name="直線コネクタ 359"/>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361"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362" name="直線コネクタ 361"/>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363"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364" name="フローチャート: 判断 363"/>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365" name="フローチャート: 判断 364"/>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366"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67" name="フローチャート: 判断 366"/>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368"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164012</xdr:rowOff>
    </xdr:from>
    <xdr:to>
      <xdr:col>112</xdr:col>
      <xdr:colOff>38100</xdr:colOff>
      <xdr:row>39</xdr:row>
      <xdr:rowOff>94162</xdr:rowOff>
    </xdr:to>
    <xdr:sp macro="" textlink="">
      <xdr:nvSpPr>
        <xdr:cNvPr id="374" name="楕円 373"/>
        <xdr:cNvSpPr/>
      </xdr:nvSpPr>
      <xdr:spPr>
        <a:xfrm>
          <a:off x="212725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85289</xdr:rowOff>
    </xdr:from>
    <xdr:ext cx="599010" cy="259045"/>
    <xdr:sp macro="" textlink="">
      <xdr:nvSpPr>
        <xdr:cNvPr id="375" name="n_1mainValue【一般廃棄物処理施設】&#10;一人当たり有形固定資産（償却資産）額"/>
        <xdr:cNvSpPr txBox="1"/>
      </xdr:nvSpPr>
      <xdr:spPr>
        <a:xfrm>
          <a:off x="21011095" y="67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02" name="テキスト ボックス 4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12" name="テキスト ボックス 4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14" name="テキスト ボックス 4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16" name="直線コネクタ 415"/>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1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18" name="直線コネクタ 41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19"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20" name="直線コネクタ 419"/>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421"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22" name="フローチャート: 判断 421"/>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23" name="フローチャート: 判断 422"/>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424" name="n_1aveValue【消防施設】&#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25" name="フローチャート: 判断 424"/>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426" name="n_2aveValue【消防施設】&#10;有形固定資産減価償却率"/>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432" name="楕円 431"/>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162577</xdr:rowOff>
    </xdr:from>
    <xdr:ext cx="405111" cy="259045"/>
    <xdr:sp macro="" textlink="">
      <xdr:nvSpPr>
        <xdr:cNvPr id="433" name="n_1mainValue【消防施設】&#10;有形固定資産減価償却率"/>
        <xdr:cNvSpPr txBox="1"/>
      </xdr:nvSpPr>
      <xdr:spPr>
        <a:xfrm>
          <a:off x="152660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457" name="直線コネクタ 456"/>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458"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459" name="直線コネクタ 458"/>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60"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61" name="直線コネクタ 46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462"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463" name="フローチャート: 判断 462"/>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464" name="フローチャート: 判断 463"/>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465"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466" name="フローチャート: 判断 465"/>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467"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473" name="楕円 472"/>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30497</xdr:rowOff>
    </xdr:from>
    <xdr:ext cx="469744" cy="259045"/>
    <xdr:sp macro="" textlink="">
      <xdr:nvSpPr>
        <xdr:cNvPr id="474"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499" name="直線コネクタ 498"/>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00"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01" name="直線コネクタ 500"/>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02"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03" name="直線コネクタ 502"/>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04"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05" name="フローチャート: 判断 50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06" name="フローチャート: 判断 50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07"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08" name="フローチャート: 判断 507"/>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509" name="n_2aveValue【庁舎】&#10;有形固定資産減価償却率"/>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17780</xdr:rowOff>
    </xdr:from>
    <xdr:to>
      <xdr:col>81</xdr:col>
      <xdr:colOff>101600</xdr:colOff>
      <xdr:row>101</xdr:row>
      <xdr:rowOff>119380</xdr:rowOff>
    </xdr:to>
    <xdr:sp macro="" textlink="">
      <xdr:nvSpPr>
        <xdr:cNvPr id="515" name="楕円 514"/>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135907</xdr:rowOff>
    </xdr:from>
    <xdr:ext cx="405111" cy="259045"/>
    <xdr:sp macro="" textlink="">
      <xdr:nvSpPr>
        <xdr:cNvPr id="516" name="n_1mainValue【庁舎】&#10;有形固定資産減価償却率"/>
        <xdr:cNvSpPr txBox="1"/>
      </xdr:nvSpPr>
      <xdr:spPr>
        <a:xfrm>
          <a:off x="152660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7" name="テキスト ボックス 5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28" name="直線コネクタ 5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9" name="テキスト ボックス 5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0" name="直線コネクタ 5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1" name="テキスト ボックス 5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2" name="直線コネクタ 5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3" name="テキスト ボックス 5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4" name="直線コネクタ 5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5" name="テキスト ボックス 5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39" name="直線コネクタ 538"/>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40"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41" name="直線コネクタ 540"/>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42"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43" name="直線コネクタ 542"/>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544"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45" name="フローチャート: 判断 544"/>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46" name="フローチャート: 判断 545"/>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47"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48" name="フローチャート: 判断 547"/>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549"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555" name="楕円 554"/>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154703</xdr:rowOff>
    </xdr:from>
    <xdr:ext cx="469744" cy="259045"/>
    <xdr:sp macro="" textlink="">
      <xdr:nvSpPr>
        <xdr:cNvPr id="556" name="n_1mainValue【庁舎】&#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体育館、市民会館、一般廃棄物処理施設、庁舎で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本庁舎及び分庁舎は築４０年以上経過しており、老朽化に伴う大規模改修や建替えが必要である。行政事務の効率化、災害時の拠点機能、他施設との複合施設化等も含め総合的な視点で庁舎の在り方を検討し老朽化対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、老朽化対策や集約化等の対応も含め公共施設等総合管理計画及び個別施設計画に基づき対応していく。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中心となる産業・企業がなく、また、徴税収入についても所得の増により回復の傾向は見込まれるものの財政基盤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弱く、類似団体平均を０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０７ポイント下回っている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このことから、町税等の滞納徴収金を、組織的、効果的に徴収するするため徴収強化期間を設け、町税等の収納強化を図っている。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また、組織及び事務事業の見直し等により歳出の徹底的な抑制（一般財源ベースで前年比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％減）と、「集中改革プラン」の確実な遂行に努め、活力あるまちづくりを展開しつつ、行政の効率化に努めることにより、財政基盤の強化を図る。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、補助費等の増加により前年度比２．４％上昇した。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集中改革プラン｣に掲げた、新規採用職員の抑制による職員数の適正化、新規地方債の発行抑制及び全ての事務事業の優先度を見極めながら計画的に廃止・縮小を進め、経常経費の削減を図るとともに、町税徴収率の向上などにより経常経費一般財源の増収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90424</xdr:rowOff>
    </xdr:to>
    <xdr:cxnSp macro="">
      <xdr:nvCxnSpPr>
        <xdr:cNvPr id="130" name="直線コネクタ 129"/>
        <xdr:cNvCxnSpPr/>
      </xdr:nvCxnSpPr>
      <xdr:spPr>
        <a:xfrm>
          <a:off x="4114800" y="1043305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60</xdr:row>
      <xdr:rowOff>146050</xdr:rowOff>
    </xdr:to>
    <xdr:cxnSp macro="">
      <xdr:nvCxnSpPr>
        <xdr:cNvPr id="133" name="直線コネクタ 132"/>
        <xdr:cNvCxnSpPr/>
      </xdr:nvCxnSpPr>
      <xdr:spPr>
        <a:xfrm>
          <a:off x="3225800" y="103172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60</xdr:row>
      <xdr:rowOff>88138</xdr:rowOff>
    </xdr:to>
    <xdr:cxnSp macro="">
      <xdr:nvCxnSpPr>
        <xdr:cNvPr id="136" name="直線コネクタ 135"/>
        <xdr:cNvCxnSpPr/>
      </xdr:nvCxnSpPr>
      <xdr:spPr>
        <a:xfrm flipV="1">
          <a:off x="2336800" y="103172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88138</xdr:rowOff>
    </xdr:to>
    <xdr:cxnSp macro="">
      <xdr:nvCxnSpPr>
        <xdr:cNvPr id="139" name="直線コネクタ 138"/>
        <xdr:cNvCxnSpPr/>
      </xdr:nvCxnSpPr>
      <xdr:spPr>
        <a:xfrm>
          <a:off x="1447800" y="102641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11701</xdr:rowOff>
    </xdr:from>
    <xdr:ext cx="762000" cy="259045"/>
    <xdr:sp macro="" textlink="">
      <xdr:nvSpPr>
        <xdr:cNvPr id="150" name="財政構造の弾力性該当値テキスト"/>
        <xdr:cNvSpPr txBox="1"/>
      </xdr:nvSpPr>
      <xdr:spPr>
        <a:xfrm>
          <a:off x="5041900" y="1047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150876</xdr:rowOff>
    </xdr:from>
    <xdr:to>
      <xdr:col>15</xdr:col>
      <xdr:colOff>133350</xdr:colOff>
      <xdr:row>60</xdr:row>
      <xdr:rowOff>81026</xdr:rowOff>
    </xdr:to>
    <xdr:sp macro="" textlink="">
      <xdr:nvSpPr>
        <xdr:cNvPr id="153" name="楕円 152"/>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91203</xdr:rowOff>
    </xdr:from>
    <xdr:ext cx="762000" cy="259045"/>
    <xdr:sp macro="" textlink="">
      <xdr:nvSpPr>
        <xdr:cNvPr id="154" name="テキスト ボックス 153"/>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37338</xdr:rowOff>
    </xdr:from>
    <xdr:to>
      <xdr:col>11</xdr:col>
      <xdr:colOff>82550</xdr:colOff>
      <xdr:row>60</xdr:row>
      <xdr:rowOff>138938</xdr:rowOff>
    </xdr:to>
    <xdr:sp macro="" textlink="">
      <xdr:nvSpPr>
        <xdr:cNvPr id="155" name="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合併後は退職職員の不補充で人件費総額を抑制してきたことと、物件費等についても一般財源ベースで前年比５％のマイナスシーリングを実施したことにより、類似団体平均を下回るようになった。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施設の老朽化等により、維持補修費が増加傾向にあることから、今後は公共施設等総合管理計画による施設の統廃合を含めた検討が必要である。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また、今後とも、｢集中改革プラン｣の確実な遂行に努め経費削減を図る。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110820</xdr:rowOff>
    </xdr:from>
    <xdr:to>
      <xdr:col>23</xdr:col>
      <xdr:colOff>133350</xdr:colOff>
      <xdr:row>82</xdr:row>
      <xdr:rowOff>118135</xdr:rowOff>
    </xdr:to>
    <xdr:cxnSp macro="">
      <xdr:nvCxnSpPr>
        <xdr:cNvPr id="191" name="直線コネクタ 190"/>
        <xdr:cNvCxnSpPr/>
      </xdr:nvCxnSpPr>
      <xdr:spPr>
        <a:xfrm>
          <a:off x="4114800" y="1416972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54732</xdr:rowOff>
    </xdr:from>
    <xdr:to>
      <xdr:col>19</xdr:col>
      <xdr:colOff>133350</xdr:colOff>
      <xdr:row>82</xdr:row>
      <xdr:rowOff>110820</xdr:rowOff>
    </xdr:to>
    <xdr:cxnSp macro="">
      <xdr:nvCxnSpPr>
        <xdr:cNvPr id="194" name="直線コネクタ 193"/>
        <xdr:cNvCxnSpPr/>
      </xdr:nvCxnSpPr>
      <xdr:spPr>
        <a:xfrm>
          <a:off x="3225800" y="14113632"/>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54732</xdr:rowOff>
    </xdr:from>
    <xdr:to>
      <xdr:col>15</xdr:col>
      <xdr:colOff>82550</xdr:colOff>
      <xdr:row>82</xdr:row>
      <xdr:rowOff>70314</xdr:rowOff>
    </xdr:to>
    <xdr:cxnSp macro="">
      <xdr:nvCxnSpPr>
        <xdr:cNvPr id="197" name="直線コネクタ 196"/>
        <xdr:cNvCxnSpPr/>
      </xdr:nvCxnSpPr>
      <xdr:spPr>
        <a:xfrm flipV="1">
          <a:off x="2336800" y="14113632"/>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39829</xdr:rowOff>
    </xdr:from>
    <xdr:to>
      <xdr:col>11</xdr:col>
      <xdr:colOff>31750</xdr:colOff>
      <xdr:row>82</xdr:row>
      <xdr:rowOff>70314</xdr:rowOff>
    </xdr:to>
    <xdr:cxnSp macro="">
      <xdr:nvCxnSpPr>
        <xdr:cNvPr id="200" name="直線コネクタ 199"/>
        <xdr:cNvCxnSpPr/>
      </xdr:nvCxnSpPr>
      <xdr:spPr>
        <a:xfrm>
          <a:off x="1447800" y="14098729"/>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67335</xdr:rowOff>
    </xdr:from>
    <xdr:to>
      <xdr:col>23</xdr:col>
      <xdr:colOff>184150</xdr:colOff>
      <xdr:row>82</xdr:row>
      <xdr:rowOff>168935</xdr:rowOff>
    </xdr:to>
    <xdr:sp macro="" textlink="">
      <xdr:nvSpPr>
        <xdr:cNvPr id="210" name="楕円 209"/>
        <xdr:cNvSpPr/>
      </xdr:nvSpPr>
      <xdr:spPr>
        <a:xfrm>
          <a:off x="4902200" y="141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83862</xdr:rowOff>
    </xdr:from>
    <xdr:ext cx="762000" cy="259045"/>
    <xdr:sp macro="" textlink="">
      <xdr:nvSpPr>
        <xdr:cNvPr id="211" name="人件費・物件費等の状況該当値テキスト"/>
        <xdr:cNvSpPr txBox="1"/>
      </xdr:nvSpPr>
      <xdr:spPr>
        <a:xfrm>
          <a:off x="5041900" y="139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60020</xdr:rowOff>
    </xdr:from>
    <xdr:to>
      <xdr:col>19</xdr:col>
      <xdr:colOff>184150</xdr:colOff>
      <xdr:row>82</xdr:row>
      <xdr:rowOff>161620</xdr:rowOff>
    </xdr:to>
    <xdr:sp macro="" textlink="">
      <xdr:nvSpPr>
        <xdr:cNvPr id="212" name="楕円 211"/>
        <xdr:cNvSpPr/>
      </xdr:nvSpPr>
      <xdr:spPr>
        <a:xfrm>
          <a:off x="4064000" y="141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347</xdr:rowOff>
    </xdr:from>
    <xdr:ext cx="736600" cy="259045"/>
    <xdr:sp macro="" textlink="">
      <xdr:nvSpPr>
        <xdr:cNvPr id="213" name="テキスト ボックス 212"/>
        <xdr:cNvSpPr txBox="1"/>
      </xdr:nvSpPr>
      <xdr:spPr>
        <a:xfrm>
          <a:off x="3733800" y="1388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3932</xdr:rowOff>
    </xdr:from>
    <xdr:to>
      <xdr:col>15</xdr:col>
      <xdr:colOff>133350</xdr:colOff>
      <xdr:row>82</xdr:row>
      <xdr:rowOff>105532</xdr:rowOff>
    </xdr:to>
    <xdr:sp macro="" textlink="">
      <xdr:nvSpPr>
        <xdr:cNvPr id="214" name="楕円 213"/>
        <xdr:cNvSpPr/>
      </xdr:nvSpPr>
      <xdr:spPr>
        <a:xfrm>
          <a:off x="3175000" y="14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115709</xdr:rowOff>
    </xdr:from>
    <xdr:ext cx="762000" cy="259045"/>
    <xdr:sp macro="" textlink="">
      <xdr:nvSpPr>
        <xdr:cNvPr id="215" name="テキスト ボックス 214"/>
        <xdr:cNvSpPr txBox="1"/>
      </xdr:nvSpPr>
      <xdr:spPr>
        <a:xfrm>
          <a:off x="2844800" y="1383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19514</xdr:rowOff>
    </xdr:from>
    <xdr:to>
      <xdr:col>11</xdr:col>
      <xdr:colOff>82550</xdr:colOff>
      <xdr:row>82</xdr:row>
      <xdr:rowOff>121114</xdr:rowOff>
    </xdr:to>
    <xdr:sp macro="" textlink="">
      <xdr:nvSpPr>
        <xdr:cNvPr id="216" name="楕円 215"/>
        <xdr:cNvSpPr/>
      </xdr:nvSpPr>
      <xdr:spPr>
        <a:xfrm>
          <a:off x="2286000" y="140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131291</xdr:rowOff>
    </xdr:from>
    <xdr:ext cx="762000" cy="259045"/>
    <xdr:sp macro="" textlink="">
      <xdr:nvSpPr>
        <xdr:cNvPr id="217" name="テキスト ボックス 216"/>
        <xdr:cNvSpPr txBox="1"/>
      </xdr:nvSpPr>
      <xdr:spPr>
        <a:xfrm>
          <a:off x="1955800" y="138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160479</xdr:rowOff>
    </xdr:from>
    <xdr:to>
      <xdr:col>7</xdr:col>
      <xdr:colOff>31750</xdr:colOff>
      <xdr:row>82</xdr:row>
      <xdr:rowOff>90629</xdr:rowOff>
    </xdr:to>
    <xdr:sp macro="" textlink="">
      <xdr:nvSpPr>
        <xdr:cNvPr id="218" name="楕円 217"/>
        <xdr:cNvSpPr/>
      </xdr:nvSpPr>
      <xdr:spPr>
        <a:xfrm>
          <a:off x="1397000" y="14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100806</xdr:rowOff>
    </xdr:from>
    <xdr:ext cx="762000" cy="259045"/>
    <xdr:sp macro="" textlink="">
      <xdr:nvSpPr>
        <xdr:cNvPr id="219" name="テキスト ボックス 218"/>
        <xdr:cNvSpPr txBox="1"/>
      </xdr:nvSpPr>
      <xdr:spPr>
        <a:xfrm>
          <a:off x="1066800" y="1381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今年度は職員構成の変動等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はあったが、前年度同じ数値となり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の増減はなかったが、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ポイント上回り、全国町村平均と比較しても１．４ポイント上回っており全国的にも高い水準にある。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今後は、定員管理の適正化と合わせて給与体系の見直しを行うなど、より一層の給与の適正化に努める。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49893</xdr:rowOff>
    </xdr:to>
    <xdr:cxnSp macro="">
      <xdr:nvCxnSpPr>
        <xdr:cNvPr id="258" name="直線コネクタ 257"/>
        <xdr:cNvCxnSpPr/>
      </xdr:nvCxnSpPr>
      <xdr:spPr>
        <a:xfrm flipV="1">
          <a:off x="15290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49893</xdr:rowOff>
    </xdr:to>
    <xdr:cxnSp macro="">
      <xdr:nvCxnSpPr>
        <xdr:cNvPr id="261" name="直線コネクタ 260"/>
        <xdr:cNvCxnSpPr/>
      </xdr:nvCxnSpPr>
      <xdr:spPr>
        <a:xfrm>
          <a:off x="14401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100693</xdr:rowOff>
    </xdr:to>
    <xdr:cxnSp macro="">
      <xdr:nvCxnSpPr>
        <xdr:cNvPr id="264" name="直線コネクタ 263"/>
        <xdr:cNvCxnSpPr/>
      </xdr:nvCxnSpPr>
      <xdr:spPr>
        <a:xfrm>
          <a:off x="13512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1" name="テキスト ボックス 28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人増の８．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人下回る。これは、平成１７年４月から平成２３年３月までの期間に新規職員の採用を原則凍結、現在も新規職員採用の抑制に努めていること等によるものである。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今後も、各種事務事業の見直しや民間委託の推進等により職員数の適正化を図るとともに、最小限の職員補充に努め、定員管理適正化に努める。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57573</xdr:rowOff>
    </xdr:to>
    <xdr:cxnSp macro="">
      <xdr:nvCxnSpPr>
        <xdr:cNvPr id="318" name="直線コネクタ 317"/>
        <xdr:cNvCxnSpPr/>
      </xdr:nvCxnSpPr>
      <xdr:spPr>
        <a:xfrm>
          <a:off x="16179800" y="103244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26740</xdr:rowOff>
    </xdr:from>
    <xdr:to>
      <xdr:col>77</xdr:col>
      <xdr:colOff>44450</xdr:colOff>
      <xdr:row>60</xdr:row>
      <xdr:rowOff>37465</xdr:rowOff>
    </xdr:to>
    <xdr:cxnSp macro="">
      <xdr:nvCxnSpPr>
        <xdr:cNvPr id="321" name="直線コネクタ 320"/>
        <xdr:cNvCxnSpPr/>
      </xdr:nvCxnSpPr>
      <xdr:spPr>
        <a:xfrm>
          <a:off x="15290800" y="1031374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167358</xdr:rowOff>
    </xdr:from>
    <xdr:to>
      <xdr:col>72</xdr:col>
      <xdr:colOff>203200</xdr:colOff>
      <xdr:row>60</xdr:row>
      <xdr:rowOff>26740</xdr:rowOff>
    </xdr:to>
    <xdr:cxnSp macro="">
      <xdr:nvCxnSpPr>
        <xdr:cNvPr id="324" name="直線コネクタ 323"/>
        <xdr:cNvCxnSpPr/>
      </xdr:nvCxnSpPr>
      <xdr:spPr>
        <a:xfrm>
          <a:off x="14401800" y="10282908"/>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143228</xdr:rowOff>
    </xdr:from>
    <xdr:to>
      <xdr:col>68</xdr:col>
      <xdr:colOff>152400</xdr:colOff>
      <xdr:row>59</xdr:row>
      <xdr:rowOff>167358</xdr:rowOff>
    </xdr:to>
    <xdr:cxnSp macro="">
      <xdr:nvCxnSpPr>
        <xdr:cNvPr id="327" name="直線コネクタ 326"/>
        <xdr:cNvCxnSpPr/>
      </xdr:nvCxnSpPr>
      <xdr:spPr>
        <a:xfrm>
          <a:off x="13512800" y="10258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7" name="楕円 336"/>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38"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39" name="楕円 338"/>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0" name="テキスト ボックス 33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147390</xdr:rowOff>
    </xdr:from>
    <xdr:to>
      <xdr:col>73</xdr:col>
      <xdr:colOff>44450</xdr:colOff>
      <xdr:row>60</xdr:row>
      <xdr:rowOff>77540</xdr:rowOff>
    </xdr:to>
    <xdr:sp macro="" textlink="">
      <xdr:nvSpPr>
        <xdr:cNvPr id="341" name="楕円 340"/>
        <xdr:cNvSpPr/>
      </xdr:nvSpPr>
      <xdr:spPr>
        <a:xfrm>
          <a:off x="152400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87717</xdr:rowOff>
    </xdr:from>
    <xdr:ext cx="762000" cy="259045"/>
    <xdr:sp macro="" textlink="">
      <xdr:nvSpPr>
        <xdr:cNvPr id="342" name="テキスト ボックス 341"/>
        <xdr:cNvSpPr txBox="1"/>
      </xdr:nvSpPr>
      <xdr:spPr>
        <a:xfrm>
          <a:off x="14909800" y="100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116558</xdr:rowOff>
    </xdr:from>
    <xdr:to>
      <xdr:col>68</xdr:col>
      <xdr:colOff>203200</xdr:colOff>
      <xdr:row>60</xdr:row>
      <xdr:rowOff>46708</xdr:rowOff>
    </xdr:to>
    <xdr:sp macro="" textlink="">
      <xdr:nvSpPr>
        <xdr:cNvPr id="343" name="楕円 342"/>
        <xdr:cNvSpPr/>
      </xdr:nvSpPr>
      <xdr:spPr>
        <a:xfrm>
          <a:off x="14351000" y="102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56885</xdr:rowOff>
    </xdr:from>
    <xdr:ext cx="762000" cy="259045"/>
    <xdr:sp macro="" textlink="">
      <xdr:nvSpPr>
        <xdr:cNvPr id="344" name="テキスト ボックス 343"/>
        <xdr:cNvSpPr txBox="1"/>
      </xdr:nvSpPr>
      <xdr:spPr>
        <a:xfrm>
          <a:off x="14020800" y="100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92428</xdr:rowOff>
    </xdr:from>
    <xdr:to>
      <xdr:col>64</xdr:col>
      <xdr:colOff>152400</xdr:colOff>
      <xdr:row>60</xdr:row>
      <xdr:rowOff>22578</xdr:rowOff>
    </xdr:to>
    <xdr:sp macro="" textlink="">
      <xdr:nvSpPr>
        <xdr:cNvPr id="345" name="楕円 344"/>
        <xdr:cNvSpPr/>
      </xdr:nvSpPr>
      <xdr:spPr>
        <a:xfrm>
          <a:off x="13462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32755</xdr:rowOff>
    </xdr:from>
    <xdr:ext cx="762000" cy="259045"/>
    <xdr:sp macro="" textlink="">
      <xdr:nvSpPr>
        <xdr:cNvPr id="346" name="テキスト ボックス 345"/>
        <xdr:cNvSpPr txBox="1"/>
      </xdr:nvSpPr>
      <xdr:spPr>
        <a:xfrm>
          <a:off x="13131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等により減少傾向であったが、前年比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平成２１年度から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平成２８年度まで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いる繰上償還（平成２１年度からの８年間で２，４２３百万円償還）により償還額は減少してきているが、耐震に伴う中学校改築事業時に発行した地方債の償還が始ま</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り、また、ほぼ同時期に２校の小学校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改築・改修事業に伴う地方債の発行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による償還が今後見込まれるため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、これまで以上に事務事業の見直しを更に進め、投資的事業の縮減を図り、新規地方債の発行額を抑制し、健全な財政運営に努める。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62795</xdr:rowOff>
    </xdr:from>
    <xdr:to>
      <xdr:col>81</xdr:col>
      <xdr:colOff>44450</xdr:colOff>
      <xdr:row>41</xdr:row>
      <xdr:rowOff>129822</xdr:rowOff>
    </xdr:to>
    <xdr:cxnSp macro="">
      <xdr:nvCxnSpPr>
        <xdr:cNvPr id="381" name="直線コネクタ 380"/>
        <xdr:cNvCxnSpPr/>
      </xdr:nvCxnSpPr>
      <xdr:spPr>
        <a:xfrm>
          <a:off x="16179800" y="70922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143228</xdr:rowOff>
    </xdr:to>
    <xdr:cxnSp macro="">
      <xdr:nvCxnSpPr>
        <xdr:cNvPr id="384" name="直線コネクタ 383"/>
        <xdr:cNvCxnSpPr/>
      </xdr:nvCxnSpPr>
      <xdr:spPr>
        <a:xfrm flipV="1">
          <a:off x="15290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42</xdr:row>
      <xdr:rowOff>119239</xdr:rowOff>
    </xdr:to>
    <xdr:cxnSp macro="">
      <xdr:nvCxnSpPr>
        <xdr:cNvPr id="387" name="直線コネクタ 386"/>
        <xdr:cNvCxnSpPr/>
      </xdr:nvCxnSpPr>
      <xdr:spPr>
        <a:xfrm flipV="1">
          <a:off x="14401800" y="71726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119239</xdr:rowOff>
    </xdr:from>
    <xdr:to>
      <xdr:col>68</xdr:col>
      <xdr:colOff>152400</xdr:colOff>
      <xdr:row>43</xdr:row>
      <xdr:rowOff>81845</xdr:rowOff>
    </xdr:to>
    <xdr:cxnSp macro="">
      <xdr:nvCxnSpPr>
        <xdr:cNvPr id="390" name="直線コネクタ 389"/>
        <xdr:cNvCxnSpPr/>
      </xdr:nvCxnSpPr>
      <xdr:spPr>
        <a:xfrm flipV="1">
          <a:off x="13512800" y="73201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0" name="楕円 399"/>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1" name="公債費負担の状況該当値テキスト"/>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02" name="楕円 401"/>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98372</xdr:rowOff>
    </xdr:from>
    <xdr:ext cx="736600" cy="259045"/>
    <xdr:sp macro="" textlink="">
      <xdr:nvSpPr>
        <xdr:cNvPr id="403" name="テキスト ボックス 402"/>
        <xdr:cNvSpPr txBox="1"/>
      </xdr:nvSpPr>
      <xdr:spPr>
        <a:xfrm>
          <a:off x="15798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4" name="楕円 403"/>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05" name="テキスト ボックス 404"/>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68439</xdr:rowOff>
    </xdr:from>
    <xdr:to>
      <xdr:col>68</xdr:col>
      <xdr:colOff>203200</xdr:colOff>
      <xdr:row>42</xdr:row>
      <xdr:rowOff>170039</xdr:rowOff>
    </xdr:to>
    <xdr:sp macro="" textlink="">
      <xdr:nvSpPr>
        <xdr:cNvPr id="406" name="楕円 405"/>
        <xdr:cNvSpPr/>
      </xdr:nvSpPr>
      <xdr:spPr>
        <a:xfrm>
          <a:off x="14351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7" name="テキスト ボックス 406"/>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8" name="楕円 407"/>
        <xdr:cNvSpPr/>
      </xdr:nvSpPr>
      <xdr:spPr>
        <a:xfrm>
          <a:off x="13462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9" name="テキスト ボックス 408"/>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％上回り依然高い水準にある。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ほぼ同時期に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学校教育施設の改築・改修事業等の大規模事業に伴う地方債の発行及び公営企業会計等への一般会計からの繰入見込額の増加が影響している。</a:t>
          </a:r>
          <a:endParaRPr lang="ja-JP" altLang="ja-JP">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今後も、同借入金により比率の上昇が見込まれることから、新規事業の適正化図るとともに、義務的経費の削減を中心とする行財政改革を進め、財政の健全化に努める。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158891</xdr:rowOff>
    </xdr:from>
    <xdr:to>
      <xdr:col>81</xdr:col>
      <xdr:colOff>44450</xdr:colOff>
      <xdr:row>21</xdr:row>
      <xdr:rowOff>8890</xdr:rowOff>
    </xdr:to>
    <xdr:cxnSp macro="">
      <xdr:nvCxnSpPr>
        <xdr:cNvPr id="443" name="直線コネクタ 442"/>
        <xdr:cNvCxnSpPr/>
      </xdr:nvCxnSpPr>
      <xdr:spPr>
        <a:xfrm flipV="1">
          <a:off x="16179800" y="3587891"/>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136102</xdr:rowOff>
    </xdr:from>
    <xdr:to>
      <xdr:col>77</xdr:col>
      <xdr:colOff>44450</xdr:colOff>
      <xdr:row>21</xdr:row>
      <xdr:rowOff>8890</xdr:rowOff>
    </xdr:to>
    <xdr:cxnSp macro="">
      <xdr:nvCxnSpPr>
        <xdr:cNvPr id="446" name="直線コネクタ 445"/>
        <xdr:cNvCxnSpPr/>
      </xdr:nvCxnSpPr>
      <xdr:spPr>
        <a:xfrm>
          <a:off x="15290800" y="35651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136102</xdr:rowOff>
    </xdr:from>
    <xdr:to>
      <xdr:col>72</xdr:col>
      <xdr:colOff>203200</xdr:colOff>
      <xdr:row>21</xdr:row>
      <xdr:rowOff>62512</xdr:rowOff>
    </xdr:to>
    <xdr:cxnSp macro="">
      <xdr:nvCxnSpPr>
        <xdr:cNvPr id="449" name="直線コネクタ 448"/>
        <xdr:cNvCxnSpPr/>
      </xdr:nvCxnSpPr>
      <xdr:spPr>
        <a:xfrm flipV="1">
          <a:off x="14401800" y="3565102"/>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62512</xdr:rowOff>
    </xdr:from>
    <xdr:to>
      <xdr:col>68</xdr:col>
      <xdr:colOff>152400</xdr:colOff>
      <xdr:row>21</xdr:row>
      <xdr:rowOff>161713</xdr:rowOff>
    </xdr:to>
    <xdr:cxnSp macro="">
      <xdr:nvCxnSpPr>
        <xdr:cNvPr id="452" name="直線コネクタ 451"/>
        <xdr:cNvCxnSpPr/>
      </xdr:nvCxnSpPr>
      <xdr:spPr>
        <a:xfrm flipV="1">
          <a:off x="13512800" y="3662962"/>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108091</xdr:rowOff>
    </xdr:from>
    <xdr:to>
      <xdr:col>81</xdr:col>
      <xdr:colOff>95250</xdr:colOff>
      <xdr:row>21</xdr:row>
      <xdr:rowOff>38241</xdr:rowOff>
    </xdr:to>
    <xdr:sp macro="" textlink="">
      <xdr:nvSpPr>
        <xdr:cNvPr id="462" name="楕円 461"/>
        <xdr:cNvSpPr/>
      </xdr:nvSpPr>
      <xdr:spPr>
        <a:xfrm>
          <a:off x="169672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80168</xdr:rowOff>
    </xdr:from>
    <xdr:ext cx="762000" cy="259045"/>
    <xdr:sp macro="" textlink="">
      <xdr:nvSpPr>
        <xdr:cNvPr id="463" name="将来負担の状況該当値テキスト"/>
        <xdr:cNvSpPr txBox="1"/>
      </xdr:nvSpPr>
      <xdr:spPr>
        <a:xfrm>
          <a:off x="17106900" y="350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129540</xdr:rowOff>
    </xdr:from>
    <xdr:to>
      <xdr:col>77</xdr:col>
      <xdr:colOff>95250</xdr:colOff>
      <xdr:row>21</xdr:row>
      <xdr:rowOff>59690</xdr:rowOff>
    </xdr:to>
    <xdr:sp macro="" textlink="">
      <xdr:nvSpPr>
        <xdr:cNvPr id="464" name="楕円 463"/>
        <xdr:cNvSpPr/>
      </xdr:nvSpPr>
      <xdr:spPr>
        <a:xfrm>
          <a:off x="16129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44467</xdr:rowOff>
    </xdr:from>
    <xdr:ext cx="736600" cy="259045"/>
    <xdr:sp macro="" textlink="">
      <xdr:nvSpPr>
        <xdr:cNvPr id="465" name="テキスト ボックス 464"/>
        <xdr:cNvSpPr txBox="1"/>
      </xdr:nvSpPr>
      <xdr:spPr>
        <a:xfrm>
          <a:off x="15798800" y="364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85302</xdr:rowOff>
    </xdr:from>
    <xdr:to>
      <xdr:col>73</xdr:col>
      <xdr:colOff>44450</xdr:colOff>
      <xdr:row>21</xdr:row>
      <xdr:rowOff>15452</xdr:rowOff>
    </xdr:to>
    <xdr:sp macro="" textlink="">
      <xdr:nvSpPr>
        <xdr:cNvPr id="466" name="楕円 465"/>
        <xdr:cNvSpPr/>
      </xdr:nvSpPr>
      <xdr:spPr>
        <a:xfrm>
          <a:off x="15240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229</xdr:rowOff>
    </xdr:from>
    <xdr:ext cx="762000" cy="259045"/>
    <xdr:sp macro="" textlink="">
      <xdr:nvSpPr>
        <xdr:cNvPr id="467" name="テキスト ボックス 466"/>
        <xdr:cNvSpPr txBox="1"/>
      </xdr:nvSpPr>
      <xdr:spPr>
        <a:xfrm>
          <a:off x="14909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11712</xdr:rowOff>
    </xdr:from>
    <xdr:to>
      <xdr:col>68</xdr:col>
      <xdr:colOff>203200</xdr:colOff>
      <xdr:row>21</xdr:row>
      <xdr:rowOff>113312</xdr:rowOff>
    </xdr:to>
    <xdr:sp macro="" textlink="">
      <xdr:nvSpPr>
        <xdr:cNvPr id="468" name="楕円 467"/>
        <xdr:cNvSpPr/>
      </xdr:nvSpPr>
      <xdr:spPr>
        <a:xfrm>
          <a:off x="14351000" y="36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98089</xdr:rowOff>
    </xdr:from>
    <xdr:ext cx="762000" cy="259045"/>
    <xdr:sp macro="" textlink="">
      <xdr:nvSpPr>
        <xdr:cNvPr id="469" name="テキスト ボックス 468"/>
        <xdr:cNvSpPr txBox="1"/>
      </xdr:nvSpPr>
      <xdr:spPr>
        <a:xfrm>
          <a:off x="14020800" y="369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110913</xdr:rowOff>
    </xdr:from>
    <xdr:to>
      <xdr:col>64</xdr:col>
      <xdr:colOff>152400</xdr:colOff>
      <xdr:row>22</xdr:row>
      <xdr:rowOff>41063</xdr:rowOff>
    </xdr:to>
    <xdr:sp macro="" textlink="">
      <xdr:nvSpPr>
        <xdr:cNvPr id="470" name="楕円 469"/>
        <xdr:cNvSpPr/>
      </xdr:nvSpPr>
      <xdr:spPr>
        <a:xfrm>
          <a:off x="13462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25840</xdr:rowOff>
    </xdr:from>
    <xdr:ext cx="762000" cy="259045"/>
    <xdr:sp macro="" textlink="">
      <xdr:nvSpPr>
        <xdr:cNvPr id="471" name="テキスト ボックス 470"/>
        <xdr:cNvSpPr txBox="1"/>
      </xdr:nvSpPr>
      <xdr:spPr>
        <a:xfrm>
          <a:off x="13131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人件費に係る経常収支比率は、対前年度比０．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％下回っている。これは、合併以前から平成２２年度まで続いた退職職員の不補充により類似団体に比べかなり改善され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職員平均年齢が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若干上がったことと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、平均給与が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増加したことが影響する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、退職者数を考慮した計画的な職員採用を行い、定員管理・給与の適正化に努める。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18143</xdr:rowOff>
    </xdr:from>
    <xdr:to>
      <xdr:col>24</xdr:col>
      <xdr:colOff>25400</xdr:colOff>
      <xdr:row>41</xdr:row>
      <xdr:rowOff>91622</xdr:rowOff>
    </xdr:to>
    <xdr:cxnSp macro="">
      <xdr:nvCxnSpPr>
        <xdr:cNvPr id="63" name="直線コネクタ 62"/>
        <xdr:cNvCxnSpPr/>
      </xdr:nvCxnSpPr>
      <xdr:spPr>
        <a:xfrm flipV="1">
          <a:off x="4826000" y="58474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104520</xdr:rowOff>
    </xdr:from>
    <xdr:ext cx="762000" cy="259045"/>
    <xdr:sp macro="" textlink="">
      <xdr:nvSpPr>
        <xdr:cNvPr id="66" name="人件費最大値テキスト"/>
        <xdr:cNvSpPr txBox="1"/>
      </xdr:nvSpPr>
      <xdr:spPr>
        <a:xfrm>
          <a:off x="4914900" y="55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18143</xdr:rowOff>
    </xdr:from>
    <xdr:to>
      <xdr:col>24</xdr:col>
      <xdr:colOff>114300</xdr:colOff>
      <xdr:row>34</xdr:row>
      <xdr:rowOff>18143</xdr:rowOff>
    </xdr:to>
    <xdr:cxnSp macro="">
      <xdr:nvCxnSpPr>
        <xdr:cNvPr id="67" name="直線コネクタ 66"/>
        <xdr:cNvCxnSpPr/>
      </xdr:nvCxnSpPr>
      <xdr:spPr>
        <a:xfrm>
          <a:off x="47371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34</xdr:row>
      <xdr:rowOff>116114</xdr:rowOff>
    </xdr:to>
    <xdr:cxnSp macro="">
      <xdr:nvCxnSpPr>
        <xdr:cNvPr id="68" name="直線コネクタ 67"/>
        <xdr:cNvCxnSpPr/>
      </xdr:nvCxnSpPr>
      <xdr:spPr>
        <a:xfrm>
          <a:off x="3987800" y="58583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39914</xdr:rowOff>
    </xdr:to>
    <xdr:cxnSp macro="">
      <xdr:nvCxnSpPr>
        <xdr:cNvPr id="71" name="直線コネクタ 70"/>
        <xdr:cNvCxnSpPr/>
      </xdr:nvCxnSpPr>
      <xdr:spPr>
        <a:xfrm flipV="1">
          <a:off x="3098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61686</xdr:rowOff>
    </xdr:to>
    <xdr:cxnSp macro="">
      <xdr:nvCxnSpPr>
        <xdr:cNvPr id="74" name="直線コネクタ 73"/>
        <xdr:cNvCxnSpPr/>
      </xdr:nvCxnSpPr>
      <xdr:spPr>
        <a:xfrm flipV="1">
          <a:off x="2209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113393</xdr:rowOff>
    </xdr:from>
    <xdr:to>
      <xdr:col>11</xdr:col>
      <xdr:colOff>9525</xdr:colOff>
      <xdr:row>34</xdr:row>
      <xdr:rowOff>61686</xdr:rowOff>
    </xdr:to>
    <xdr:cxnSp macro="">
      <xdr:nvCxnSpPr>
        <xdr:cNvPr id="77" name="直線コネクタ 76"/>
        <xdr:cNvCxnSpPr/>
      </xdr:nvCxnSpPr>
      <xdr:spPr>
        <a:xfrm>
          <a:off x="1320800" y="5771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79" name="テキスト ボックス 78"/>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80" name="フローチャート: 判断 79"/>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81" name="テキスト ボックス 80"/>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145341</xdr:rowOff>
    </xdr:from>
    <xdr:ext cx="762000" cy="259045"/>
    <xdr:sp macro="" textlink="">
      <xdr:nvSpPr>
        <xdr:cNvPr id="88" name="人件費該当値テキスト"/>
        <xdr:cNvSpPr txBox="1"/>
      </xdr:nvSpPr>
      <xdr:spPr>
        <a:xfrm>
          <a:off x="4914900" y="58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62593</xdr:rowOff>
    </xdr:from>
    <xdr:to>
      <xdr:col>6</xdr:col>
      <xdr:colOff>171450</xdr:colOff>
      <xdr:row>33</xdr:row>
      <xdr:rowOff>164193</xdr:rowOff>
    </xdr:to>
    <xdr:sp macro="" textlink="">
      <xdr:nvSpPr>
        <xdr:cNvPr id="95" name="楕円 94"/>
        <xdr:cNvSpPr/>
      </xdr:nvSpPr>
      <xdr:spPr>
        <a:xfrm>
          <a:off x="1270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2920</xdr:rowOff>
    </xdr:from>
    <xdr:ext cx="762000" cy="259045"/>
    <xdr:sp macro="" textlink="">
      <xdr:nvSpPr>
        <xdr:cNvPr id="96" name="テキスト ボックス 95"/>
        <xdr:cNvSpPr txBox="1"/>
      </xdr:nvSpPr>
      <xdr:spPr>
        <a:xfrm>
          <a:off x="939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これは、「子どもや孫が故郷に住みたいと思える町」を実現する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特別保育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、学校教育支援員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の配置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、放課後子ども教室の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拡大等により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施策によるものであり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今後は、小学校の統廃合も予定されていることから、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6" name="直線コネクタ 125"/>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151493</xdr:rowOff>
    </xdr:to>
    <xdr:cxnSp macro="">
      <xdr:nvCxnSpPr>
        <xdr:cNvPr id="131" name="直線コネクタ 130"/>
        <xdr:cNvCxnSpPr/>
      </xdr:nvCxnSpPr>
      <xdr:spPr>
        <a:xfrm>
          <a:off x="15671800" y="30498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135164</xdr:rowOff>
    </xdr:to>
    <xdr:cxnSp macro="">
      <xdr:nvCxnSpPr>
        <xdr:cNvPr id="134" name="直線コネクタ 133"/>
        <xdr:cNvCxnSpPr/>
      </xdr:nvCxnSpPr>
      <xdr:spPr>
        <a:xfrm>
          <a:off x="14782800" y="28212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5" name="フローチャート: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6" name="テキスト ボックス 135"/>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7" name="直線コネクタ 136"/>
        <xdr:cNvCxnSpPr/>
      </xdr:nvCxnSpPr>
      <xdr:spPr>
        <a:xfrm>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8" name="フローチャート: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45357</xdr:rowOff>
    </xdr:to>
    <xdr:cxnSp macro="">
      <xdr:nvCxnSpPr>
        <xdr:cNvPr id="140" name="直線コネクタ 139"/>
        <xdr:cNvCxnSpPr/>
      </xdr:nvCxnSpPr>
      <xdr:spPr>
        <a:xfrm>
          <a:off x="13004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41" name="フローチャート: 判断 140"/>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2" name="テキスト ボックス 141"/>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3" name="フローチャート: 判断 142"/>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4" name="テキスト ボックス 143"/>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50" name="楕円 149"/>
        <xdr:cNvSpPr/>
      </xdr:nvSpPr>
      <xdr:spPr>
        <a:xfrm>
          <a:off x="164592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72770</xdr:rowOff>
    </xdr:from>
    <xdr:ext cx="762000" cy="259045"/>
    <xdr:sp macro="" textlink="">
      <xdr:nvSpPr>
        <xdr:cNvPr id="151" name="物件費該当値テキスト"/>
        <xdr:cNvSpPr txBox="1"/>
      </xdr:nvSpPr>
      <xdr:spPr>
        <a:xfrm>
          <a:off x="165989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2" name="楕円 151"/>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3" name="テキスト ボックス 152"/>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5" name="テキスト ボックス 154"/>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6" name="楕円 155"/>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7" name="テキスト ボックス 156"/>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8" name="楕円 157"/>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9" name="テキスト ボックス 158"/>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これは、乳幼児から高校生までの医療費の無料化実施等、町の人口減少対策並びに子育て支援を行うことにより、「町民が夢と希望を持ち健やかに生活できる元気な町」を実現するため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を行うことにより扶助費が年々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していくことが予想される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施策の実施と財政状況のバランスを見極めながら、可能な限り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財政を圧迫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しないような方向性も検討する必要がある。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9" name="直線コネクタ 188"/>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78015</xdr:rowOff>
    </xdr:to>
    <xdr:cxnSp macro="">
      <xdr:nvCxnSpPr>
        <xdr:cNvPr id="194" name="直線コネクタ 193"/>
        <xdr:cNvCxnSpPr/>
      </xdr:nvCxnSpPr>
      <xdr:spPr>
        <a:xfrm flipV="1">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6" name="フローチャート: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57</xdr:row>
      <xdr:rowOff>118835</xdr:rowOff>
    </xdr:to>
    <xdr:cxnSp macro="">
      <xdr:nvCxnSpPr>
        <xdr:cNvPr id="197" name="直線コネクタ 196"/>
        <xdr:cNvCxnSpPr/>
      </xdr:nvCxnSpPr>
      <xdr:spPr>
        <a:xfrm flipV="1">
          <a:off x="3098800" y="93363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8" name="フローチャート: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118835</xdr:rowOff>
    </xdr:to>
    <xdr:cxnSp macro="">
      <xdr:nvCxnSpPr>
        <xdr:cNvPr id="200" name="直線コネクタ 199"/>
        <xdr:cNvCxnSpPr/>
      </xdr:nvCxnSpPr>
      <xdr:spPr>
        <a:xfrm>
          <a:off x="2209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1" name="フローチャート: 判断 20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2" name="テキスト ボックス 20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69850</xdr:rowOff>
    </xdr:to>
    <xdr:cxnSp macro="">
      <xdr:nvCxnSpPr>
        <xdr:cNvPr id="203" name="直線コネクタ 202"/>
        <xdr:cNvCxnSpPr/>
      </xdr:nvCxnSpPr>
      <xdr:spPr>
        <a:xfrm>
          <a:off x="1320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4" name="フローチャート: 判断 203"/>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5" name="テキスト ボックス 204"/>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6" name="フローチャート: 判断 205"/>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7" name="テキスト ボックス 206"/>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5" name="楕円 21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6" name="テキスト ボックス 21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7" name="楕円 216"/>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8" name="テキスト ボックス 21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9" name="楕円 21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20" name="テキスト ボックス 21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21" name="楕円 220"/>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2" name="テキスト ボックス 221"/>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％上回っているのは繰出金の増加が主な要因である。これは、これまで整備してきた下水道施設の維持管理費及び元利償還金の公営企業会計への繰出や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後期高齢者医療特別会計及び介護保険特別会計への繰出が年々増加しているためである。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下水道事業おいては、独立採算の原則に立ち返った料金の改定や加入率の向上に努め健全化を図ることはもちろんのこと、今後の建設事業についても区域の見直し等、抜本的な見直しが必要である。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国民健康保険事業においては、国の制度改正に伴い一般会計からの繰出が改善される見通しである。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50" name="直線コネクタ 249"/>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44450</xdr:rowOff>
    </xdr:to>
    <xdr:cxnSp macro="">
      <xdr:nvCxnSpPr>
        <xdr:cNvPr id="255" name="直線コネクタ 254"/>
        <xdr:cNvCxnSpPr/>
      </xdr:nvCxnSpPr>
      <xdr:spPr>
        <a:xfrm>
          <a:off x="15671800" y="981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6"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7" name="フローチャート: 判断 256"/>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57</xdr:row>
      <xdr:rowOff>44450</xdr:rowOff>
    </xdr:to>
    <xdr:cxnSp macro="">
      <xdr:nvCxnSpPr>
        <xdr:cNvPr id="258" name="直線コネクタ 257"/>
        <xdr:cNvCxnSpPr/>
      </xdr:nvCxnSpPr>
      <xdr:spPr>
        <a:xfrm>
          <a:off x="14782800" y="9601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50800</xdr:rowOff>
    </xdr:to>
    <xdr:cxnSp macro="">
      <xdr:nvCxnSpPr>
        <xdr:cNvPr id="261" name="直線コネクタ 260"/>
        <xdr:cNvCxnSpPr/>
      </xdr:nvCxnSpPr>
      <xdr:spPr>
        <a:xfrm flipV="1">
          <a:off x="13893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2" name="フローチャート: 判断 261"/>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3" name="テキスト ボックス 262"/>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152400</xdr:rowOff>
    </xdr:to>
    <xdr:cxnSp macro="">
      <xdr:nvCxnSpPr>
        <xdr:cNvPr id="264" name="直線コネクタ 263"/>
        <xdr:cNvCxnSpPr/>
      </xdr:nvCxnSpPr>
      <xdr:spPr>
        <a:xfrm flipV="1">
          <a:off x="13004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5" name="フローチャート: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7" name="フローチャート: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74" name="楕円 273"/>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75"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6" name="楕円 275"/>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7" name="テキスト ボックス 276"/>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8" name="楕円 277"/>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9" name="テキスト ボックス 278"/>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80" name="楕円 279"/>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81" name="テキスト ボックス 280"/>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82" name="楕円 281"/>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3" name="テキスト ボックス 28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補助費に係る経常収支比率は、対前年度比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．２％増加し、類似団体平均を３．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これは、制度改正に伴い子どものための教育・保育給付費負担金が皆増となったことによるものである。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今後は、｢集中改革プラン」に掲げている町単独補助金を、全体的に５～１０％削減することを目標とし、整理合理化を図り経費の縮減に努めていく。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11" name="直線コネクタ 310"/>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2"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3" name="直線コネクタ 312"/>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4"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5" name="直線コネクタ 314"/>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38</xdr:row>
      <xdr:rowOff>165100</xdr:rowOff>
    </xdr:to>
    <xdr:cxnSp macro="">
      <xdr:nvCxnSpPr>
        <xdr:cNvPr id="316" name="直線コネクタ 315"/>
        <xdr:cNvCxnSpPr/>
      </xdr:nvCxnSpPr>
      <xdr:spPr>
        <a:xfrm>
          <a:off x="15671800" y="658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7" name="補助費等平均値テキスト"/>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8" name="フローチャート: 判断 317"/>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38</xdr:row>
      <xdr:rowOff>73660</xdr:rowOff>
    </xdr:to>
    <xdr:cxnSp macro="">
      <xdr:nvCxnSpPr>
        <xdr:cNvPr id="319" name="直線コネクタ 318"/>
        <xdr:cNvCxnSpPr/>
      </xdr:nvCxnSpPr>
      <xdr:spPr>
        <a:xfrm>
          <a:off x="14782800" y="62687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96520</xdr:rowOff>
    </xdr:to>
    <xdr:cxnSp macro="">
      <xdr:nvCxnSpPr>
        <xdr:cNvPr id="322" name="直線コネクタ 321"/>
        <xdr:cNvCxnSpPr/>
      </xdr:nvCxnSpPr>
      <xdr:spPr>
        <a:xfrm>
          <a:off x="13893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3" name="フローチャート: 判断 322"/>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88900</xdr:rowOff>
    </xdr:to>
    <xdr:cxnSp macro="">
      <xdr:nvCxnSpPr>
        <xdr:cNvPr id="325" name="直線コネクタ 324"/>
        <xdr:cNvCxnSpPr/>
      </xdr:nvCxnSpPr>
      <xdr:spPr>
        <a:xfrm>
          <a:off x="13004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8" name="フローチャート: 判断 327"/>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9" name="テキスト ボックス 328"/>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35" name="楕円 334"/>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36"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22860</xdr:rowOff>
    </xdr:from>
    <xdr:to>
      <xdr:col>78</xdr:col>
      <xdr:colOff>120650</xdr:colOff>
      <xdr:row>38</xdr:row>
      <xdr:rowOff>124460</xdr:rowOff>
    </xdr:to>
    <xdr:sp macro="" textlink="">
      <xdr:nvSpPr>
        <xdr:cNvPr id="337" name="楕円 336"/>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109237</xdr:rowOff>
    </xdr:from>
    <xdr:ext cx="736600" cy="259045"/>
    <xdr:sp macro="" textlink="">
      <xdr:nvSpPr>
        <xdr:cNvPr id="338" name="テキスト ボックス 337"/>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9" name="楕円 338"/>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40" name="テキスト ボックス 339"/>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41" name="楕円 340"/>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2" name="テキスト ボックス 34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3" name="楕円 342"/>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4" name="テキスト ボックス 343"/>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％上回っている。これは、合併後、大規模な施設を整備したことにより地方債残高が増加した影響で、地方債の元利償還金が膨らんできたためである。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地方債の繰上償還の実施により償還ピークは過ぎたものの、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既に行っている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学校教育施設の改築・改修事業等の大規模事業に伴う地方債の発行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、非常に厳しい財政運営が予想されることから、地方債の新規発行を伴う普通建設事業の抑制を図っていく。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4" name="直線コネクタ 373"/>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5"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6" name="直線コネクタ 375"/>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7"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8" name="直線コネクタ 377"/>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148227</xdr:rowOff>
    </xdr:from>
    <xdr:to>
      <xdr:col>24</xdr:col>
      <xdr:colOff>25400</xdr:colOff>
      <xdr:row>78</xdr:row>
      <xdr:rowOff>22498</xdr:rowOff>
    </xdr:to>
    <xdr:cxnSp macro="">
      <xdr:nvCxnSpPr>
        <xdr:cNvPr id="379" name="直線コネクタ 378"/>
        <xdr:cNvCxnSpPr/>
      </xdr:nvCxnSpPr>
      <xdr:spPr>
        <a:xfrm>
          <a:off x="3987800" y="133498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0"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1" name="フローチャート: 判断 380"/>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68218</xdr:rowOff>
    </xdr:to>
    <xdr:cxnSp macro="">
      <xdr:nvCxnSpPr>
        <xdr:cNvPr id="382" name="直線コネクタ 381"/>
        <xdr:cNvCxnSpPr/>
      </xdr:nvCxnSpPr>
      <xdr:spPr>
        <a:xfrm flipV="1">
          <a:off x="3098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4" name="テキスト ボックス 383"/>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68218</xdr:rowOff>
    </xdr:from>
    <xdr:to>
      <xdr:col>15</xdr:col>
      <xdr:colOff>98425</xdr:colOff>
      <xdr:row>78</xdr:row>
      <xdr:rowOff>146594</xdr:rowOff>
    </xdr:to>
    <xdr:cxnSp macro="">
      <xdr:nvCxnSpPr>
        <xdr:cNvPr id="385" name="直線コネクタ 384"/>
        <xdr:cNvCxnSpPr/>
      </xdr:nvCxnSpPr>
      <xdr:spPr>
        <a:xfrm flipV="1">
          <a:off x="2209800" y="1344131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6" name="フローチャート: 判断 385"/>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7" name="テキスト ボックス 386"/>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146594</xdr:rowOff>
    </xdr:to>
    <xdr:cxnSp macro="">
      <xdr:nvCxnSpPr>
        <xdr:cNvPr id="388" name="直線コネクタ 387"/>
        <xdr:cNvCxnSpPr/>
      </xdr:nvCxnSpPr>
      <xdr:spPr>
        <a:xfrm>
          <a:off x="1320800" y="13500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9" name="フローチャート: 判断 388"/>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90" name="テキスト ボックス 389"/>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1" name="フローチャート: 判断 390"/>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2" name="テキスト ボックス 391"/>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98" name="楕円 397"/>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9"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400" name="楕円 399"/>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401" name="テキスト ボックス 400"/>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402" name="楕円 401"/>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403" name="テキスト ボックス 402"/>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95794</xdr:rowOff>
    </xdr:from>
    <xdr:to>
      <xdr:col>11</xdr:col>
      <xdr:colOff>60325</xdr:colOff>
      <xdr:row>79</xdr:row>
      <xdr:rowOff>25944</xdr:rowOff>
    </xdr:to>
    <xdr:sp macro="" textlink="">
      <xdr:nvSpPr>
        <xdr:cNvPr id="404" name="楕円 403"/>
        <xdr:cNvSpPr/>
      </xdr:nvSpPr>
      <xdr:spPr>
        <a:xfrm>
          <a:off x="2159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10721</xdr:rowOff>
    </xdr:from>
    <xdr:ext cx="762000" cy="259045"/>
    <xdr:sp macro="" textlink="">
      <xdr:nvSpPr>
        <xdr:cNvPr id="405" name="テキスト ボックス 404"/>
        <xdr:cNvSpPr txBox="1"/>
      </xdr:nvSpPr>
      <xdr:spPr>
        <a:xfrm>
          <a:off x="1828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7" name="テキスト ボックス 406"/>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人件費や扶助費の義務的経費及びその他の項目においても割合が上昇しており、経常収支比率の押し上げにつながっている。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今後、公共施設等の老朽化に対する維持管理経費を含め各項目のにおいて、事務事業の見直しを行い、行財政改革への取り組みを進め経常経費の削減に努める。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31" name="直線コネクタ 430"/>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2"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3" name="直線コネクタ 432"/>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4"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5" name="直線コネクタ 434"/>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98425</xdr:rowOff>
    </xdr:to>
    <xdr:cxnSp macro="">
      <xdr:nvCxnSpPr>
        <xdr:cNvPr id="436" name="直線コネクタ 435"/>
        <xdr:cNvCxnSpPr/>
      </xdr:nvCxnSpPr>
      <xdr:spPr>
        <a:xfrm>
          <a:off x="15671800" y="132029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7"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8" name="フローチャート: 判断 43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1270</xdr:rowOff>
    </xdr:to>
    <xdr:cxnSp macro="">
      <xdr:nvCxnSpPr>
        <xdr:cNvPr id="439" name="直線コネクタ 438"/>
        <xdr:cNvCxnSpPr/>
      </xdr:nvCxnSpPr>
      <xdr:spPr>
        <a:xfrm>
          <a:off x="14782800" y="12985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40" name="フローチャート: 判断 439"/>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41" name="テキスト ボックス 440"/>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127000</xdr:rowOff>
    </xdr:to>
    <xdr:cxnSp macro="">
      <xdr:nvCxnSpPr>
        <xdr:cNvPr id="442" name="直線コネクタ 441"/>
        <xdr:cNvCxnSpPr/>
      </xdr:nvCxnSpPr>
      <xdr:spPr>
        <a:xfrm>
          <a:off x="13893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3" name="フローチャート: 判断 442"/>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4" name="テキスト ボックス 443"/>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xdr:rowOff>
    </xdr:from>
    <xdr:to>
      <xdr:col>69</xdr:col>
      <xdr:colOff>92075</xdr:colOff>
      <xdr:row>75</xdr:row>
      <xdr:rowOff>127000</xdr:rowOff>
    </xdr:to>
    <xdr:cxnSp macro="">
      <xdr:nvCxnSpPr>
        <xdr:cNvPr id="445" name="直線コネクタ 444"/>
        <xdr:cNvCxnSpPr/>
      </xdr:nvCxnSpPr>
      <xdr:spPr>
        <a:xfrm>
          <a:off x="13004800" y="12871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6" name="フローチャート: 判断 445"/>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7" name="テキスト ボックス 446"/>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9" name="テキスト ボックス 448"/>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47625</xdr:rowOff>
    </xdr:from>
    <xdr:to>
      <xdr:col>82</xdr:col>
      <xdr:colOff>158750</xdr:colOff>
      <xdr:row>77</xdr:row>
      <xdr:rowOff>149225</xdr:rowOff>
    </xdr:to>
    <xdr:sp macro="" textlink="">
      <xdr:nvSpPr>
        <xdr:cNvPr id="455" name="楕円 454"/>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64152</xdr:rowOff>
    </xdr:from>
    <xdr:ext cx="762000" cy="259045"/>
    <xdr:sp macro="" textlink="">
      <xdr:nvSpPr>
        <xdr:cNvPr id="456" name="公債費以外該当値テキスト"/>
        <xdr:cNvSpPr txBox="1"/>
      </xdr:nvSpPr>
      <xdr:spPr>
        <a:xfrm>
          <a:off x="1659890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7" name="楕円 45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8" name="テキスト ボックス 45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59" name="楕円 458"/>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60" name="テキスト ボックス 459"/>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61" name="楕円 46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62" name="テキスト ボックス 46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133350</xdr:rowOff>
    </xdr:from>
    <xdr:to>
      <xdr:col>65</xdr:col>
      <xdr:colOff>53975</xdr:colOff>
      <xdr:row>75</xdr:row>
      <xdr:rowOff>63500</xdr:rowOff>
    </xdr:to>
    <xdr:sp macro="" textlink="">
      <xdr:nvSpPr>
        <xdr:cNvPr id="463" name="楕円 462"/>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73677</xdr:rowOff>
    </xdr:from>
    <xdr:ext cx="762000" cy="259045"/>
    <xdr:sp macro="" textlink="">
      <xdr:nvSpPr>
        <xdr:cNvPr id="464" name="テキスト ボックス 463"/>
        <xdr:cNvSpPr txBox="1"/>
      </xdr:nvSpPr>
      <xdr:spPr>
        <a:xfrm>
          <a:off x="12623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105000</xdr:rowOff>
    </xdr:from>
    <xdr:to>
      <xdr:col>29</xdr:col>
      <xdr:colOff>127000</xdr:colOff>
      <xdr:row>18</xdr:row>
      <xdr:rowOff>131060</xdr:rowOff>
    </xdr:to>
    <xdr:cxnSp macro="">
      <xdr:nvCxnSpPr>
        <xdr:cNvPr id="52" name="直線コネクタ 51"/>
        <xdr:cNvCxnSpPr/>
      </xdr:nvCxnSpPr>
      <xdr:spPr bwMode="auto">
        <a:xfrm flipV="1">
          <a:off x="5003800" y="3238725"/>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128905</xdr:rowOff>
    </xdr:from>
    <xdr:to>
      <xdr:col>26</xdr:col>
      <xdr:colOff>50800</xdr:colOff>
      <xdr:row>18</xdr:row>
      <xdr:rowOff>131060</xdr:rowOff>
    </xdr:to>
    <xdr:cxnSp macro="">
      <xdr:nvCxnSpPr>
        <xdr:cNvPr id="55" name="直線コネクタ 54"/>
        <xdr:cNvCxnSpPr/>
      </xdr:nvCxnSpPr>
      <xdr:spPr bwMode="auto">
        <a:xfrm>
          <a:off x="4305300" y="3262630"/>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128905</xdr:rowOff>
    </xdr:from>
    <xdr:to>
      <xdr:col>22</xdr:col>
      <xdr:colOff>114300</xdr:colOff>
      <xdr:row>18</xdr:row>
      <xdr:rowOff>143372</xdr:rowOff>
    </xdr:to>
    <xdr:cxnSp macro="">
      <xdr:nvCxnSpPr>
        <xdr:cNvPr id="58" name="直線コネクタ 57"/>
        <xdr:cNvCxnSpPr/>
      </xdr:nvCxnSpPr>
      <xdr:spPr bwMode="auto">
        <a:xfrm flipV="1">
          <a:off x="3606800" y="3262630"/>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143372</xdr:rowOff>
    </xdr:from>
    <xdr:to>
      <xdr:col>18</xdr:col>
      <xdr:colOff>177800</xdr:colOff>
      <xdr:row>19</xdr:row>
      <xdr:rowOff>29736</xdr:rowOff>
    </xdr:to>
    <xdr:cxnSp macro="">
      <xdr:nvCxnSpPr>
        <xdr:cNvPr id="61" name="直線コネクタ 60"/>
        <xdr:cNvCxnSpPr/>
      </xdr:nvCxnSpPr>
      <xdr:spPr bwMode="auto">
        <a:xfrm flipV="1">
          <a:off x="2908300" y="3277097"/>
          <a:ext cx="698500" cy="57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54200</xdr:rowOff>
    </xdr:from>
    <xdr:to>
      <xdr:col>29</xdr:col>
      <xdr:colOff>177800</xdr:colOff>
      <xdr:row>18</xdr:row>
      <xdr:rowOff>155800</xdr:rowOff>
    </xdr:to>
    <xdr:sp macro="" textlink="">
      <xdr:nvSpPr>
        <xdr:cNvPr id="71" name="楕円 70"/>
        <xdr:cNvSpPr/>
      </xdr:nvSpPr>
      <xdr:spPr bwMode="auto">
        <a:xfrm>
          <a:off x="5600700" y="3187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26277</xdr:rowOff>
    </xdr:from>
    <xdr:ext cx="762000" cy="259045"/>
    <xdr:sp macro="" textlink="">
      <xdr:nvSpPr>
        <xdr:cNvPr id="72" name="人口1人当たり決算額の推移該当値テキスト130"/>
        <xdr:cNvSpPr txBox="1"/>
      </xdr:nvSpPr>
      <xdr:spPr>
        <a:xfrm>
          <a:off x="5740400" y="316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80260</xdr:rowOff>
    </xdr:from>
    <xdr:to>
      <xdr:col>26</xdr:col>
      <xdr:colOff>101600</xdr:colOff>
      <xdr:row>19</xdr:row>
      <xdr:rowOff>10410</xdr:rowOff>
    </xdr:to>
    <xdr:sp macro="" textlink="">
      <xdr:nvSpPr>
        <xdr:cNvPr id="73" name="楕円 72"/>
        <xdr:cNvSpPr/>
      </xdr:nvSpPr>
      <xdr:spPr bwMode="auto">
        <a:xfrm>
          <a:off x="4953000" y="32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166637</xdr:rowOff>
    </xdr:from>
    <xdr:ext cx="736600" cy="259045"/>
    <xdr:sp macro="" textlink="">
      <xdr:nvSpPr>
        <xdr:cNvPr id="74" name="テキスト ボックス 73"/>
        <xdr:cNvSpPr txBox="1"/>
      </xdr:nvSpPr>
      <xdr:spPr>
        <a:xfrm>
          <a:off x="4622800" y="330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78105</xdr:rowOff>
    </xdr:from>
    <xdr:to>
      <xdr:col>22</xdr:col>
      <xdr:colOff>165100</xdr:colOff>
      <xdr:row>19</xdr:row>
      <xdr:rowOff>8255</xdr:rowOff>
    </xdr:to>
    <xdr:sp macro="" textlink="">
      <xdr:nvSpPr>
        <xdr:cNvPr id="75" name="楕円 74"/>
        <xdr:cNvSpPr/>
      </xdr:nvSpPr>
      <xdr:spPr bwMode="auto">
        <a:xfrm>
          <a:off x="42545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164482</xdr:rowOff>
    </xdr:from>
    <xdr:ext cx="762000" cy="259045"/>
    <xdr:sp macro="" textlink="">
      <xdr:nvSpPr>
        <xdr:cNvPr id="76" name="テキスト ボックス 75"/>
        <xdr:cNvSpPr txBox="1"/>
      </xdr:nvSpPr>
      <xdr:spPr>
        <a:xfrm>
          <a:off x="39243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92572</xdr:rowOff>
    </xdr:from>
    <xdr:to>
      <xdr:col>19</xdr:col>
      <xdr:colOff>38100</xdr:colOff>
      <xdr:row>19</xdr:row>
      <xdr:rowOff>22722</xdr:rowOff>
    </xdr:to>
    <xdr:sp macro="" textlink="">
      <xdr:nvSpPr>
        <xdr:cNvPr id="77" name="楕円 76"/>
        <xdr:cNvSpPr/>
      </xdr:nvSpPr>
      <xdr:spPr bwMode="auto">
        <a:xfrm>
          <a:off x="3556000" y="322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7499</xdr:rowOff>
    </xdr:from>
    <xdr:ext cx="762000" cy="259045"/>
    <xdr:sp macro="" textlink="">
      <xdr:nvSpPr>
        <xdr:cNvPr id="78" name="テキスト ボックス 77"/>
        <xdr:cNvSpPr txBox="1"/>
      </xdr:nvSpPr>
      <xdr:spPr>
        <a:xfrm>
          <a:off x="3225800" y="331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150386</xdr:rowOff>
    </xdr:from>
    <xdr:to>
      <xdr:col>15</xdr:col>
      <xdr:colOff>101600</xdr:colOff>
      <xdr:row>19</xdr:row>
      <xdr:rowOff>80536</xdr:rowOff>
    </xdr:to>
    <xdr:sp macro="" textlink="">
      <xdr:nvSpPr>
        <xdr:cNvPr id="79" name="楕円 78"/>
        <xdr:cNvSpPr/>
      </xdr:nvSpPr>
      <xdr:spPr bwMode="auto">
        <a:xfrm>
          <a:off x="2857500" y="32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65313</xdr:rowOff>
    </xdr:from>
    <xdr:ext cx="762000" cy="259045"/>
    <xdr:sp macro="" textlink="">
      <xdr:nvSpPr>
        <xdr:cNvPr id="80" name="テキスト ボックス 79"/>
        <xdr:cNvSpPr txBox="1"/>
      </xdr:nvSpPr>
      <xdr:spPr>
        <a:xfrm>
          <a:off x="2527300" y="33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34143</xdr:rowOff>
    </xdr:from>
    <xdr:to>
      <xdr:col>29</xdr:col>
      <xdr:colOff>127000</xdr:colOff>
      <xdr:row>35</xdr:row>
      <xdr:rowOff>175554</xdr:rowOff>
    </xdr:to>
    <xdr:cxnSp macro="">
      <xdr:nvCxnSpPr>
        <xdr:cNvPr id="112" name="直線コネクタ 111"/>
        <xdr:cNvCxnSpPr/>
      </xdr:nvCxnSpPr>
      <xdr:spPr bwMode="auto">
        <a:xfrm flipV="1">
          <a:off x="5003800" y="6644493"/>
          <a:ext cx="647700" cy="141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175554</xdr:rowOff>
    </xdr:from>
    <xdr:to>
      <xdr:col>26</xdr:col>
      <xdr:colOff>50800</xdr:colOff>
      <xdr:row>35</xdr:row>
      <xdr:rowOff>177657</xdr:rowOff>
    </xdr:to>
    <xdr:cxnSp macro="">
      <xdr:nvCxnSpPr>
        <xdr:cNvPr id="115" name="直線コネクタ 114"/>
        <xdr:cNvCxnSpPr/>
      </xdr:nvCxnSpPr>
      <xdr:spPr bwMode="auto">
        <a:xfrm flipV="1">
          <a:off x="4305300" y="6785904"/>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148534</xdr:rowOff>
    </xdr:from>
    <xdr:to>
      <xdr:col>22</xdr:col>
      <xdr:colOff>114300</xdr:colOff>
      <xdr:row>35</xdr:row>
      <xdr:rowOff>177657</xdr:rowOff>
    </xdr:to>
    <xdr:cxnSp macro="">
      <xdr:nvCxnSpPr>
        <xdr:cNvPr id="118" name="直線コネクタ 117"/>
        <xdr:cNvCxnSpPr/>
      </xdr:nvCxnSpPr>
      <xdr:spPr bwMode="auto">
        <a:xfrm>
          <a:off x="3606800" y="6758884"/>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51974</xdr:rowOff>
    </xdr:from>
    <xdr:to>
      <xdr:col>18</xdr:col>
      <xdr:colOff>177800</xdr:colOff>
      <xdr:row>35</xdr:row>
      <xdr:rowOff>148534</xdr:rowOff>
    </xdr:to>
    <xdr:cxnSp macro="">
      <xdr:nvCxnSpPr>
        <xdr:cNvPr id="121" name="直線コネクタ 120"/>
        <xdr:cNvCxnSpPr/>
      </xdr:nvCxnSpPr>
      <xdr:spPr bwMode="auto">
        <a:xfrm>
          <a:off x="2908300" y="6662324"/>
          <a:ext cx="698500" cy="9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326243</xdr:rowOff>
    </xdr:from>
    <xdr:to>
      <xdr:col>29</xdr:col>
      <xdr:colOff>177800</xdr:colOff>
      <xdr:row>35</xdr:row>
      <xdr:rowOff>84943</xdr:rowOff>
    </xdr:to>
    <xdr:sp macro="" textlink="">
      <xdr:nvSpPr>
        <xdr:cNvPr id="131" name="楕円 130"/>
        <xdr:cNvSpPr/>
      </xdr:nvSpPr>
      <xdr:spPr bwMode="auto">
        <a:xfrm>
          <a:off x="5600700" y="65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171320</xdr:rowOff>
    </xdr:from>
    <xdr:ext cx="762000" cy="259045"/>
    <xdr:sp macro="" textlink="">
      <xdr:nvSpPr>
        <xdr:cNvPr id="132" name="人口1人当たり決算額の推移該当値テキスト445"/>
        <xdr:cNvSpPr txBox="1"/>
      </xdr:nvSpPr>
      <xdr:spPr>
        <a:xfrm>
          <a:off x="5740400" y="643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124754</xdr:rowOff>
    </xdr:from>
    <xdr:to>
      <xdr:col>26</xdr:col>
      <xdr:colOff>101600</xdr:colOff>
      <xdr:row>35</xdr:row>
      <xdr:rowOff>226354</xdr:rowOff>
    </xdr:to>
    <xdr:sp macro="" textlink="">
      <xdr:nvSpPr>
        <xdr:cNvPr id="133" name="楕円 132"/>
        <xdr:cNvSpPr/>
      </xdr:nvSpPr>
      <xdr:spPr bwMode="auto">
        <a:xfrm>
          <a:off x="4953000" y="67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236531</xdr:rowOff>
    </xdr:from>
    <xdr:ext cx="736600" cy="259045"/>
    <xdr:sp macro="" textlink="">
      <xdr:nvSpPr>
        <xdr:cNvPr id="134" name="テキスト ボックス 133"/>
        <xdr:cNvSpPr txBox="1"/>
      </xdr:nvSpPr>
      <xdr:spPr>
        <a:xfrm>
          <a:off x="4622800" y="650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126857</xdr:rowOff>
    </xdr:from>
    <xdr:to>
      <xdr:col>22</xdr:col>
      <xdr:colOff>165100</xdr:colOff>
      <xdr:row>35</xdr:row>
      <xdr:rowOff>228457</xdr:rowOff>
    </xdr:to>
    <xdr:sp macro="" textlink="">
      <xdr:nvSpPr>
        <xdr:cNvPr id="135" name="楕円 134"/>
        <xdr:cNvSpPr/>
      </xdr:nvSpPr>
      <xdr:spPr bwMode="auto">
        <a:xfrm>
          <a:off x="4254500" y="673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213234</xdr:rowOff>
    </xdr:from>
    <xdr:ext cx="762000" cy="259045"/>
    <xdr:sp macro="" textlink="">
      <xdr:nvSpPr>
        <xdr:cNvPr id="136" name="テキスト ボックス 135"/>
        <xdr:cNvSpPr txBox="1"/>
      </xdr:nvSpPr>
      <xdr:spPr>
        <a:xfrm>
          <a:off x="3924300" y="68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97734</xdr:rowOff>
    </xdr:from>
    <xdr:to>
      <xdr:col>19</xdr:col>
      <xdr:colOff>38100</xdr:colOff>
      <xdr:row>35</xdr:row>
      <xdr:rowOff>199334</xdr:rowOff>
    </xdr:to>
    <xdr:sp macro="" textlink="">
      <xdr:nvSpPr>
        <xdr:cNvPr id="137" name="楕円 136"/>
        <xdr:cNvSpPr/>
      </xdr:nvSpPr>
      <xdr:spPr bwMode="auto">
        <a:xfrm>
          <a:off x="3556000" y="670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184111</xdr:rowOff>
    </xdr:from>
    <xdr:ext cx="762000" cy="259045"/>
    <xdr:sp macro="" textlink="">
      <xdr:nvSpPr>
        <xdr:cNvPr id="138" name="テキスト ボックス 137"/>
        <xdr:cNvSpPr txBox="1"/>
      </xdr:nvSpPr>
      <xdr:spPr>
        <a:xfrm>
          <a:off x="3225800" y="67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1174</xdr:rowOff>
    </xdr:from>
    <xdr:to>
      <xdr:col>15</xdr:col>
      <xdr:colOff>101600</xdr:colOff>
      <xdr:row>35</xdr:row>
      <xdr:rowOff>102774</xdr:rowOff>
    </xdr:to>
    <xdr:sp macro="" textlink="">
      <xdr:nvSpPr>
        <xdr:cNvPr id="139" name="楕円 138"/>
        <xdr:cNvSpPr/>
      </xdr:nvSpPr>
      <xdr:spPr bwMode="auto">
        <a:xfrm>
          <a:off x="2857500" y="661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87551</xdr:rowOff>
    </xdr:from>
    <xdr:ext cx="762000" cy="259045"/>
    <xdr:sp macro="" textlink="">
      <xdr:nvSpPr>
        <xdr:cNvPr id="140" name="テキスト ボックス 139"/>
        <xdr:cNvSpPr txBox="1"/>
      </xdr:nvSpPr>
      <xdr:spPr>
        <a:xfrm>
          <a:off x="2527300" y="66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61650</xdr:rowOff>
    </xdr:from>
    <xdr:to>
      <xdr:col>24</xdr:col>
      <xdr:colOff>63500</xdr:colOff>
      <xdr:row>38</xdr:row>
      <xdr:rowOff>97834</xdr:rowOff>
    </xdr:to>
    <xdr:cxnSp macro="">
      <xdr:nvCxnSpPr>
        <xdr:cNvPr id="63" name="直線コネクタ 62"/>
        <xdr:cNvCxnSpPr/>
      </xdr:nvCxnSpPr>
      <xdr:spPr>
        <a:xfrm flipV="1">
          <a:off x="3797300" y="6576750"/>
          <a:ext cx="8382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70483</xdr:rowOff>
    </xdr:from>
    <xdr:to>
      <xdr:col>19</xdr:col>
      <xdr:colOff>177800</xdr:colOff>
      <xdr:row>38</xdr:row>
      <xdr:rowOff>97834</xdr:rowOff>
    </xdr:to>
    <xdr:cxnSp macro="">
      <xdr:nvCxnSpPr>
        <xdr:cNvPr id="66" name="直線コネクタ 65"/>
        <xdr:cNvCxnSpPr/>
      </xdr:nvCxnSpPr>
      <xdr:spPr>
        <a:xfrm>
          <a:off x="2908300" y="6585583"/>
          <a:ext cx="8890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70483</xdr:rowOff>
    </xdr:from>
    <xdr:to>
      <xdr:col>15</xdr:col>
      <xdr:colOff>50800</xdr:colOff>
      <xdr:row>38</xdr:row>
      <xdr:rowOff>74255</xdr:rowOff>
    </xdr:to>
    <xdr:cxnSp macro="">
      <xdr:nvCxnSpPr>
        <xdr:cNvPr id="69" name="直線コネクタ 68"/>
        <xdr:cNvCxnSpPr/>
      </xdr:nvCxnSpPr>
      <xdr:spPr>
        <a:xfrm flipV="1">
          <a:off x="2019300" y="658558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74255</xdr:rowOff>
    </xdr:from>
    <xdr:to>
      <xdr:col>10</xdr:col>
      <xdr:colOff>114300</xdr:colOff>
      <xdr:row>38</xdr:row>
      <xdr:rowOff>149383</xdr:rowOff>
    </xdr:to>
    <xdr:cxnSp macro="">
      <xdr:nvCxnSpPr>
        <xdr:cNvPr id="72" name="直線コネクタ 71"/>
        <xdr:cNvCxnSpPr/>
      </xdr:nvCxnSpPr>
      <xdr:spPr>
        <a:xfrm flipV="1">
          <a:off x="1130300" y="6589355"/>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10850</xdr:rowOff>
    </xdr:from>
    <xdr:to>
      <xdr:col>24</xdr:col>
      <xdr:colOff>114300</xdr:colOff>
      <xdr:row>38</xdr:row>
      <xdr:rowOff>112450</xdr:rowOff>
    </xdr:to>
    <xdr:sp macro="" textlink="">
      <xdr:nvSpPr>
        <xdr:cNvPr id="82" name="楕円 81"/>
        <xdr:cNvSpPr/>
      </xdr:nvSpPr>
      <xdr:spPr>
        <a:xfrm>
          <a:off x="4584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160727</xdr:rowOff>
    </xdr:from>
    <xdr:ext cx="534377" cy="259045"/>
    <xdr:sp macro="" textlink="">
      <xdr:nvSpPr>
        <xdr:cNvPr id="83" name="人件費該当値テキスト"/>
        <xdr:cNvSpPr txBox="1"/>
      </xdr:nvSpPr>
      <xdr:spPr>
        <a:xfrm>
          <a:off x="4686300" y="65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47034</xdr:rowOff>
    </xdr:from>
    <xdr:to>
      <xdr:col>20</xdr:col>
      <xdr:colOff>38100</xdr:colOff>
      <xdr:row>38</xdr:row>
      <xdr:rowOff>148634</xdr:rowOff>
    </xdr:to>
    <xdr:sp macro="" textlink="">
      <xdr:nvSpPr>
        <xdr:cNvPr id="84" name="楕円 83"/>
        <xdr:cNvSpPr/>
      </xdr:nvSpPr>
      <xdr:spPr>
        <a:xfrm>
          <a:off x="3746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139761</xdr:rowOff>
    </xdr:from>
    <xdr:ext cx="534377" cy="259045"/>
    <xdr:sp macro="" textlink="">
      <xdr:nvSpPr>
        <xdr:cNvPr id="85" name="テキスト ボックス 84"/>
        <xdr:cNvSpPr txBox="1"/>
      </xdr:nvSpPr>
      <xdr:spPr>
        <a:xfrm>
          <a:off x="3530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19683</xdr:rowOff>
    </xdr:from>
    <xdr:to>
      <xdr:col>15</xdr:col>
      <xdr:colOff>101600</xdr:colOff>
      <xdr:row>38</xdr:row>
      <xdr:rowOff>121283</xdr:rowOff>
    </xdr:to>
    <xdr:sp macro="" textlink="">
      <xdr:nvSpPr>
        <xdr:cNvPr id="86" name="楕円 85"/>
        <xdr:cNvSpPr/>
      </xdr:nvSpPr>
      <xdr:spPr>
        <a:xfrm>
          <a:off x="2857500" y="6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112410</xdr:rowOff>
    </xdr:from>
    <xdr:ext cx="534377" cy="259045"/>
    <xdr:sp macro="" textlink="">
      <xdr:nvSpPr>
        <xdr:cNvPr id="87" name="テキスト ボックス 86"/>
        <xdr:cNvSpPr txBox="1"/>
      </xdr:nvSpPr>
      <xdr:spPr>
        <a:xfrm>
          <a:off x="2641111" y="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23455</xdr:rowOff>
    </xdr:from>
    <xdr:to>
      <xdr:col>10</xdr:col>
      <xdr:colOff>165100</xdr:colOff>
      <xdr:row>38</xdr:row>
      <xdr:rowOff>125055</xdr:rowOff>
    </xdr:to>
    <xdr:sp macro="" textlink="">
      <xdr:nvSpPr>
        <xdr:cNvPr id="88" name="楕円 87"/>
        <xdr:cNvSpPr/>
      </xdr:nvSpPr>
      <xdr:spPr>
        <a:xfrm>
          <a:off x="1968500" y="65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116182</xdr:rowOff>
    </xdr:from>
    <xdr:ext cx="534377" cy="259045"/>
    <xdr:sp macro="" textlink="">
      <xdr:nvSpPr>
        <xdr:cNvPr id="89" name="テキスト ボックス 88"/>
        <xdr:cNvSpPr txBox="1"/>
      </xdr:nvSpPr>
      <xdr:spPr>
        <a:xfrm>
          <a:off x="1752111" y="66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98583</xdr:rowOff>
    </xdr:from>
    <xdr:to>
      <xdr:col>6</xdr:col>
      <xdr:colOff>38100</xdr:colOff>
      <xdr:row>39</xdr:row>
      <xdr:rowOff>28733</xdr:rowOff>
    </xdr:to>
    <xdr:sp macro="" textlink="">
      <xdr:nvSpPr>
        <xdr:cNvPr id="90" name="楕円 89"/>
        <xdr:cNvSpPr/>
      </xdr:nvSpPr>
      <xdr:spPr>
        <a:xfrm>
          <a:off x="1079500" y="66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19860</xdr:rowOff>
    </xdr:from>
    <xdr:ext cx="534377" cy="259045"/>
    <xdr:sp macro="" textlink="">
      <xdr:nvSpPr>
        <xdr:cNvPr id="91" name="テキスト ボックス 90"/>
        <xdr:cNvSpPr txBox="1"/>
      </xdr:nvSpPr>
      <xdr:spPr>
        <a:xfrm>
          <a:off x="863111" y="67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162713</xdr:rowOff>
    </xdr:from>
    <xdr:to>
      <xdr:col>24</xdr:col>
      <xdr:colOff>63500</xdr:colOff>
      <xdr:row>58</xdr:row>
      <xdr:rowOff>17353</xdr:rowOff>
    </xdr:to>
    <xdr:cxnSp macro="">
      <xdr:nvCxnSpPr>
        <xdr:cNvPr id="121" name="直線コネクタ 120"/>
        <xdr:cNvCxnSpPr/>
      </xdr:nvCxnSpPr>
      <xdr:spPr>
        <a:xfrm>
          <a:off x="3797300" y="9935363"/>
          <a:ext cx="8382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162713</xdr:rowOff>
    </xdr:from>
    <xdr:to>
      <xdr:col>19</xdr:col>
      <xdr:colOff>177800</xdr:colOff>
      <xdr:row>58</xdr:row>
      <xdr:rowOff>55133</xdr:rowOff>
    </xdr:to>
    <xdr:cxnSp macro="">
      <xdr:nvCxnSpPr>
        <xdr:cNvPr id="124" name="直線コネクタ 123"/>
        <xdr:cNvCxnSpPr/>
      </xdr:nvCxnSpPr>
      <xdr:spPr>
        <a:xfrm flipV="1">
          <a:off x="2908300" y="9935363"/>
          <a:ext cx="889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42720</xdr:rowOff>
    </xdr:from>
    <xdr:to>
      <xdr:col>15</xdr:col>
      <xdr:colOff>50800</xdr:colOff>
      <xdr:row>58</xdr:row>
      <xdr:rowOff>55133</xdr:rowOff>
    </xdr:to>
    <xdr:cxnSp macro="">
      <xdr:nvCxnSpPr>
        <xdr:cNvPr id="127" name="直線コネクタ 126"/>
        <xdr:cNvCxnSpPr/>
      </xdr:nvCxnSpPr>
      <xdr:spPr>
        <a:xfrm>
          <a:off x="2019300" y="998682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42720</xdr:rowOff>
    </xdr:from>
    <xdr:to>
      <xdr:col>10</xdr:col>
      <xdr:colOff>114300</xdr:colOff>
      <xdr:row>58</xdr:row>
      <xdr:rowOff>86093</xdr:rowOff>
    </xdr:to>
    <xdr:cxnSp macro="">
      <xdr:nvCxnSpPr>
        <xdr:cNvPr id="130" name="直線コネクタ 129"/>
        <xdr:cNvCxnSpPr/>
      </xdr:nvCxnSpPr>
      <xdr:spPr>
        <a:xfrm flipV="1">
          <a:off x="1130300" y="9986820"/>
          <a:ext cx="889000" cy="4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138003</xdr:rowOff>
    </xdr:from>
    <xdr:to>
      <xdr:col>24</xdr:col>
      <xdr:colOff>114300</xdr:colOff>
      <xdr:row>58</xdr:row>
      <xdr:rowOff>68153</xdr:rowOff>
    </xdr:to>
    <xdr:sp macro="" textlink="">
      <xdr:nvSpPr>
        <xdr:cNvPr id="140" name="楕円 139"/>
        <xdr:cNvSpPr/>
      </xdr:nvSpPr>
      <xdr:spPr>
        <a:xfrm>
          <a:off x="4584700" y="9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52930</xdr:rowOff>
    </xdr:from>
    <xdr:ext cx="534377" cy="259045"/>
    <xdr:sp macro="" textlink="">
      <xdr:nvSpPr>
        <xdr:cNvPr id="141" name="物件費該当値テキスト"/>
        <xdr:cNvSpPr txBox="1"/>
      </xdr:nvSpPr>
      <xdr:spPr>
        <a:xfrm>
          <a:off x="4686300" y="98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111913</xdr:rowOff>
    </xdr:from>
    <xdr:to>
      <xdr:col>20</xdr:col>
      <xdr:colOff>38100</xdr:colOff>
      <xdr:row>58</xdr:row>
      <xdr:rowOff>42063</xdr:rowOff>
    </xdr:to>
    <xdr:sp macro="" textlink="">
      <xdr:nvSpPr>
        <xdr:cNvPr id="142" name="楕円 141"/>
        <xdr:cNvSpPr/>
      </xdr:nvSpPr>
      <xdr:spPr>
        <a:xfrm>
          <a:off x="3746500" y="9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33190</xdr:rowOff>
    </xdr:from>
    <xdr:ext cx="534377" cy="259045"/>
    <xdr:sp macro="" textlink="">
      <xdr:nvSpPr>
        <xdr:cNvPr id="143" name="テキスト ボックス 142"/>
        <xdr:cNvSpPr txBox="1"/>
      </xdr:nvSpPr>
      <xdr:spPr>
        <a:xfrm>
          <a:off x="3530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4333</xdr:rowOff>
    </xdr:from>
    <xdr:to>
      <xdr:col>15</xdr:col>
      <xdr:colOff>101600</xdr:colOff>
      <xdr:row>58</xdr:row>
      <xdr:rowOff>105933</xdr:rowOff>
    </xdr:to>
    <xdr:sp macro="" textlink="">
      <xdr:nvSpPr>
        <xdr:cNvPr id="144" name="楕円 143"/>
        <xdr:cNvSpPr/>
      </xdr:nvSpPr>
      <xdr:spPr>
        <a:xfrm>
          <a:off x="2857500" y="99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97060</xdr:rowOff>
    </xdr:from>
    <xdr:ext cx="534377" cy="259045"/>
    <xdr:sp macro="" textlink="">
      <xdr:nvSpPr>
        <xdr:cNvPr id="145" name="テキスト ボックス 144"/>
        <xdr:cNvSpPr txBox="1"/>
      </xdr:nvSpPr>
      <xdr:spPr>
        <a:xfrm>
          <a:off x="2641111" y="100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163370</xdr:rowOff>
    </xdr:from>
    <xdr:to>
      <xdr:col>10</xdr:col>
      <xdr:colOff>165100</xdr:colOff>
      <xdr:row>58</xdr:row>
      <xdr:rowOff>93520</xdr:rowOff>
    </xdr:to>
    <xdr:sp macro="" textlink="">
      <xdr:nvSpPr>
        <xdr:cNvPr id="146" name="楕円 145"/>
        <xdr:cNvSpPr/>
      </xdr:nvSpPr>
      <xdr:spPr>
        <a:xfrm>
          <a:off x="1968500" y="99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84647</xdr:rowOff>
    </xdr:from>
    <xdr:ext cx="534377" cy="259045"/>
    <xdr:sp macro="" textlink="">
      <xdr:nvSpPr>
        <xdr:cNvPr id="147" name="テキスト ボックス 146"/>
        <xdr:cNvSpPr txBox="1"/>
      </xdr:nvSpPr>
      <xdr:spPr>
        <a:xfrm>
          <a:off x="1752111" y="100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35293</xdr:rowOff>
    </xdr:from>
    <xdr:to>
      <xdr:col>6</xdr:col>
      <xdr:colOff>38100</xdr:colOff>
      <xdr:row>58</xdr:row>
      <xdr:rowOff>136893</xdr:rowOff>
    </xdr:to>
    <xdr:sp macro="" textlink="">
      <xdr:nvSpPr>
        <xdr:cNvPr id="148" name="楕円 147"/>
        <xdr:cNvSpPr/>
      </xdr:nvSpPr>
      <xdr:spPr>
        <a:xfrm>
          <a:off x="10795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128020</xdr:rowOff>
    </xdr:from>
    <xdr:ext cx="534377" cy="259045"/>
    <xdr:sp macro="" textlink="">
      <xdr:nvSpPr>
        <xdr:cNvPr id="149" name="テキスト ボックス 148"/>
        <xdr:cNvSpPr txBox="1"/>
      </xdr:nvSpPr>
      <xdr:spPr>
        <a:xfrm>
          <a:off x="863111" y="100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151541</xdr:rowOff>
    </xdr:from>
    <xdr:to>
      <xdr:col>24</xdr:col>
      <xdr:colOff>63500</xdr:colOff>
      <xdr:row>74</xdr:row>
      <xdr:rowOff>136316</xdr:rowOff>
    </xdr:to>
    <xdr:cxnSp macro="">
      <xdr:nvCxnSpPr>
        <xdr:cNvPr id="176" name="直線コネクタ 175"/>
        <xdr:cNvCxnSpPr/>
      </xdr:nvCxnSpPr>
      <xdr:spPr>
        <a:xfrm flipV="1">
          <a:off x="3797300" y="12667391"/>
          <a:ext cx="8382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136316</xdr:rowOff>
    </xdr:from>
    <xdr:to>
      <xdr:col>19</xdr:col>
      <xdr:colOff>177800</xdr:colOff>
      <xdr:row>75</xdr:row>
      <xdr:rowOff>148020</xdr:rowOff>
    </xdr:to>
    <xdr:cxnSp macro="">
      <xdr:nvCxnSpPr>
        <xdr:cNvPr id="179" name="直線コネクタ 178"/>
        <xdr:cNvCxnSpPr/>
      </xdr:nvCxnSpPr>
      <xdr:spPr>
        <a:xfrm flipV="1">
          <a:off x="2908300" y="12823616"/>
          <a:ext cx="889000" cy="1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50088</xdr:rowOff>
    </xdr:from>
    <xdr:to>
      <xdr:col>15</xdr:col>
      <xdr:colOff>50800</xdr:colOff>
      <xdr:row>75</xdr:row>
      <xdr:rowOff>148020</xdr:rowOff>
    </xdr:to>
    <xdr:cxnSp macro="">
      <xdr:nvCxnSpPr>
        <xdr:cNvPr id="182" name="直線コネクタ 181"/>
        <xdr:cNvCxnSpPr/>
      </xdr:nvCxnSpPr>
      <xdr:spPr>
        <a:xfrm>
          <a:off x="2019300" y="12908838"/>
          <a:ext cx="889000" cy="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100840</xdr:rowOff>
    </xdr:from>
    <xdr:ext cx="469744" cy="259045"/>
    <xdr:sp macro="" textlink="">
      <xdr:nvSpPr>
        <xdr:cNvPr id="184" name="テキスト ボックス 183"/>
        <xdr:cNvSpPr txBox="1"/>
      </xdr:nvSpPr>
      <xdr:spPr>
        <a:xfrm>
          <a:off x="2673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132705</xdr:rowOff>
    </xdr:from>
    <xdr:to>
      <xdr:col>10</xdr:col>
      <xdr:colOff>114300</xdr:colOff>
      <xdr:row>75</xdr:row>
      <xdr:rowOff>50088</xdr:rowOff>
    </xdr:to>
    <xdr:cxnSp macro="">
      <xdr:nvCxnSpPr>
        <xdr:cNvPr id="185" name="直線コネクタ 184"/>
        <xdr:cNvCxnSpPr/>
      </xdr:nvCxnSpPr>
      <xdr:spPr>
        <a:xfrm>
          <a:off x="1130300" y="12820005"/>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119082</xdr:rowOff>
    </xdr:from>
    <xdr:ext cx="469744" cy="259045"/>
    <xdr:sp macro="" textlink="">
      <xdr:nvSpPr>
        <xdr:cNvPr id="187" name="テキスト ボックス 186"/>
        <xdr:cNvSpPr txBox="1"/>
      </xdr:nvSpPr>
      <xdr:spPr>
        <a:xfrm>
          <a:off x="1784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100741</xdr:rowOff>
    </xdr:from>
    <xdr:to>
      <xdr:col>24</xdr:col>
      <xdr:colOff>114300</xdr:colOff>
      <xdr:row>74</xdr:row>
      <xdr:rowOff>30891</xdr:rowOff>
    </xdr:to>
    <xdr:sp macro="" textlink="">
      <xdr:nvSpPr>
        <xdr:cNvPr id="195" name="楕円 194"/>
        <xdr:cNvSpPr/>
      </xdr:nvSpPr>
      <xdr:spPr>
        <a:xfrm>
          <a:off x="45847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123618</xdr:rowOff>
    </xdr:from>
    <xdr:ext cx="534377" cy="259045"/>
    <xdr:sp macro="" textlink="">
      <xdr:nvSpPr>
        <xdr:cNvPr id="196" name="維持補修費該当値テキスト"/>
        <xdr:cNvSpPr txBox="1"/>
      </xdr:nvSpPr>
      <xdr:spPr>
        <a:xfrm>
          <a:off x="4686300" y="1246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85516</xdr:rowOff>
    </xdr:from>
    <xdr:to>
      <xdr:col>20</xdr:col>
      <xdr:colOff>38100</xdr:colOff>
      <xdr:row>75</xdr:row>
      <xdr:rowOff>15666</xdr:rowOff>
    </xdr:to>
    <xdr:sp macro="" textlink="">
      <xdr:nvSpPr>
        <xdr:cNvPr id="197" name="楕円 196"/>
        <xdr:cNvSpPr/>
      </xdr:nvSpPr>
      <xdr:spPr>
        <a:xfrm>
          <a:off x="3746500" y="127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32193</xdr:rowOff>
    </xdr:from>
    <xdr:ext cx="534377" cy="259045"/>
    <xdr:sp macro="" textlink="">
      <xdr:nvSpPr>
        <xdr:cNvPr id="198" name="テキスト ボックス 197"/>
        <xdr:cNvSpPr txBox="1"/>
      </xdr:nvSpPr>
      <xdr:spPr>
        <a:xfrm>
          <a:off x="3530111" y="125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97221</xdr:rowOff>
    </xdr:from>
    <xdr:to>
      <xdr:col>15</xdr:col>
      <xdr:colOff>101600</xdr:colOff>
      <xdr:row>76</xdr:row>
      <xdr:rowOff>27372</xdr:rowOff>
    </xdr:to>
    <xdr:sp macro="" textlink="">
      <xdr:nvSpPr>
        <xdr:cNvPr id="199" name="楕円 198"/>
        <xdr:cNvSpPr/>
      </xdr:nvSpPr>
      <xdr:spPr>
        <a:xfrm>
          <a:off x="2857500" y="1295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43898</xdr:rowOff>
    </xdr:from>
    <xdr:ext cx="534377" cy="259045"/>
    <xdr:sp macro="" textlink="">
      <xdr:nvSpPr>
        <xdr:cNvPr id="200" name="テキスト ボックス 199"/>
        <xdr:cNvSpPr txBox="1"/>
      </xdr:nvSpPr>
      <xdr:spPr>
        <a:xfrm>
          <a:off x="2641111" y="12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170738</xdr:rowOff>
    </xdr:from>
    <xdr:to>
      <xdr:col>10</xdr:col>
      <xdr:colOff>165100</xdr:colOff>
      <xdr:row>75</xdr:row>
      <xdr:rowOff>100888</xdr:rowOff>
    </xdr:to>
    <xdr:sp macro="" textlink="">
      <xdr:nvSpPr>
        <xdr:cNvPr id="201" name="楕円 200"/>
        <xdr:cNvSpPr/>
      </xdr:nvSpPr>
      <xdr:spPr>
        <a:xfrm>
          <a:off x="1968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117415</xdr:rowOff>
    </xdr:from>
    <xdr:ext cx="534377" cy="259045"/>
    <xdr:sp macro="" textlink="">
      <xdr:nvSpPr>
        <xdr:cNvPr id="202" name="テキスト ボックス 201"/>
        <xdr:cNvSpPr txBox="1"/>
      </xdr:nvSpPr>
      <xdr:spPr>
        <a:xfrm>
          <a:off x="1752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81905</xdr:rowOff>
    </xdr:from>
    <xdr:to>
      <xdr:col>6</xdr:col>
      <xdr:colOff>38100</xdr:colOff>
      <xdr:row>75</xdr:row>
      <xdr:rowOff>12055</xdr:rowOff>
    </xdr:to>
    <xdr:sp macro="" textlink="">
      <xdr:nvSpPr>
        <xdr:cNvPr id="203" name="楕円 202"/>
        <xdr:cNvSpPr/>
      </xdr:nvSpPr>
      <xdr:spPr>
        <a:xfrm>
          <a:off x="1079500" y="127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28582</xdr:rowOff>
    </xdr:from>
    <xdr:ext cx="534377" cy="259045"/>
    <xdr:sp macro="" textlink="">
      <xdr:nvSpPr>
        <xdr:cNvPr id="204" name="テキスト ボックス 203"/>
        <xdr:cNvSpPr txBox="1"/>
      </xdr:nvSpPr>
      <xdr:spPr>
        <a:xfrm>
          <a:off x="863111" y="1254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76149</xdr:rowOff>
    </xdr:from>
    <xdr:to>
      <xdr:col>24</xdr:col>
      <xdr:colOff>63500</xdr:colOff>
      <xdr:row>98</xdr:row>
      <xdr:rowOff>127209</xdr:rowOff>
    </xdr:to>
    <xdr:cxnSp macro="">
      <xdr:nvCxnSpPr>
        <xdr:cNvPr id="236" name="直線コネクタ 235"/>
        <xdr:cNvCxnSpPr/>
      </xdr:nvCxnSpPr>
      <xdr:spPr>
        <a:xfrm>
          <a:off x="3797300" y="16878249"/>
          <a:ext cx="838200" cy="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78550</xdr:rowOff>
    </xdr:from>
    <xdr:to>
      <xdr:col>19</xdr:col>
      <xdr:colOff>177800</xdr:colOff>
      <xdr:row>98</xdr:row>
      <xdr:rowOff>76149</xdr:rowOff>
    </xdr:to>
    <xdr:cxnSp macro="">
      <xdr:nvCxnSpPr>
        <xdr:cNvPr id="239" name="直線コネクタ 238"/>
        <xdr:cNvCxnSpPr/>
      </xdr:nvCxnSpPr>
      <xdr:spPr>
        <a:xfrm>
          <a:off x="2908300" y="16194850"/>
          <a:ext cx="889000" cy="6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78550</xdr:rowOff>
    </xdr:from>
    <xdr:to>
      <xdr:col>15</xdr:col>
      <xdr:colOff>50800</xdr:colOff>
      <xdr:row>94</xdr:row>
      <xdr:rowOff>145872</xdr:rowOff>
    </xdr:to>
    <xdr:cxnSp macro="">
      <xdr:nvCxnSpPr>
        <xdr:cNvPr id="242" name="直線コネクタ 241"/>
        <xdr:cNvCxnSpPr/>
      </xdr:nvCxnSpPr>
      <xdr:spPr>
        <a:xfrm flipV="1">
          <a:off x="2019300" y="16194850"/>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145872</xdr:rowOff>
    </xdr:from>
    <xdr:to>
      <xdr:col>10</xdr:col>
      <xdr:colOff>114300</xdr:colOff>
      <xdr:row>95</xdr:row>
      <xdr:rowOff>76313</xdr:rowOff>
    </xdr:to>
    <xdr:cxnSp macro="">
      <xdr:nvCxnSpPr>
        <xdr:cNvPr id="245" name="直線コネクタ 244"/>
        <xdr:cNvCxnSpPr/>
      </xdr:nvCxnSpPr>
      <xdr:spPr>
        <a:xfrm flipV="1">
          <a:off x="1130300" y="16262172"/>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76409</xdr:rowOff>
    </xdr:from>
    <xdr:to>
      <xdr:col>24</xdr:col>
      <xdr:colOff>114300</xdr:colOff>
      <xdr:row>99</xdr:row>
      <xdr:rowOff>6559</xdr:rowOff>
    </xdr:to>
    <xdr:sp macro="" textlink="">
      <xdr:nvSpPr>
        <xdr:cNvPr id="255" name="楕円 254"/>
        <xdr:cNvSpPr/>
      </xdr:nvSpPr>
      <xdr:spPr>
        <a:xfrm>
          <a:off x="45847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162786</xdr:rowOff>
    </xdr:from>
    <xdr:ext cx="534377" cy="259045"/>
    <xdr:sp macro="" textlink="">
      <xdr:nvSpPr>
        <xdr:cNvPr id="256" name="扶助費該当値テキスト"/>
        <xdr:cNvSpPr txBox="1"/>
      </xdr:nvSpPr>
      <xdr:spPr>
        <a:xfrm>
          <a:off x="4686300" y="167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25349</xdr:rowOff>
    </xdr:from>
    <xdr:to>
      <xdr:col>20</xdr:col>
      <xdr:colOff>38100</xdr:colOff>
      <xdr:row>98</xdr:row>
      <xdr:rowOff>126949</xdr:rowOff>
    </xdr:to>
    <xdr:sp macro="" textlink="">
      <xdr:nvSpPr>
        <xdr:cNvPr id="257" name="楕円 256"/>
        <xdr:cNvSpPr/>
      </xdr:nvSpPr>
      <xdr:spPr>
        <a:xfrm>
          <a:off x="3746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118076</xdr:rowOff>
    </xdr:from>
    <xdr:ext cx="534377" cy="259045"/>
    <xdr:sp macro="" textlink="">
      <xdr:nvSpPr>
        <xdr:cNvPr id="258" name="テキスト ボックス 257"/>
        <xdr:cNvSpPr txBox="1"/>
      </xdr:nvSpPr>
      <xdr:spPr>
        <a:xfrm>
          <a:off x="3530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27750</xdr:rowOff>
    </xdr:from>
    <xdr:to>
      <xdr:col>15</xdr:col>
      <xdr:colOff>101600</xdr:colOff>
      <xdr:row>94</xdr:row>
      <xdr:rowOff>129350</xdr:rowOff>
    </xdr:to>
    <xdr:sp macro="" textlink="">
      <xdr:nvSpPr>
        <xdr:cNvPr id="259" name="楕円 258"/>
        <xdr:cNvSpPr/>
      </xdr:nvSpPr>
      <xdr:spPr>
        <a:xfrm>
          <a:off x="2857500" y="16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145877</xdr:rowOff>
    </xdr:from>
    <xdr:ext cx="534377" cy="259045"/>
    <xdr:sp macro="" textlink="">
      <xdr:nvSpPr>
        <xdr:cNvPr id="260" name="テキスト ボックス 259"/>
        <xdr:cNvSpPr txBox="1"/>
      </xdr:nvSpPr>
      <xdr:spPr>
        <a:xfrm>
          <a:off x="2641111" y="159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95072</xdr:rowOff>
    </xdr:from>
    <xdr:to>
      <xdr:col>10</xdr:col>
      <xdr:colOff>165100</xdr:colOff>
      <xdr:row>95</xdr:row>
      <xdr:rowOff>25222</xdr:rowOff>
    </xdr:to>
    <xdr:sp macro="" textlink="">
      <xdr:nvSpPr>
        <xdr:cNvPr id="261" name="楕円 260"/>
        <xdr:cNvSpPr/>
      </xdr:nvSpPr>
      <xdr:spPr>
        <a:xfrm>
          <a:off x="19685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41749</xdr:rowOff>
    </xdr:from>
    <xdr:ext cx="534377" cy="259045"/>
    <xdr:sp macro="" textlink="">
      <xdr:nvSpPr>
        <xdr:cNvPr id="262" name="テキスト ボックス 261"/>
        <xdr:cNvSpPr txBox="1"/>
      </xdr:nvSpPr>
      <xdr:spPr>
        <a:xfrm>
          <a:off x="1752111" y="159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25513</xdr:rowOff>
    </xdr:from>
    <xdr:to>
      <xdr:col>6</xdr:col>
      <xdr:colOff>38100</xdr:colOff>
      <xdr:row>95</xdr:row>
      <xdr:rowOff>127113</xdr:rowOff>
    </xdr:to>
    <xdr:sp macro="" textlink="">
      <xdr:nvSpPr>
        <xdr:cNvPr id="263" name="楕円 262"/>
        <xdr:cNvSpPr/>
      </xdr:nvSpPr>
      <xdr:spPr>
        <a:xfrm>
          <a:off x="1079500" y="163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143640</xdr:rowOff>
    </xdr:from>
    <xdr:ext cx="534377" cy="259045"/>
    <xdr:sp macro="" textlink="">
      <xdr:nvSpPr>
        <xdr:cNvPr id="264" name="テキスト ボックス 263"/>
        <xdr:cNvSpPr txBox="1"/>
      </xdr:nvSpPr>
      <xdr:spPr>
        <a:xfrm>
          <a:off x="863111" y="160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xdr:rowOff>
    </xdr:from>
    <xdr:to>
      <xdr:col>55</xdr:col>
      <xdr:colOff>0</xdr:colOff>
      <xdr:row>35</xdr:row>
      <xdr:rowOff>90903</xdr:rowOff>
    </xdr:to>
    <xdr:cxnSp macro="">
      <xdr:nvCxnSpPr>
        <xdr:cNvPr id="291" name="直線コネクタ 290"/>
        <xdr:cNvCxnSpPr/>
      </xdr:nvCxnSpPr>
      <xdr:spPr>
        <a:xfrm flipV="1">
          <a:off x="9639300" y="6001676"/>
          <a:ext cx="838200" cy="8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90903</xdr:rowOff>
    </xdr:from>
    <xdr:to>
      <xdr:col>50</xdr:col>
      <xdr:colOff>114300</xdr:colOff>
      <xdr:row>36</xdr:row>
      <xdr:rowOff>156918</xdr:rowOff>
    </xdr:to>
    <xdr:cxnSp macro="">
      <xdr:nvCxnSpPr>
        <xdr:cNvPr id="294" name="直線コネクタ 293"/>
        <xdr:cNvCxnSpPr/>
      </xdr:nvCxnSpPr>
      <xdr:spPr>
        <a:xfrm flipV="1">
          <a:off x="8750300" y="6091653"/>
          <a:ext cx="8890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156918</xdr:rowOff>
    </xdr:from>
    <xdr:to>
      <xdr:col>45</xdr:col>
      <xdr:colOff>177800</xdr:colOff>
      <xdr:row>37</xdr:row>
      <xdr:rowOff>8186</xdr:rowOff>
    </xdr:to>
    <xdr:cxnSp macro="">
      <xdr:nvCxnSpPr>
        <xdr:cNvPr id="297" name="直線コネクタ 296"/>
        <xdr:cNvCxnSpPr/>
      </xdr:nvCxnSpPr>
      <xdr:spPr>
        <a:xfrm flipV="1">
          <a:off x="7861300" y="6329118"/>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8186</xdr:rowOff>
    </xdr:from>
    <xdr:to>
      <xdr:col>41</xdr:col>
      <xdr:colOff>50800</xdr:colOff>
      <xdr:row>37</xdr:row>
      <xdr:rowOff>47913</xdr:rowOff>
    </xdr:to>
    <xdr:cxnSp macro="">
      <xdr:nvCxnSpPr>
        <xdr:cNvPr id="300" name="直線コネクタ 299"/>
        <xdr:cNvCxnSpPr/>
      </xdr:nvCxnSpPr>
      <xdr:spPr>
        <a:xfrm flipV="1">
          <a:off x="6972300" y="6351836"/>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121576</xdr:rowOff>
    </xdr:from>
    <xdr:to>
      <xdr:col>55</xdr:col>
      <xdr:colOff>50800</xdr:colOff>
      <xdr:row>35</xdr:row>
      <xdr:rowOff>51726</xdr:rowOff>
    </xdr:to>
    <xdr:sp macro="" textlink="">
      <xdr:nvSpPr>
        <xdr:cNvPr id="310" name="楕円 309"/>
        <xdr:cNvSpPr/>
      </xdr:nvSpPr>
      <xdr:spPr>
        <a:xfrm>
          <a:off x="10426700" y="59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144453</xdr:rowOff>
    </xdr:from>
    <xdr:ext cx="599010" cy="259045"/>
    <xdr:sp macro="" textlink="">
      <xdr:nvSpPr>
        <xdr:cNvPr id="311" name="補助費等該当値テキスト"/>
        <xdr:cNvSpPr txBox="1"/>
      </xdr:nvSpPr>
      <xdr:spPr>
        <a:xfrm>
          <a:off x="10528300" y="580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40103</xdr:rowOff>
    </xdr:from>
    <xdr:to>
      <xdr:col>50</xdr:col>
      <xdr:colOff>165100</xdr:colOff>
      <xdr:row>35</xdr:row>
      <xdr:rowOff>141703</xdr:rowOff>
    </xdr:to>
    <xdr:sp macro="" textlink="">
      <xdr:nvSpPr>
        <xdr:cNvPr id="312" name="楕円 311"/>
        <xdr:cNvSpPr/>
      </xdr:nvSpPr>
      <xdr:spPr>
        <a:xfrm>
          <a:off x="9588500" y="6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158230</xdr:rowOff>
    </xdr:from>
    <xdr:ext cx="599010" cy="259045"/>
    <xdr:sp macro="" textlink="">
      <xdr:nvSpPr>
        <xdr:cNvPr id="313" name="テキスト ボックス 312"/>
        <xdr:cNvSpPr txBox="1"/>
      </xdr:nvSpPr>
      <xdr:spPr>
        <a:xfrm>
          <a:off x="9339795" y="581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106118</xdr:rowOff>
    </xdr:from>
    <xdr:to>
      <xdr:col>46</xdr:col>
      <xdr:colOff>38100</xdr:colOff>
      <xdr:row>37</xdr:row>
      <xdr:rowOff>36268</xdr:rowOff>
    </xdr:to>
    <xdr:sp macro="" textlink="">
      <xdr:nvSpPr>
        <xdr:cNvPr id="314" name="楕円 313"/>
        <xdr:cNvSpPr/>
      </xdr:nvSpPr>
      <xdr:spPr>
        <a:xfrm>
          <a:off x="8699500" y="62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27395</xdr:rowOff>
    </xdr:from>
    <xdr:ext cx="534377" cy="259045"/>
    <xdr:sp macro="" textlink="">
      <xdr:nvSpPr>
        <xdr:cNvPr id="315" name="テキスト ボックス 314"/>
        <xdr:cNvSpPr txBox="1"/>
      </xdr:nvSpPr>
      <xdr:spPr>
        <a:xfrm>
          <a:off x="8483111" y="63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128836</xdr:rowOff>
    </xdr:from>
    <xdr:to>
      <xdr:col>41</xdr:col>
      <xdr:colOff>101600</xdr:colOff>
      <xdr:row>37</xdr:row>
      <xdr:rowOff>58986</xdr:rowOff>
    </xdr:to>
    <xdr:sp macro="" textlink="">
      <xdr:nvSpPr>
        <xdr:cNvPr id="316" name="楕円 315"/>
        <xdr:cNvSpPr/>
      </xdr:nvSpPr>
      <xdr:spPr>
        <a:xfrm>
          <a:off x="7810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50113</xdr:rowOff>
    </xdr:from>
    <xdr:ext cx="534377" cy="259045"/>
    <xdr:sp macro="" textlink="">
      <xdr:nvSpPr>
        <xdr:cNvPr id="317" name="テキスト ボックス 316"/>
        <xdr:cNvSpPr txBox="1"/>
      </xdr:nvSpPr>
      <xdr:spPr>
        <a:xfrm>
          <a:off x="7594111" y="63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168563</xdr:rowOff>
    </xdr:from>
    <xdr:to>
      <xdr:col>36</xdr:col>
      <xdr:colOff>165100</xdr:colOff>
      <xdr:row>37</xdr:row>
      <xdr:rowOff>98713</xdr:rowOff>
    </xdr:to>
    <xdr:sp macro="" textlink="">
      <xdr:nvSpPr>
        <xdr:cNvPr id="318" name="楕円 317"/>
        <xdr:cNvSpPr/>
      </xdr:nvSpPr>
      <xdr:spPr>
        <a:xfrm>
          <a:off x="6921500" y="63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89840</xdr:rowOff>
    </xdr:from>
    <xdr:ext cx="534377" cy="259045"/>
    <xdr:sp macro="" textlink="">
      <xdr:nvSpPr>
        <xdr:cNvPr id="319" name="テキスト ボックス 318"/>
        <xdr:cNvSpPr txBox="1"/>
      </xdr:nvSpPr>
      <xdr:spPr>
        <a:xfrm>
          <a:off x="6705111" y="64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128632</xdr:rowOff>
    </xdr:from>
    <xdr:to>
      <xdr:col>55</xdr:col>
      <xdr:colOff>0</xdr:colOff>
      <xdr:row>57</xdr:row>
      <xdr:rowOff>27160</xdr:rowOff>
    </xdr:to>
    <xdr:cxnSp macro="">
      <xdr:nvCxnSpPr>
        <xdr:cNvPr id="350" name="直線コネクタ 349"/>
        <xdr:cNvCxnSpPr/>
      </xdr:nvCxnSpPr>
      <xdr:spPr>
        <a:xfrm>
          <a:off x="9639300" y="9729832"/>
          <a:ext cx="838200" cy="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128632</xdr:rowOff>
    </xdr:from>
    <xdr:to>
      <xdr:col>50</xdr:col>
      <xdr:colOff>114300</xdr:colOff>
      <xdr:row>56</xdr:row>
      <xdr:rowOff>155307</xdr:rowOff>
    </xdr:to>
    <xdr:cxnSp macro="">
      <xdr:nvCxnSpPr>
        <xdr:cNvPr id="353" name="直線コネクタ 352"/>
        <xdr:cNvCxnSpPr/>
      </xdr:nvCxnSpPr>
      <xdr:spPr>
        <a:xfrm flipV="1">
          <a:off x="8750300" y="9729832"/>
          <a:ext cx="889000" cy="2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112154</xdr:rowOff>
    </xdr:from>
    <xdr:to>
      <xdr:col>45</xdr:col>
      <xdr:colOff>177800</xdr:colOff>
      <xdr:row>56</xdr:row>
      <xdr:rowOff>155307</xdr:rowOff>
    </xdr:to>
    <xdr:cxnSp macro="">
      <xdr:nvCxnSpPr>
        <xdr:cNvPr id="356" name="直線コネクタ 355"/>
        <xdr:cNvCxnSpPr/>
      </xdr:nvCxnSpPr>
      <xdr:spPr>
        <a:xfrm>
          <a:off x="7861300" y="9541904"/>
          <a:ext cx="889000" cy="2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112154</xdr:rowOff>
    </xdr:from>
    <xdr:to>
      <xdr:col>41</xdr:col>
      <xdr:colOff>50800</xdr:colOff>
      <xdr:row>55</xdr:row>
      <xdr:rowOff>152280</xdr:rowOff>
    </xdr:to>
    <xdr:cxnSp macro="">
      <xdr:nvCxnSpPr>
        <xdr:cNvPr id="359" name="直線コネクタ 358"/>
        <xdr:cNvCxnSpPr/>
      </xdr:nvCxnSpPr>
      <xdr:spPr>
        <a:xfrm flipV="1">
          <a:off x="6972300" y="9541904"/>
          <a:ext cx="8890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147810</xdr:rowOff>
    </xdr:from>
    <xdr:to>
      <xdr:col>55</xdr:col>
      <xdr:colOff>50800</xdr:colOff>
      <xdr:row>57</xdr:row>
      <xdr:rowOff>77960</xdr:rowOff>
    </xdr:to>
    <xdr:sp macro="" textlink="">
      <xdr:nvSpPr>
        <xdr:cNvPr id="369" name="楕円 368"/>
        <xdr:cNvSpPr/>
      </xdr:nvSpPr>
      <xdr:spPr>
        <a:xfrm>
          <a:off x="10426700" y="97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170687</xdr:rowOff>
    </xdr:from>
    <xdr:ext cx="599010" cy="259045"/>
    <xdr:sp macro="" textlink="">
      <xdr:nvSpPr>
        <xdr:cNvPr id="370" name="普通建設事業費該当値テキスト"/>
        <xdr:cNvSpPr txBox="1"/>
      </xdr:nvSpPr>
      <xdr:spPr>
        <a:xfrm>
          <a:off x="10528300" y="960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77832</xdr:rowOff>
    </xdr:from>
    <xdr:to>
      <xdr:col>50</xdr:col>
      <xdr:colOff>165100</xdr:colOff>
      <xdr:row>57</xdr:row>
      <xdr:rowOff>7982</xdr:rowOff>
    </xdr:to>
    <xdr:sp macro="" textlink="">
      <xdr:nvSpPr>
        <xdr:cNvPr id="371" name="楕円 370"/>
        <xdr:cNvSpPr/>
      </xdr:nvSpPr>
      <xdr:spPr>
        <a:xfrm>
          <a:off x="9588500" y="9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24509</xdr:rowOff>
    </xdr:from>
    <xdr:ext cx="599010" cy="259045"/>
    <xdr:sp macro="" textlink="">
      <xdr:nvSpPr>
        <xdr:cNvPr id="372" name="テキスト ボックス 371"/>
        <xdr:cNvSpPr txBox="1"/>
      </xdr:nvSpPr>
      <xdr:spPr>
        <a:xfrm>
          <a:off x="9339795" y="945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104507</xdr:rowOff>
    </xdr:from>
    <xdr:to>
      <xdr:col>46</xdr:col>
      <xdr:colOff>38100</xdr:colOff>
      <xdr:row>57</xdr:row>
      <xdr:rowOff>34657</xdr:rowOff>
    </xdr:to>
    <xdr:sp macro="" textlink="">
      <xdr:nvSpPr>
        <xdr:cNvPr id="373" name="楕円 372"/>
        <xdr:cNvSpPr/>
      </xdr:nvSpPr>
      <xdr:spPr>
        <a:xfrm>
          <a:off x="8699500" y="97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51184</xdr:rowOff>
    </xdr:from>
    <xdr:ext cx="599010" cy="259045"/>
    <xdr:sp macro="" textlink="">
      <xdr:nvSpPr>
        <xdr:cNvPr id="374" name="テキスト ボックス 373"/>
        <xdr:cNvSpPr txBox="1"/>
      </xdr:nvSpPr>
      <xdr:spPr>
        <a:xfrm>
          <a:off x="8450795" y="94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61354</xdr:rowOff>
    </xdr:from>
    <xdr:to>
      <xdr:col>41</xdr:col>
      <xdr:colOff>101600</xdr:colOff>
      <xdr:row>55</xdr:row>
      <xdr:rowOff>162954</xdr:rowOff>
    </xdr:to>
    <xdr:sp macro="" textlink="">
      <xdr:nvSpPr>
        <xdr:cNvPr id="375" name="楕円 374"/>
        <xdr:cNvSpPr/>
      </xdr:nvSpPr>
      <xdr:spPr>
        <a:xfrm>
          <a:off x="7810500" y="94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8031</xdr:rowOff>
    </xdr:from>
    <xdr:ext cx="599010" cy="259045"/>
    <xdr:sp macro="" textlink="">
      <xdr:nvSpPr>
        <xdr:cNvPr id="376" name="テキスト ボックス 375"/>
        <xdr:cNvSpPr txBox="1"/>
      </xdr:nvSpPr>
      <xdr:spPr>
        <a:xfrm>
          <a:off x="7561795" y="926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101480</xdr:rowOff>
    </xdr:from>
    <xdr:to>
      <xdr:col>36</xdr:col>
      <xdr:colOff>165100</xdr:colOff>
      <xdr:row>56</xdr:row>
      <xdr:rowOff>31630</xdr:rowOff>
    </xdr:to>
    <xdr:sp macro="" textlink="">
      <xdr:nvSpPr>
        <xdr:cNvPr id="377" name="楕円 376"/>
        <xdr:cNvSpPr/>
      </xdr:nvSpPr>
      <xdr:spPr>
        <a:xfrm>
          <a:off x="6921500" y="9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48157</xdr:rowOff>
    </xdr:from>
    <xdr:ext cx="599010" cy="259045"/>
    <xdr:sp macro="" textlink="">
      <xdr:nvSpPr>
        <xdr:cNvPr id="378" name="テキスト ボックス 377"/>
        <xdr:cNvSpPr txBox="1"/>
      </xdr:nvSpPr>
      <xdr:spPr>
        <a:xfrm>
          <a:off x="6672795" y="930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71654</xdr:rowOff>
    </xdr:from>
    <xdr:to>
      <xdr:col>55</xdr:col>
      <xdr:colOff>0</xdr:colOff>
      <xdr:row>79</xdr:row>
      <xdr:rowOff>44450</xdr:rowOff>
    </xdr:to>
    <xdr:cxnSp macro="">
      <xdr:nvCxnSpPr>
        <xdr:cNvPr id="407" name="直線コネクタ 406"/>
        <xdr:cNvCxnSpPr/>
      </xdr:nvCxnSpPr>
      <xdr:spPr>
        <a:xfrm>
          <a:off x="9639300" y="12930404"/>
          <a:ext cx="838200" cy="6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71654</xdr:rowOff>
    </xdr:from>
    <xdr:to>
      <xdr:col>50</xdr:col>
      <xdr:colOff>114300</xdr:colOff>
      <xdr:row>79</xdr:row>
      <xdr:rowOff>25819</xdr:rowOff>
    </xdr:to>
    <xdr:cxnSp macro="">
      <xdr:nvCxnSpPr>
        <xdr:cNvPr id="410" name="直線コネクタ 409"/>
        <xdr:cNvCxnSpPr/>
      </xdr:nvCxnSpPr>
      <xdr:spPr>
        <a:xfrm flipV="1">
          <a:off x="8750300" y="12930404"/>
          <a:ext cx="889000" cy="63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108877</xdr:rowOff>
    </xdr:from>
    <xdr:to>
      <xdr:col>45</xdr:col>
      <xdr:colOff>177800</xdr:colOff>
      <xdr:row>79</xdr:row>
      <xdr:rowOff>25819</xdr:rowOff>
    </xdr:to>
    <xdr:cxnSp macro="">
      <xdr:nvCxnSpPr>
        <xdr:cNvPr id="413" name="直線コネクタ 412"/>
        <xdr:cNvCxnSpPr/>
      </xdr:nvCxnSpPr>
      <xdr:spPr>
        <a:xfrm>
          <a:off x="7861300" y="13481977"/>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20854</xdr:rowOff>
    </xdr:from>
    <xdr:to>
      <xdr:col>50</xdr:col>
      <xdr:colOff>165100</xdr:colOff>
      <xdr:row>75</xdr:row>
      <xdr:rowOff>122454</xdr:rowOff>
    </xdr:to>
    <xdr:sp macro="" textlink="">
      <xdr:nvSpPr>
        <xdr:cNvPr id="425" name="楕円 424"/>
        <xdr:cNvSpPr/>
      </xdr:nvSpPr>
      <xdr:spPr>
        <a:xfrm>
          <a:off x="9588500" y="128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138981</xdr:rowOff>
    </xdr:from>
    <xdr:ext cx="534377" cy="259045"/>
    <xdr:sp macro="" textlink="">
      <xdr:nvSpPr>
        <xdr:cNvPr id="426" name="テキスト ボックス 425"/>
        <xdr:cNvSpPr txBox="1"/>
      </xdr:nvSpPr>
      <xdr:spPr>
        <a:xfrm>
          <a:off x="9372111" y="12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146469</xdr:rowOff>
    </xdr:from>
    <xdr:to>
      <xdr:col>46</xdr:col>
      <xdr:colOff>38100</xdr:colOff>
      <xdr:row>79</xdr:row>
      <xdr:rowOff>76619</xdr:rowOff>
    </xdr:to>
    <xdr:sp macro="" textlink="">
      <xdr:nvSpPr>
        <xdr:cNvPr id="427" name="楕円 426"/>
        <xdr:cNvSpPr/>
      </xdr:nvSpPr>
      <xdr:spPr>
        <a:xfrm>
          <a:off x="8699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67746</xdr:rowOff>
    </xdr:from>
    <xdr:ext cx="378565" cy="259045"/>
    <xdr:sp macro="" textlink="">
      <xdr:nvSpPr>
        <xdr:cNvPr id="428" name="テキスト ボックス 427"/>
        <xdr:cNvSpPr txBox="1"/>
      </xdr:nvSpPr>
      <xdr:spPr>
        <a:xfrm>
          <a:off x="8561017" y="13612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58077</xdr:rowOff>
    </xdr:from>
    <xdr:to>
      <xdr:col>41</xdr:col>
      <xdr:colOff>101600</xdr:colOff>
      <xdr:row>78</xdr:row>
      <xdr:rowOff>159677</xdr:rowOff>
    </xdr:to>
    <xdr:sp macro="" textlink="">
      <xdr:nvSpPr>
        <xdr:cNvPr id="429" name="楕円 428"/>
        <xdr:cNvSpPr/>
      </xdr:nvSpPr>
      <xdr:spPr>
        <a:xfrm>
          <a:off x="7810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150804</xdr:rowOff>
    </xdr:from>
    <xdr:ext cx="469744" cy="259045"/>
    <xdr:sp macro="" textlink="">
      <xdr:nvSpPr>
        <xdr:cNvPr id="430" name="テキスト ボックス 429"/>
        <xdr:cNvSpPr txBox="1"/>
      </xdr:nvSpPr>
      <xdr:spPr>
        <a:xfrm>
          <a:off x="7626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50958</xdr:rowOff>
    </xdr:from>
    <xdr:to>
      <xdr:col>55</xdr:col>
      <xdr:colOff>0</xdr:colOff>
      <xdr:row>95</xdr:row>
      <xdr:rowOff>93538</xdr:rowOff>
    </xdr:to>
    <xdr:cxnSp macro="">
      <xdr:nvCxnSpPr>
        <xdr:cNvPr id="459" name="直線コネクタ 458"/>
        <xdr:cNvCxnSpPr/>
      </xdr:nvCxnSpPr>
      <xdr:spPr>
        <a:xfrm flipV="1">
          <a:off x="9639300" y="16167258"/>
          <a:ext cx="838200" cy="2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7730</xdr:rowOff>
    </xdr:from>
    <xdr:to>
      <xdr:col>50</xdr:col>
      <xdr:colOff>114300</xdr:colOff>
      <xdr:row>95</xdr:row>
      <xdr:rowOff>93538</xdr:rowOff>
    </xdr:to>
    <xdr:cxnSp macro="">
      <xdr:nvCxnSpPr>
        <xdr:cNvPr id="462" name="直線コネクタ 461"/>
        <xdr:cNvCxnSpPr/>
      </xdr:nvCxnSpPr>
      <xdr:spPr>
        <a:xfrm>
          <a:off x="8750300" y="16295480"/>
          <a:ext cx="8890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143663</xdr:rowOff>
    </xdr:from>
    <xdr:to>
      <xdr:col>45</xdr:col>
      <xdr:colOff>177800</xdr:colOff>
      <xdr:row>95</xdr:row>
      <xdr:rowOff>7730</xdr:rowOff>
    </xdr:to>
    <xdr:cxnSp macro="">
      <xdr:nvCxnSpPr>
        <xdr:cNvPr id="465" name="直線コネクタ 464"/>
        <xdr:cNvCxnSpPr/>
      </xdr:nvCxnSpPr>
      <xdr:spPr>
        <a:xfrm>
          <a:off x="7861300" y="15745613"/>
          <a:ext cx="889000" cy="5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xdr:rowOff>
    </xdr:from>
    <xdr:to>
      <xdr:col>55</xdr:col>
      <xdr:colOff>50800</xdr:colOff>
      <xdr:row>94</xdr:row>
      <xdr:rowOff>101758</xdr:rowOff>
    </xdr:to>
    <xdr:sp macro="" textlink="">
      <xdr:nvSpPr>
        <xdr:cNvPr id="475" name="楕円 474"/>
        <xdr:cNvSpPr/>
      </xdr:nvSpPr>
      <xdr:spPr>
        <a:xfrm>
          <a:off x="10426700" y="16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23035</xdr:rowOff>
    </xdr:from>
    <xdr:ext cx="599010" cy="259045"/>
    <xdr:sp macro="" textlink="">
      <xdr:nvSpPr>
        <xdr:cNvPr id="476" name="普通建設事業費 （ うち更新整備　）該当値テキスト"/>
        <xdr:cNvSpPr txBox="1"/>
      </xdr:nvSpPr>
      <xdr:spPr>
        <a:xfrm>
          <a:off x="10528300" y="159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42738</xdr:rowOff>
    </xdr:from>
    <xdr:to>
      <xdr:col>50</xdr:col>
      <xdr:colOff>165100</xdr:colOff>
      <xdr:row>95</xdr:row>
      <xdr:rowOff>144338</xdr:rowOff>
    </xdr:to>
    <xdr:sp macro="" textlink="">
      <xdr:nvSpPr>
        <xdr:cNvPr id="477" name="楕円 476"/>
        <xdr:cNvSpPr/>
      </xdr:nvSpPr>
      <xdr:spPr>
        <a:xfrm>
          <a:off x="9588500" y="163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160865</xdr:rowOff>
    </xdr:from>
    <xdr:ext cx="534377" cy="259045"/>
    <xdr:sp macro="" textlink="">
      <xdr:nvSpPr>
        <xdr:cNvPr id="478" name="テキスト ボックス 477"/>
        <xdr:cNvSpPr txBox="1"/>
      </xdr:nvSpPr>
      <xdr:spPr>
        <a:xfrm>
          <a:off x="9372111" y="161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128380</xdr:rowOff>
    </xdr:from>
    <xdr:to>
      <xdr:col>46</xdr:col>
      <xdr:colOff>38100</xdr:colOff>
      <xdr:row>95</xdr:row>
      <xdr:rowOff>58530</xdr:rowOff>
    </xdr:to>
    <xdr:sp macro="" textlink="">
      <xdr:nvSpPr>
        <xdr:cNvPr id="479" name="楕円 478"/>
        <xdr:cNvSpPr/>
      </xdr:nvSpPr>
      <xdr:spPr>
        <a:xfrm>
          <a:off x="8699500" y="162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75057</xdr:rowOff>
    </xdr:from>
    <xdr:ext cx="534377" cy="259045"/>
    <xdr:sp macro="" textlink="">
      <xdr:nvSpPr>
        <xdr:cNvPr id="480" name="テキスト ボックス 479"/>
        <xdr:cNvSpPr txBox="1"/>
      </xdr:nvSpPr>
      <xdr:spPr>
        <a:xfrm>
          <a:off x="8483111" y="160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92863</xdr:rowOff>
    </xdr:from>
    <xdr:to>
      <xdr:col>41</xdr:col>
      <xdr:colOff>101600</xdr:colOff>
      <xdr:row>92</xdr:row>
      <xdr:rowOff>23013</xdr:rowOff>
    </xdr:to>
    <xdr:sp macro="" textlink="">
      <xdr:nvSpPr>
        <xdr:cNvPr id="481" name="楕円 480"/>
        <xdr:cNvSpPr/>
      </xdr:nvSpPr>
      <xdr:spPr>
        <a:xfrm>
          <a:off x="7810500" y="156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39540</xdr:rowOff>
    </xdr:from>
    <xdr:ext cx="599010" cy="259045"/>
    <xdr:sp macro="" textlink="">
      <xdr:nvSpPr>
        <xdr:cNvPr id="482" name="テキスト ボックス 481"/>
        <xdr:cNvSpPr txBox="1"/>
      </xdr:nvSpPr>
      <xdr:spPr>
        <a:xfrm>
          <a:off x="7561795" y="1547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56631</xdr:rowOff>
    </xdr:from>
    <xdr:to>
      <xdr:col>85</xdr:col>
      <xdr:colOff>127000</xdr:colOff>
      <xdr:row>39</xdr:row>
      <xdr:rowOff>61944</xdr:rowOff>
    </xdr:to>
    <xdr:cxnSp macro="">
      <xdr:nvCxnSpPr>
        <xdr:cNvPr id="513" name="直線コネクタ 512"/>
        <xdr:cNvCxnSpPr/>
      </xdr:nvCxnSpPr>
      <xdr:spPr>
        <a:xfrm flipV="1">
          <a:off x="15481300" y="6743181"/>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61944</xdr:rowOff>
    </xdr:from>
    <xdr:to>
      <xdr:col>81</xdr:col>
      <xdr:colOff>50800</xdr:colOff>
      <xdr:row>39</xdr:row>
      <xdr:rowOff>98857</xdr:rowOff>
    </xdr:to>
    <xdr:cxnSp macro="">
      <xdr:nvCxnSpPr>
        <xdr:cNvPr id="516" name="直線コネクタ 515"/>
        <xdr:cNvCxnSpPr/>
      </xdr:nvCxnSpPr>
      <xdr:spPr>
        <a:xfrm flipV="1">
          <a:off x="14592300" y="6748494"/>
          <a:ext cx="889000" cy="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65645</xdr:rowOff>
    </xdr:from>
    <xdr:to>
      <xdr:col>76</xdr:col>
      <xdr:colOff>114300</xdr:colOff>
      <xdr:row>39</xdr:row>
      <xdr:rowOff>98857</xdr:rowOff>
    </xdr:to>
    <xdr:cxnSp macro="">
      <xdr:nvCxnSpPr>
        <xdr:cNvPr id="519" name="直線コネクタ 518"/>
        <xdr:cNvCxnSpPr/>
      </xdr:nvCxnSpPr>
      <xdr:spPr>
        <a:xfrm>
          <a:off x="13703300" y="6752195"/>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54421</xdr:rowOff>
    </xdr:from>
    <xdr:to>
      <xdr:col>71</xdr:col>
      <xdr:colOff>177800</xdr:colOff>
      <xdr:row>39</xdr:row>
      <xdr:rowOff>65645</xdr:rowOff>
    </xdr:to>
    <xdr:cxnSp macro="">
      <xdr:nvCxnSpPr>
        <xdr:cNvPr id="522" name="直線コネクタ 521"/>
        <xdr:cNvCxnSpPr/>
      </xdr:nvCxnSpPr>
      <xdr:spPr>
        <a:xfrm>
          <a:off x="12814300" y="6569521"/>
          <a:ext cx="889000" cy="18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6" name="テキスト ボックス 525"/>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5831</xdr:rowOff>
    </xdr:from>
    <xdr:to>
      <xdr:col>85</xdr:col>
      <xdr:colOff>177800</xdr:colOff>
      <xdr:row>39</xdr:row>
      <xdr:rowOff>107431</xdr:rowOff>
    </xdr:to>
    <xdr:sp macro="" textlink="">
      <xdr:nvSpPr>
        <xdr:cNvPr id="532" name="楕円 531"/>
        <xdr:cNvSpPr/>
      </xdr:nvSpPr>
      <xdr:spPr>
        <a:xfrm>
          <a:off x="16268700" y="66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115180</xdr:rowOff>
    </xdr:from>
    <xdr:ext cx="469744" cy="259045"/>
    <xdr:sp macro="" textlink="">
      <xdr:nvSpPr>
        <xdr:cNvPr id="533" name="災害復旧事業費該当値テキスト"/>
        <xdr:cNvSpPr txBox="1"/>
      </xdr:nvSpPr>
      <xdr:spPr>
        <a:xfrm>
          <a:off x="16370300" y="663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11144</xdr:rowOff>
    </xdr:from>
    <xdr:to>
      <xdr:col>81</xdr:col>
      <xdr:colOff>101600</xdr:colOff>
      <xdr:row>39</xdr:row>
      <xdr:rowOff>112744</xdr:rowOff>
    </xdr:to>
    <xdr:sp macro="" textlink="">
      <xdr:nvSpPr>
        <xdr:cNvPr id="534" name="楕円 533"/>
        <xdr:cNvSpPr/>
      </xdr:nvSpPr>
      <xdr:spPr>
        <a:xfrm>
          <a:off x="15430500" y="6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103871</xdr:rowOff>
    </xdr:from>
    <xdr:ext cx="469744" cy="259045"/>
    <xdr:sp macro="" textlink="">
      <xdr:nvSpPr>
        <xdr:cNvPr id="535" name="テキスト ボックス 534"/>
        <xdr:cNvSpPr txBox="1"/>
      </xdr:nvSpPr>
      <xdr:spPr>
        <a:xfrm>
          <a:off x="15246428" y="679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48057</xdr:rowOff>
    </xdr:from>
    <xdr:to>
      <xdr:col>76</xdr:col>
      <xdr:colOff>165100</xdr:colOff>
      <xdr:row>39</xdr:row>
      <xdr:rowOff>149657</xdr:rowOff>
    </xdr:to>
    <xdr:sp macro="" textlink="">
      <xdr:nvSpPr>
        <xdr:cNvPr id="536" name="楕円 535"/>
        <xdr:cNvSpPr/>
      </xdr:nvSpPr>
      <xdr:spPr>
        <a:xfrm>
          <a:off x="14541500" y="67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140784</xdr:rowOff>
    </xdr:from>
    <xdr:ext cx="249299" cy="259045"/>
    <xdr:sp macro="" textlink="">
      <xdr:nvSpPr>
        <xdr:cNvPr id="537" name="テキスト ボックス 536"/>
        <xdr:cNvSpPr txBox="1"/>
      </xdr:nvSpPr>
      <xdr:spPr>
        <a:xfrm>
          <a:off x="14467650" y="68273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14845</xdr:rowOff>
    </xdr:from>
    <xdr:to>
      <xdr:col>72</xdr:col>
      <xdr:colOff>38100</xdr:colOff>
      <xdr:row>39</xdr:row>
      <xdr:rowOff>116445</xdr:rowOff>
    </xdr:to>
    <xdr:sp macro="" textlink="">
      <xdr:nvSpPr>
        <xdr:cNvPr id="538" name="楕円 537"/>
        <xdr:cNvSpPr/>
      </xdr:nvSpPr>
      <xdr:spPr>
        <a:xfrm>
          <a:off x="13652500" y="6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107572</xdr:rowOff>
    </xdr:from>
    <xdr:ext cx="469744" cy="259045"/>
    <xdr:sp macro="" textlink="">
      <xdr:nvSpPr>
        <xdr:cNvPr id="539" name="テキスト ボックス 538"/>
        <xdr:cNvSpPr txBox="1"/>
      </xdr:nvSpPr>
      <xdr:spPr>
        <a:xfrm>
          <a:off x="13468428" y="67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3621</xdr:rowOff>
    </xdr:from>
    <xdr:to>
      <xdr:col>67</xdr:col>
      <xdr:colOff>101600</xdr:colOff>
      <xdr:row>38</xdr:row>
      <xdr:rowOff>105221</xdr:rowOff>
    </xdr:to>
    <xdr:sp macro="" textlink="">
      <xdr:nvSpPr>
        <xdr:cNvPr id="540" name="楕円 539"/>
        <xdr:cNvSpPr/>
      </xdr:nvSpPr>
      <xdr:spPr>
        <a:xfrm>
          <a:off x="12763500" y="65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121748</xdr:rowOff>
    </xdr:from>
    <xdr:ext cx="534377" cy="259045"/>
    <xdr:sp macro="" textlink="">
      <xdr:nvSpPr>
        <xdr:cNvPr id="541" name="テキスト ボックス 540"/>
        <xdr:cNvSpPr txBox="1"/>
      </xdr:nvSpPr>
      <xdr:spPr>
        <a:xfrm>
          <a:off x="12547111" y="62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76705</xdr:rowOff>
    </xdr:from>
    <xdr:to>
      <xdr:col>85</xdr:col>
      <xdr:colOff>127000</xdr:colOff>
      <xdr:row>74</xdr:row>
      <xdr:rowOff>139428</xdr:rowOff>
    </xdr:to>
    <xdr:cxnSp macro="">
      <xdr:nvCxnSpPr>
        <xdr:cNvPr id="621" name="直線コネクタ 620"/>
        <xdr:cNvCxnSpPr/>
      </xdr:nvCxnSpPr>
      <xdr:spPr>
        <a:xfrm>
          <a:off x="15481300" y="12764005"/>
          <a:ext cx="8382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65862</xdr:rowOff>
    </xdr:from>
    <xdr:to>
      <xdr:col>81</xdr:col>
      <xdr:colOff>50800</xdr:colOff>
      <xdr:row>74</xdr:row>
      <xdr:rowOff>76705</xdr:rowOff>
    </xdr:to>
    <xdr:cxnSp macro="">
      <xdr:nvCxnSpPr>
        <xdr:cNvPr id="624" name="直線コネクタ 623"/>
        <xdr:cNvCxnSpPr/>
      </xdr:nvCxnSpPr>
      <xdr:spPr>
        <a:xfrm>
          <a:off x="14592300" y="12581712"/>
          <a:ext cx="889000" cy="18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44286</xdr:rowOff>
    </xdr:from>
    <xdr:to>
      <xdr:col>76</xdr:col>
      <xdr:colOff>114300</xdr:colOff>
      <xdr:row>73</xdr:row>
      <xdr:rowOff>65862</xdr:rowOff>
    </xdr:to>
    <xdr:cxnSp macro="">
      <xdr:nvCxnSpPr>
        <xdr:cNvPr id="627" name="直線コネクタ 626"/>
        <xdr:cNvCxnSpPr/>
      </xdr:nvCxnSpPr>
      <xdr:spPr>
        <a:xfrm>
          <a:off x="13703300" y="12560136"/>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122588</xdr:rowOff>
    </xdr:from>
    <xdr:to>
      <xdr:col>71</xdr:col>
      <xdr:colOff>177800</xdr:colOff>
      <xdr:row>73</xdr:row>
      <xdr:rowOff>44286</xdr:rowOff>
    </xdr:to>
    <xdr:cxnSp macro="">
      <xdr:nvCxnSpPr>
        <xdr:cNvPr id="630" name="直線コネクタ 629"/>
        <xdr:cNvCxnSpPr/>
      </xdr:nvCxnSpPr>
      <xdr:spPr>
        <a:xfrm>
          <a:off x="12814300" y="12466988"/>
          <a:ext cx="889000" cy="9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88628</xdr:rowOff>
    </xdr:from>
    <xdr:to>
      <xdr:col>85</xdr:col>
      <xdr:colOff>177800</xdr:colOff>
      <xdr:row>75</xdr:row>
      <xdr:rowOff>18778</xdr:rowOff>
    </xdr:to>
    <xdr:sp macro="" textlink="">
      <xdr:nvSpPr>
        <xdr:cNvPr id="640" name="楕円 639"/>
        <xdr:cNvSpPr/>
      </xdr:nvSpPr>
      <xdr:spPr>
        <a:xfrm>
          <a:off x="16268700" y="127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67055</xdr:rowOff>
    </xdr:from>
    <xdr:ext cx="534377" cy="259045"/>
    <xdr:sp macro="" textlink="">
      <xdr:nvSpPr>
        <xdr:cNvPr id="641" name="公債費該当値テキスト"/>
        <xdr:cNvSpPr txBox="1"/>
      </xdr:nvSpPr>
      <xdr:spPr>
        <a:xfrm>
          <a:off x="16370300" y="127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25905</xdr:rowOff>
    </xdr:from>
    <xdr:to>
      <xdr:col>81</xdr:col>
      <xdr:colOff>101600</xdr:colOff>
      <xdr:row>74</xdr:row>
      <xdr:rowOff>127505</xdr:rowOff>
    </xdr:to>
    <xdr:sp macro="" textlink="">
      <xdr:nvSpPr>
        <xdr:cNvPr id="642" name="楕円 641"/>
        <xdr:cNvSpPr/>
      </xdr:nvSpPr>
      <xdr:spPr>
        <a:xfrm>
          <a:off x="15430500" y="127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144032</xdr:rowOff>
    </xdr:from>
    <xdr:ext cx="534377" cy="259045"/>
    <xdr:sp macro="" textlink="">
      <xdr:nvSpPr>
        <xdr:cNvPr id="643" name="テキスト ボックス 642"/>
        <xdr:cNvSpPr txBox="1"/>
      </xdr:nvSpPr>
      <xdr:spPr>
        <a:xfrm>
          <a:off x="15214111" y="124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15062</xdr:rowOff>
    </xdr:from>
    <xdr:to>
      <xdr:col>76</xdr:col>
      <xdr:colOff>165100</xdr:colOff>
      <xdr:row>73</xdr:row>
      <xdr:rowOff>116662</xdr:rowOff>
    </xdr:to>
    <xdr:sp macro="" textlink="">
      <xdr:nvSpPr>
        <xdr:cNvPr id="644" name="楕円 643"/>
        <xdr:cNvSpPr/>
      </xdr:nvSpPr>
      <xdr:spPr>
        <a:xfrm>
          <a:off x="14541500" y="12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133189</xdr:rowOff>
    </xdr:from>
    <xdr:ext cx="534377" cy="259045"/>
    <xdr:sp macro="" textlink="">
      <xdr:nvSpPr>
        <xdr:cNvPr id="645" name="テキスト ボックス 644"/>
        <xdr:cNvSpPr txBox="1"/>
      </xdr:nvSpPr>
      <xdr:spPr>
        <a:xfrm>
          <a:off x="14325111" y="123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164936</xdr:rowOff>
    </xdr:from>
    <xdr:to>
      <xdr:col>72</xdr:col>
      <xdr:colOff>38100</xdr:colOff>
      <xdr:row>73</xdr:row>
      <xdr:rowOff>95086</xdr:rowOff>
    </xdr:to>
    <xdr:sp macro="" textlink="">
      <xdr:nvSpPr>
        <xdr:cNvPr id="646" name="楕円 645"/>
        <xdr:cNvSpPr/>
      </xdr:nvSpPr>
      <xdr:spPr>
        <a:xfrm>
          <a:off x="13652500" y="125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111613</xdr:rowOff>
    </xdr:from>
    <xdr:ext cx="534377" cy="259045"/>
    <xdr:sp macro="" textlink="">
      <xdr:nvSpPr>
        <xdr:cNvPr id="647" name="テキスト ボックス 646"/>
        <xdr:cNvSpPr txBox="1"/>
      </xdr:nvSpPr>
      <xdr:spPr>
        <a:xfrm>
          <a:off x="13436111" y="122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71788</xdr:rowOff>
    </xdr:from>
    <xdr:to>
      <xdr:col>67</xdr:col>
      <xdr:colOff>101600</xdr:colOff>
      <xdr:row>73</xdr:row>
      <xdr:rowOff>1938</xdr:rowOff>
    </xdr:to>
    <xdr:sp macro="" textlink="">
      <xdr:nvSpPr>
        <xdr:cNvPr id="648" name="楕円 647"/>
        <xdr:cNvSpPr/>
      </xdr:nvSpPr>
      <xdr:spPr>
        <a:xfrm>
          <a:off x="12763500" y="124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18465</xdr:rowOff>
    </xdr:from>
    <xdr:ext cx="599010" cy="259045"/>
    <xdr:sp macro="" textlink="">
      <xdr:nvSpPr>
        <xdr:cNvPr id="649" name="テキスト ボックス 648"/>
        <xdr:cNvSpPr txBox="1"/>
      </xdr:nvSpPr>
      <xdr:spPr>
        <a:xfrm>
          <a:off x="12514795" y="1219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6669</xdr:rowOff>
    </xdr:from>
    <xdr:to>
      <xdr:col>85</xdr:col>
      <xdr:colOff>127000</xdr:colOff>
      <xdr:row>97</xdr:row>
      <xdr:rowOff>127074</xdr:rowOff>
    </xdr:to>
    <xdr:cxnSp macro="">
      <xdr:nvCxnSpPr>
        <xdr:cNvPr id="678" name="直線コネクタ 677"/>
        <xdr:cNvCxnSpPr/>
      </xdr:nvCxnSpPr>
      <xdr:spPr>
        <a:xfrm>
          <a:off x="15481300" y="16637319"/>
          <a:ext cx="838200" cy="1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170027</xdr:rowOff>
    </xdr:from>
    <xdr:to>
      <xdr:col>81</xdr:col>
      <xdr:colOff>50800</xdr:colOff>
      <xdr:row>97</xdr:row>
      <xdr:rowOff>6669</xdr:rowOff>
    </xdr:to>
    <xdr:cxnSp macro="">
      <xdr:nvCxnSpPr>
        <xdr:cNvPr id="681" name="直線コネクタ 680"/>
        <xdr:cNvCxnSpPr/>
      </xdr:nvCxnSpPr>
      <xdr:spPr>
        <a:xfrm>
          <a:off x="14592300" y="16629227"/>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170027</xdr:rowOff>
    </xdr:from>
    <xdr:to>
      <xdr:col>76</xdr:col>
      <xdr:colOff>114300</xdr:colOff>
      <xdr:row>97</xdr:row>
      <xdr:rowOff>113700</xdr:rowOff>
    </xdr:to>
    <xdr:cxnSp macro="">
      <xdr:nvCxnSpPr>
        <xdr:cNvPr id="684" name="直線コネクタ 683"/>
        <xdr:cNvCxnSpPr/>
      </xdr:nvCxnSpPr>
      <xdr:spPr>
        <a:xfrm flipV="1">
          <a:off x="13703300" y="16629227"/>
          <a:ext cx="8890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56390</xdr:rowOff>
    </xdr:from>
    <xdr:to>
      <xdr:col>71</xdr:col>
      <xdr:colOff>177800</xdr:colOff>
      <xdr:row>97</xdr:row>
      <xdr:rowOff>113700</xdr:rowOff>
    </xdr:to>
    <xdr:cxnSp macro="">
      <xdr:nvCxnSpPr>
        <xdr:cNvPr id="687" name="直線コネクタ 686"/>
        <xdr:cNvCxnSpPr/>
      </xdr:nvCxnSpPr>
      <xdr:spPr>
        <a:xfrm>
          <a:off x="12814300" y="16515590"/>
          <a:ext cx="889000" cy="2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76274</xdr:rowOff>
    </xdr:from>
    <xdr:to>
      <xdr:col>85</xdr:col>
      <xdr:colOff>177800</xdr:colOff>
      <xdr:row>98</xdr:row>
      <xdr:rowOff>6424</xdr:rowOff>
    </xdr:to>
    <xdr:sp macro="" textlink="">
      <xdr:nvSpPr>
        <xdr:cNvPr id="697" name="楕円 696"/>
        <xdr:cNvSpPr/>
      </xdr:nvSpPr>
      <xdr:spPr>
        <a:xfrm>
          <a:off x="16268700" y="167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99151</xdr:rowOff>
    </xdr:from>
    <xdr:ext cx="534377" cy="259045"/>
    <xdr:sp macro="" textlink="">
      <xdr:nvSpPr>
        <xdr:cNvPr id="698" name="積立金該当値テキスト"/>
        <xdr:cNvSpPr txBox="1"/>
      </xdr:nvSpPr>
      <xdr:spPr>
        <a:xfrm>
          <a:off x="16370300" y="165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127319</xdr:rowOff>
    </xdr:from>
    <xdr:to>
      <xdr:col>81</xdr:col>
      <xdr:colOff>101600</xdr:colOff>
      <xdr:row>97</xdr:row>
      <xdr:rowOff>57469</xdr:rowOff>
    </xdr:to>
    <xdr:sp macro="" textlink="">
      <xdr:nvSpPr>
        <xdr:cNvPr id="699" name="楕円 698"/>
        <xdr:cNvSpPr/>
      </xdr:nvSpPr>
      <xdr:spPr>
        <a:xfrm>
          <a:off x="15430500" y="165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73996</xdr:rowOff>
    </xdr:from>
    <xdr:ext cx="534377" cy="259045"/>
    <xdr:sp macro="" textlink="">
      <xdr:nvSpPr>
        <xdr:cNvPr id="700" name="テキスト ボックス 699"/>
        <xdr:cNvSpPr txBox="1"/>
      </xdr:nvSpPr>
      <xdr:spPr>
        <a:xfrm>
          <a:off x="15214111" y="163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119227</xdr:rowOff>
    </xdr:from>
    <xdr:to>
      <xdr:col>76</xdr:col>
      <xdr:colOff>165100</xdr:colOff>
      <xdr:row>97</xdr:row>
      <xdr:rowOff>49377</xdr:rowOff>
    </xdr:to>
    <xdr:sp macro="" textlink="">
      <xdr:nvSpPr>
        <xdr:cNvPr id="701" name="楕円 700"/>
        <xdr:cNvSpPr/>
      </xdr:nvSpPr>
      <xdr:spPr>
        <a:xfrm>
          <a:off x="14541500" y="165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65904</xdr:rowOff>
    </xdr:from>
    <xdr:ext cx="534377" cy="259045"/>
    <xdr:sp macro="" textlink="">
      <xdr:nvSpPr>
        <xdr:cNvPr id="702" name="テキスト ボックス 701"/>
        <xdr:cNvSpPr txBox="1"/>
      </xdr:nvSpPr>
      <xdr:spPr>
        <a:xfrm>
          <a:off x="14325111" y="163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62900</xdr:rowOff>
    </xdr:from>
    <xdr:to>
      <xdr:col>72</xdr:col>
      <xdr:colOff>38100</xdr:colOff>
      <xdr:row>97</xdr:row>
      <xdr:rowOff>164500</xdr:rowOff>
    </xdr:to>
    <xdr:sp macro="" textlink="">
      <xdr:nvSpPr>
        <xdr:cNvPr id="703" name="楕円 702"/>
        <xdr:cNvSpPr/>
      </xdr:nvSpPr>
      <xdr:spPr>
        <a:xfrm>
          <a:off x="13652500" y="166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9577</xdr:rowOff>
    </xdr:from>
    <xdr:ext cx="534377" cy="259045"/>
    <xdr:sp macro="" textlink="">
      <xdr:nvSpPr>
        <xdr:cNvPr id="704" name="テキスト ボックス 703"/>
        <xdr:cNvSpPr txBox="1"/>
      </xdr:nvSpPr>
      <xdr:spPr>
        <a:xfrm>
          <a:off x="13436111" y="164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5590</xdr:rowOff>
    </xdr:from>
    <xdr:to>
      <xdr:col>67</xdr:col>
      <xdr:colOff>101600</xdr:colOff>
      <xdr:row>96</xdr:row>
      <xdr:rowOff>107190</xdr:rowOff>
    </xdr:to>
    <xdr:sp macro="" textlink="">
      <xdr:nvSpPr>
        <xdr:cNvPr id="705" name="楕円 704"/>
        <xdr:cNvSpPr/>
      </xdr:nvSpPr>
      <xdr:spPr>
        <a:xfrm>
          <a:off x="12763500" y="164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123717</xdr:rowOff>
    </xdr:from>
    <xdr:ext cx="534377" cy="259045"/>
    <xdr:sp macro="" textlink="">
      <xdr:nvSpPr>
        <xdr:cNvPr id="706" name="テキスト ボックス 705"/>
        <xdr:cNvSpPr txBox="1"/>
      </xdr:nvSpPr>
      <xdr:spPr>
        <a:xfrm>
          <a:off x="12547111" y="16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44450</xdr:rowOff>
    </xdr:to>
    <xdr:cxnSp macro="">
      <xdr:nvCxnSpPr>
        <xdr:cNvPr id="735" name="直線コネクタ 734"/>
        <xdr:cNvCxnSpPr/>
      </xdr:nvCxnSpPr>
      <xdr:spPr>
        <a:xfrm flipV="1">
          <a:off x="21323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44297</xdr:rowOff>
    </xdr:from>
    <xdr:to>
      <xdr:col>111</xdr:col>
      <xdr:colOff>177800</xdr:colOff>
      <xdr:row>39</xdr:row>
      <xdr:rowOff>44450</xdr:rowOff>
    </xdr:to>
    <xdr:cxnSp macro="">
      <xdr:nvCxnSpPr>
        <xdr:cNvPr id="738" name="直線コネクタ 737"/>
        <xdr:cNvCxnSpPr/>
      </xdr:nvCxnSpPr>
      <xdr:spPr>
        <a:xfrm>
          <a:off x="20434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145338</xdr:rowOff>
    </xdr:from>
    <xdr:to>
      <xdr:col>107</xdr:col>
      <xdr:colOff>50800</xdr:colOff>
      <xdr:row>39</xdr:row>
      <xdr:rowOff>44297</xdr:rowOff>
    </xdr:to>
    <xdr:cxnSp macro="">
      <xdr:nvCxnSpPr>
        <xdr:cNvPr id="741" name="直線コネクタ 740"/>
        <xdr:cNvCxnSpPr/>
      </xdr:nvCxnSpPr>
      <xdr:spPr>
        <a:xfrm>
          <a:off x="19545300" y="666043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145338</xdr:rowOff>
    </xdr:from>
    <xdr:to>
      <xdr:col>102</xdr:col>
      <xdr:colOff>114300</xdr:colOff>
      <xdr:row>38</xdr:row>
      <xdr:rowOff>162255</xdr:rowOff>
    </xdr:to>
    <xdr:cxnSp macro="">
      <xdr:nvCxnSpPr>
        <xdr:cNvPr id="744" name="直線コネクタ 743"/>
        <xdr:cNvCxnSpPr/>
      </xdr:nvCxnSpPr>
      <xdr:spPr>
        <a:xfrm flipV="1">
          <a:off x="18656300" y="666043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54" name="楕円 753"/>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313932" cy="259045"/>
    <xdr:sp macro="" textlink="">
      <xdr:nvSpPr>
        <xdr:cNvPr id="755" name="投資及び出資金該当値テキスト"/>
        <xdr:cNvSpPr txBox="1"/>
      </xdr:nvSpPr>
      <xdr:spPr>
        <a:xfrm>
          <a:off x="22212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164947</xdr:rowOff>
    </xdr:from>
    <xdr:to>
      <xdr:col>107</xdr:col>
      <xdr:colOff>101600</xdr:colOff>
      <xdr:row>39</xdr:row>
      <xdr:rowOff>95097</xdr:rowOff>
    </xdr:to>
    <xdr:sp macro="" textlink="">
      <xdr:nvSpPr>
        <xdr:cNvPr id="758" name="楕円 757"/>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86224</xdr:rowOff>
    </xdr:from>
    <xdr:ext cx="249299" cy="259045"/>
    <xdr:sp macro="" textlink="">
      <xdr:nvSpPr>
        <xdr:cNvPr id="759" name="テキスト ボックス 758"/>
        <xdr:cNvSpPr txBox="1"/>
      </xdr:nvSpPr>
      <xdr:spPr>
        <a:xfrm>
          <a:off x="2030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94538</xdr:rowOff>
    </xdr:from>
    <xdr:to>
      <xdr:col>102</xdr:col>
      <xdr:colOff>165100</xdr:colOff>
      <xdr:row>39</xdr:row>
      <xdr:rowOff>24688</xdr:rowOff>
    </xdr:to>
    <xdr:sp macro="" textlink="">
      <xdr:nvSpPr>
        <xdr:cNvPr id="760" name="楕円 759"/>
        <xdr:cNvSpPr/>
      </xdr:nvSpPr>
      <xdr:spPr>
        <a:xfrm>
          <a:off x="19494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1" name="テキスト ボックス 760"/>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111455</xdr:rowOff>
    </xdr:from>
    <xdr:to>
      <xdr:col>98</xdr:col>
      <xdr:colOff>38100</xdr:colOff>
      <xdr:row>39</xdr:row>
      <xdr:rowOff>41605</xdr:rowOff>
    </xdr:to>
    <xdr:sp macro="" textlink="">
      <xdr:nvSpPr>
        <xdr:cNvPr id="762" name="楕円 761"/>
        <xdr:cNvSpPr/>
      </xdr:nvSpPr>
      <xdr:spPr>
        <a:xfrm>
          <a:off x="186055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32732</xdr:rowOff>
    </xdr:from>
    <xdr:ext cx="378565" cy="259045"/>
    <xdr:sp macro="" textlink="">
      <xdr:nvSpPr>
        <xdr:cNvPr id="763" name="テキスト ボックス 762"/>
        <xdr:cNvSpPr txBox="1"/>
      </xdr:nvSpPr>
      <xdr:spPr>
        <a:xfrm>
          <a:off x="18467017" y="671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139060</xdr:rowOff>
    </xdr:to>
    <xdr:cxnSp macro="">
      <xdr:nvCxnSpPr>
        <xdr:cNvPr id="790" name="直線コネクタ 789"/>
        <xdr:cNvCxnSpPr/>
      </xdr:nvCxnSpPr>
      <xdr:spPr>
        <a:xfrm>
          <a:off x="21323300" y="1008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139105</xdr:rowOff>
    </xdr:to>
    <xdr:cxnSp macro="">
      <xdr:nvCxnSpPr>
        <xdr:cNvPr id="793" name="直線コネクタ 792"/>
        <xdr:cNvCxnSpPr/>
      </xdr:nvCxnSpPr>
      <xdr:spPr>
        <a:xfrm flipV="1">
          <a:off x="20434300" y="1008316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139105</xdr:rowOff>
    </xdr:from>
    <xdr:to>
      <xdr:col>107</xdr:col>
      <xdr:colOff>50800</xdr:colOff>
      <xdr:row>58</xdr:row>
      <xdr:rowOff>139105</xdr:rowOff>
    </xdr:to>
    <xdr:cxnSp macro="">
      <xdr:nvCxnSpPr>
        <xdr:cNvPr id="796" name="直線コネクタ 795"/>
        <xdr:cNvCxnSpPr/>
      </xdr:nvCxnSpPr>
      <xdr:spPr>
        <a:xfrm>
          <a:off x="19545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139105</xdr:rowOff>
    </xdr:from>
    <xdr:to>
      <xdr:col>102</xdr:col>
      <xdr:colOff>114300</xdr:colOff>
      <xdr:row>58</xdr:row>
      <xdr:rowOff>139105</xdr:rowOff>
    </xdr:to>
    <xdr:cxnSp macro="">
      <xdr:nvCxnSpPr>
        <xdr:cNvPr id="799" name="直線コネクタ 798"/>
        <xdr:cNvCxnSpPr/>
      </xdr:nvCxnSpPr>
      <xdr:spPr>
        <a:xfrm>
          <a:off x="18656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09" name="楕円 808"/>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313932" cy="259045"/>
    <xdr:sp macro="" textlink="">
      <xdr:nvSpPr>
        <xdr:cNvPr id="810"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1" name="楕円 810"/>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2" name="テキスト ボックス 811"/>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88305</xdr:rowOff>
    </xdr:from>
    <xdr:to>
      <xdr:col>107</xdr:col>
      <xdr:colOff>101600</xdr:colOff>
      <xdr:row>59</xdr:row>
      <xdr:rowOff>18455</xdr:rowOff>
    </xdr:to>
    <xdr:sp macro="" textlink="">
      <xdr:nvSpPr>
        <xdr:cNvPr id="813" name="楕円 812"/>
        <xdr:cNvSpPr/>
      </xdr:nvSpPr>
      <xdr:spPr>
        <a:xfrm>
          <a:off x="20383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9582</xdr:rowOff>
    </xdr:from>
    <xdr:ext cx="313932" cy="259045"/>
    <xdr:sp macro="" textlink="">
      <xdr:nvSpPr>
        <xdr:cNvPr id="814" name="テキスト ボックス 813"/>
        <xdr:cNvSpPr txBox="1"/>
      </xdr:nvSpPr>
      <xdr:spPr>
        <a:xfrm>
          <a:off x="20277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88305</xdr:rowOff>
    </xdr:from>
    <xdr:to>
      <xdr:col>102</xdr:col>
      <xdr:colOff>165100</xdr:colOff>
      <xdr:row>59</xdr:row>
      <xdr:rowOff>18455</xdr:rowOff>
    </xdr:to>
    <xdr:sp macro="" textlink="">
      <xdr:nvSpPr>
        <xdr:cNvPr id="815" name="楕円 814"/>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9582</xdr:rowOff>
    </xdr:from>
    <xdr:ext cx="313932" cy="259045"/>
    <xdr:sp macro="" textlink="">
      <xdr:nvSpPr>
        <xdr:cNvPr id="816" name="テキスト ボックス 815"/>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88305</xdr:rowOff>
    </xdr:from>
    <xdr:to>
      <xdr:col>98</xdr:col>
      <xdr:colOff>38100</xdr:colOff>
      <xdr:row>59</xdr:row>
      <xdr:rowOff>18455</xdr:rowOff>
    </xdr:to>
    <xdr:sp macro="" textlink="">
      <xdr:nvSpPr>
        <xdr:cNvPr id="817" name="楕円 816"/>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9582</xdr:rowOff>
    </xdr:from>
    <xdr:ext cx="313932" cy="259045"/>
    <xdr:sp macro="" textlink="">
      <xdr:nvSpPr>
        <xdr:cNvPr id="818" name="テキスト ボックス 817"/>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79178</xdr:rowOff>
    </xdr:from>
    <xdr:to>
      <xdr:col>116</xdr:col>
      <xdr:colOff>63500</xdr:colOff>
      <xdr:row>75</xdr:row>
      <xdr:rowOff>105505</xdr:rowOff>
    </xdr:to>
    <xdr:cxnSp macro="">
      <xdr:nvCxnSpPr>
        <xdr:cNvPr id="848" name="直線コネクタ 847"/>
        <xdr:cNvCxnSpPr/>
      </xdr:nvCxnSpPr>
      <xdr:spPr>
        <a:xfrm>
          <a:off x="21323300" y="12937928"/>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64605</xdr:rowOff>
    </xdr:from>
    <xdr:to>
      <xdr:col>111</xdr:col>
      <xdr:colOff>177800</xdr:colOff>
      <xdr:row>75</xdr:row>
      <xdr:rowOff>79178</xdr:rowOff>
    </xdr:to>
    <xdr:cxnSp macro="">
      <xdr:nvCxnSpPr>
        <xdr:cNvPr id="851" name="直線コネクタ 850"/>
        <xdr:cNvCxnSpPr/>
      </xdr:nvCxnSpPr>
      <xdr:spPr>
        <a:xfrm>
          <a:off x="20434300" y="1292335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64605</xdr:rowOff>
    </xdr:from>
    <xdr:to>
      <xdr:col>107</xdr:col>
      <xdr:colOff>50800</xdr:colOff>
      <xdr:row>75</xdr:row>
      <xdr:rowOff>72530</xdr:rowOff>
    </xdr:to>
    <xdr:cxnSp macro="">
      <xdr:nvCxnSpPr>
        <xdr:cNvPr id="854" name="直線コネクタ 853"/>
        <xdr:cNvCxnSpPr/>
      </xdr:nvCxnSpPr>
      <xdr:spPr>
        <a:xfrm flipV="1">
          <a:off x="19545300" y="1292335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72530</xdr:rowOff>
    </xdr:from>
    <xdr:to>
      <xdr:col>102</xdr:col>
      <xdr:colOff>114300</xdr:colOff>
      <xdr:row>76</xdr:row>
      <xdr:rowOff>104153</xdr:rowOff>
    </xdr:to>
    <xdr:cxnSp macro="">
      <xdr:nvCxnSpPr>
        <xdr:cNvPr id="857" name="直線コネクタ 856"/>
        <xdr:cNvCxnSpPr/>
      </xdr:nvCxnSpPr>
      <xdr:spPr>
        <a:xfrm flipV="1">
          <a:off x="18656300" y="12931280"/>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54705</xdr:rowOff>
    </xdr:from>
    <xdr:to>
      <xdr:col>116</xdr:col>
      <xdr:colOff>114300</xdr:colOff>
      <xdr:row>75</xdr:row>
      <xdr:rowOff>156305</xdr:rowOff>
    </xdr:to>
    <xdr:sp macro="" textlink="">
      <xdr:nvSpPr>
        <xdr:cNvPr id="867" name="楕円 866"/>
        <xdr:cNvSpPr/>
      </xdr:nvSpPr>
      <xdr:spPr>
        <a:xfrm>
          <a:off x="22110700" y="129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77582</xdr:rowOff>
    </xdr:from>
    <xdr:ext cx="534377" cy="259045"/>
    <xdr:sp macro="" textlink="">
      <xdr:nvSpPr>
        <xdr:cNvPr id="868" name="繰出金該当値テキスト"/>
        <xdr:cNvSpPr txBox="1"/>
      </xdr:nvSpPr>
      <xdr:spPr>
        <a:xfrm>
          <a:off x="22212300" y="12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28378</xdr:rowOff>
    </xdr:from>
    <xdr:to>
      <xdr:col>112</xdr:col>
      <xdr:colOff>38100</xdr:colOff>
      <xdr:row>75</xdr:row>
      <xdr:rowOff>129978</xdr:rowOff>
    </xdr:to>
    <xdr:sp macro="" textlink="">
      <xdr:nvSpPr>
        <xdr:cNvPr id="869" name="楕円 868"/>
        <xdr:cNvSpPr/>
      </xdr:nvSpPr>
      <xdr:spPr>
        <a:xfrm>
          <a:off x="212725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146505</xdr:rowOff>
    </xdr:from>
    <xdr:ext cx="534377" cy="259045"/>
    <xdr:sp macro="" textlink="">
      <xdr:nvSpPr>
        <xdr:cNvPr id="870" name="テキスト ボックス 869"/>
        <xdr:cNvSpPr txBox="1"/>
      </xdr:nvSpPr>
      <xdr:spPr>
        <a:xfrm>
          <a:off x="21056111" y="12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13805</xdr:rowOff>
    </xdr:from>
    <xdr:to>
      <xdr:col>107</xdr:col>
      <xdr:colOff>101600</xdr:colOff>
      <xdr:row>75</xdr:row>
      <xdr:rowOff>115405</xdr:rowOff>
    </xdr:to>
    <xdr:sp macro="" textlink="">
      <xdr:nvSpPr>
        <xdr:cNvPr id="871" name="楕円 870"/>
        <xdr:cNvSpPr/>
      </xdr:nvSpPr>
      <xdr:spPr>
        <a:xfrm>
          <a:off x="20383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131932</xdr:rowOff>
    </xdr:from>
    <xdr:ext cx="534377" cy="259045"/>
    <xdr:sp macro="" textlink="">
      <xdr:nvSpPr>
        <xdr:cNvPr id="872" name="テキスト ボックス 871"/>
        <xdr:cNvSpPr txBox="1"/>
      </xdr:nvSpPr>
      <xdr:spPr>
        <a:xfrm>
          <a:off x="20167111"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21730</xdr:rowOff>
    </xdr:from>
    <xdr:to>
      <xdr:col>102</xdr:col>
      <xdr:colOff>165100</xdr:colOff>
      <xdr:row>75</xdr:row>
      <xdr:rowOff>123330</xdr:rowOff>
    </xdr:to>
    <xdr:sp macro="" textlink="">
      <xdr:nvSpPr>
        <xdr:cNvPr id="873" name="楕円 872"/>
        <xdr:cNvSpPr/>
      </xdr:nvSpPr>
      <xdr:spPr>
        <a:xfrm>
          <a:off x="19494500" y="128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139857</xdr:rowOff>
    </xdr:from>
    <xdr:ext cx="534377" cy="259045"/>
    <xdr:sp macro="" textlink="">
      <xdr:nvSpPr>
        <xdr:cNvPr id="874" name="テキスト ボックス 873"/>
        <xdr:cNvSpPr txBox="1"/>
      </xdr:nvSpPr>
      <xdr:spPr>
        <a:xfrm>
          <a:off x="19278111" y="126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53353</xdr:rowOff>
    </xdr:from>
    <xdr:to>
      <xdr:col>98</xdr:col>
      <xdr:colOff>38100</xdr:colOff>
      <xdr:row>76</xdr:row>
      <xdr:rowOff>154953</xdr:rowOff>
    </xdr:to>
    <xdr:sp macro="" textlink="">
      <xdr:nvSpPr>
        <xdr:cNvPr id="875" name="楕円 874"/>
        <xdr:cNvSpPr/>
      </xdr:nvSpPr>
      <xdr:spPr>
        <a:xfrm>
          <a:off x="18605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146080</xdr:rowOff>
    </xdr:from>
    <xdr:ext cx="534377" cy="259045"/>
    <xdr:sp macro="" textlink="">
      <xdr:nvSpPr>
        <xdr:cNvPr id="876" name="テキスト ボックス 875"/>
        <xdr:cNvSpPr txBox="1"/>
      </xdr:nvSpPr>
      <xdr:spPr>
        <a:xfrm>
          <a:off x="18389111" y="1317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主な構成項目である普通建設事業費は、住民一人当たり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１２６，９６１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２０，９５６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これは、近年の耐震に伴う小・中学校改築・改修事業等の大規模事業によるもので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既に中学校改築事業が終了したことにより、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２１，４２８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も抑制された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今後は、現在進行している大規模事業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公共施設等総合管理計画に基づき、事業の取捨選択を徹底することにより投資的事業の縮減を図っていくこととしている。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17,932
17,853
326.50
12,362,652
12,047,025
230,491
6,808,441
12,447,202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23876</xdr:rowOff>
    </xdr:from>
    <xdr:to>
      <xdr:col>24</xdr:col>
      <xdr:colOff>63500</xdr:colOff>
      <xdr:row>34</xdr:row>
      <xdr:rowOff>129413</xdr:rowOff>
    </xdr:to>
    <xdr:cxnSp macro="">
      <xdr:nvCxnSpPr>
        <xdr:cNvPr id="61" name="直線コネクタ 60"/>
        <xdr:cNvCxnSpPr/>
      </xdr:nvCxnSpPr>
      <xdr:spPr>
        <a:xfrm flipV="1">
          <a:off x="3797300" y="5853176"/>
          <a:ext cx="8382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36449</xdr:rowOff>
    </xdr:from>
    <xdr:to>
      <xdr:col>19</xdr:col>
      <xdr:colOff>177800</xdr:colOff>
      <xdr:row>34</xdr:row>
      <xdr:rowOff>129413</xdr:rowOff>
    </xdr:to>
    <xdr:cxnSp macro="">
      <xdr:nvCxnSpPr>
        <xdr:cNvPr id="64" name="直線コネクタ 63"/>
        <xdr:cNvCxnSpPr/>
      </xdr:nvCxnSpPr>
      <xdr:spPr>
        <a:xfrm>
          <a:off x="2908300" y="5694299"/>
          <a:ext cx="8890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36449</xdr:rowOff>
    </xdr:from>
    <xdr:to>
      <xdr:col>15</xdr:col>
      <xdr:colOff>50800</xdr:colOff>
      <xdr:row>35</xdr:row>
      <xdr:rowOff>75692</xdr:rowOff>
    </xdr:to>
    <xdr:cxnSp macro="">
      <xdr:nvCxnSpPr>
        <xdr:cNvPr id="67" name="直線コネクタ 66"/>
        <xdr:cNvCxnSpPr/>
      </xdr:nvCxnSpPr>
      <xdr:spPr>
        <a:xfrm flipV="1">
          <a:off x="2019300" y="5694299"/>
          <a:ext cx="8890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75692</xdr:rowOff>
    </xdr:from>
    <xdr:to>
      <xdr:col>10</xdr:col>
      <xdr:colOff>114300</xdr:colOff>
      <xdr:row>35</xdr:row>
      <xdr:rowOff>139700</xdr:rowOff>
    </xdr:to>
    <xdr:cxnSp macro="">
      <xdr:nvCxnSpPr>
        <xdr:cNvPr id="70" name="直線コネクタ 69"/>
        <xdr:cNvCxnSpPr/>
      </xdr:nvCxnSpPr>
      <xdr:spPr>
        <a:xfrm flipV="1">
          <a:off x="1130300" y="60764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144526</xdr:rowOff>
    </xdr:from>
    <xdr:to>
      <xdr:col>24</xdr:col>
      <xdr:colOff>114300</xdr:colOff>
      <xdr:row>34</xdr:row>
      <xdr:rowOff>74676</xdr:rowOff>
    </xdr:to>
    <xdr:sp macro="" textlink="">
      <xdr:nvSpPr>
        <xdr:cNvPr id="80" name="楕円 79"/>
        <xdr:cNvSpPr/>
      </xdr:nvSpPr>
      <xdr:spPr>
        <a:xfrm>
          <a:off x="45847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167403</xdr:rowOff>
    </xdr:from>
    <xdr:ext cx="469744" cy="259045"/>
    <xdr:sp macro="" textlink="">
      <xdr:nvSpPr>
        <xdr:cNvPr id="81" name="議会費該当値テキスト"/>
        <xdr:cNvSpPr txBox="1"/>
      </xdr:nvSpPr>
      <xdr:spPr>
        <a:xfrm>
          <a:off x="4686300"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78613</xdr:rowOff>
    </xdr:from>
    <xdr:to>
      <xdr:col>20</xdr:col>
      <xdr:colOff>38100</xdr:colOff>
      <xdr:row>35</xdr:row>
      <xdr:rowOff>8763</xdr:rowOff>
    </xdr:to>
    <xdr:sp macro="" textlink="">
      <xdr:nvSpPr>
        <xdr:cNvPr id="82" name="楕円 81"/>
        <xdr:cNvSpPr/>
      </xdr:nvSpPr>
      <xdr:spPr>
        <a:xfrm>
          <a:off x="3746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25290</xdr:rowOff>
    </xdr:from>
    <xdr:ext cx="469744" cy="259045"/>
    <xdr:sp macro="" textlink="">
      <xdr:nvSpPr>
        <xdr:cNvPr id="83" name="テキスト ボックス 82"/>
        <xdr:cNvSpPr txBox="1"/>
      </xdr:nvSpPr>
      <xdr:spPr>
        <a:xfrm>
          <a:off x="3562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157099</xdr:rowOff>
    </xdr:from>
    <xdr:to>
      <xdr:col>15</xdr:col>
      <xdr:colOff>101600</xdr:colOff>
      <xdr:row>33</xdr:row>
      <xdr:rowOff>87249</xdr:rowOff>
    </xdr:to>
    <xdr:sp macro="" textlink="">
      <xdr:nvSpPr>
        <xdr:cNvPr id="84" name="楕円 83"/>
        <xdr:cNvSpPr/>
      </xdr:nvSpPr>
      <xdr:spPr>
        <a:xfrm>
          <a:off x="28575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103776</xdr:rowOff>
    </xdr:from>
    <xdr:ext cx="469744" cy="259045"/>
    <xdr:sp macro="" textlink="">
      <xdr:nvSpPr>
        <xdr:cNvPr id="85" name="テキスト ボックス 84"/>
        <xdr:cNvSpPr txBox="1"/>
      </xdr:nvSpPr>
      <xdr:spPr>
        <a:xfrm>
          <a:off x="2673428"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24892</xdr:rowOff>
    </xdr:from>
    <xdr:to>
      <xdr:col>10</xdr:col>
      <xdr:colOff>165100</xdr:colOff>
      <xdr:row>35</xdr:row>
      <xdr:rowOff>126492</xdr:rowOff>
    </xdr:to>
    <xdr:sp macro="" textlink="">
      <xdr:nvSpPr>
        <xdr:cNvPr id="86" name="楕円 85"/>
        <xdr:cNvSpPr/>
      </xdr:nvSpPr>
      <xdr:spPr>
        <a:xfrm>
          <a:off x="1968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117619</xdr:rowOff>
    </xdr:from>
    <xdr:ext cx="469744" cy="259045"/>
    <xdr:sp macro="" textlink="">
      <xdr:nvSpPr>
        <xdr:cNvPr id="87" name="テキスト ボックス 86"/>
        <xdr:cNvSpPr txBox="1"/>
      </xdr:nvSpPr>
      <xdr:spPr>
        <a:xfrm>
          <a:off x="1784428"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88900</xdr:rowOff>
    </xdr:from>
    <xdr:to>
      <xdr:col>6</xdr:col>
      <xdr:colOff>38100</xdr:colOff>
      <xdr:row>36</xdr:row>
      <xdr:rowOff>19050</xdr:rowOff>
    </xdr:to>
    <xdr:sp macro="" textlink="">
      <xdr:nvSpPr>
        <xdr:cNvPr id="88" name="楕円 87"/>
        <xdr:cNvSpPr/>
      </xdr:nvSpPr>
      <xdr:spPr>
        <a:xfrm>
          <a:off x="1079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10177</xdr:rowOff>
    </xdr:from>
    <xdr:ext cx="469744" cy="259045"/>
    <xdr:sp macro="" textlink="">
      <xdr:nvSpPr>
        <xdr:cNvPr id="89" name="テキスト ボックス 88"/>
        <xdr:cNvSpPr txBox="1"/>
      </xdr:nvSpPr>
      <xdr:spPr>
        <a:xfrm>
          <a:off x="895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84554</xdr:rowOff>
    </xdr:from>
    <xdr:to>
      <xdr:col>24</xdr:col>
      <xdr:colOff>63500</xdr:colOff>
      <xdr:row>57</xdr:row>
      <xdr:rowOff>87282</xdr:rowOff>
    </xdr:to>
    <xdr:cxnSp macro="">
      <xdr:nvCxnSpPr>
        <xdr:cNvPr id="119" name="直線コネクタ 118"/>
        <xdr:cNvCxnSpPr/>
      </xdr:nvCxnSpPr>
      <xdr:spPr>
        <a:xfrm>
          <a:off x="3797300" y="9685754"/>
          <a:ext cx="838200" cy="17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84554</xdr:rowOff>
    </xdr:from>
    <xdr:to>
      <xdr:col>19</xdr:col>
      <xdr:colOff>177800</xdr:colOff>
      <xdr:row>56</xdr:row>
      <xdr:rowOff>128758</xdr:rowOff>
    </xdr:to>
    <xdr:cxnSp macro="">
      <xdr:nvCxnSpPr>
        <xdr:cNvPr id="122" name="直線コネクタ 121"/>
        <xdr:cNvCxnSpPr/>
      </xdr:nvCxnSpPr>
      <xdr:spPr>
        <a:xfrm flipV="1">
          <a:off x="2908300" y="9685754"/>
          <a:ext cx="889000" cy="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128758</xdr:rowOff>
    </xdr:from>
    <xdr:to>
      <xdr:col>15</xdr:col>
      <xdr:colOff>50800</xdr:colOff>
      <xdr:row>57</xdr:row>
      <xdr:rowOff>73063</xdr:rowOff>
    </xdr:to>
    <xdr:cxnSp macro="">
      <xdr:nvCxnSpPr>
        <xdr:cNvPr id="125" name="直線コネクタ 124"/>
        <xdr:cNvCxnSpPr/>
      </xdr:nvCxnSpPr>
      <xdr:spPr>
        <a:xfrm flipV="1">
          <a:off x="2019300" y="9729958"/>
          <a:ext cx="889000" cy="1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130990</xdr:rowOff>
    </xdr:from>
    <xdr:to>
      <xdr:col>10</xdr:col>
      <xdr:colOff>114300</xdr:colOff>
      <xdr:row>57</xdr:row>
      <xdr:rowOff>73063</xdr:rowOff>
    </xdr:to>
    <xdr:cxnSp macro="">
      <xdr:nvCxnSpPr>
        <xdr:cNvPr id="128" name="直線コネクタ 127"/>
        <xdr:cNvCxnSpPr/>
      </xdr:nvCxnSpPr>
      <xdr:spPr>
        <a:xfrm>
          <a:off x="1130300" y="9560740"/>
          <a:ext cx="889000" cy="2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36482</xdr:rowOff>
    </xdr:from>
    <xdr:to>
      <xdr:col>24</xdr:col>
      <xdr:colOff>114300</xdr:colOff>
      <xdr:row>57</xdr:row>
      <xdr:rowOff>138082</xdr:rowOff>
    </xdr:to>
    <xdr:sp macro="" textlink="">
      <xdr:nvSpPr>
        <xdr:cNvPr id="138" name="楕円 137"/>
        <xdr:cNvSpPr/>
      </xdr:nvSpPr>
      <xdr:spPr>
        <a:xfrm>
          <a:off x="4584700" y="98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14909</xdr:rowOff>
    </xdr:from>
    <xdr:ext cx="534377" cy="259045"/>
    <xdr:sp macro="" textlink="">
      <xdr:nvSpPr>
        <xdr:cNvPr id="139" name="総務費該当値テキスト"/>
        <xdr:cNvSpPr txBox="1"/>
      </xdr:nvSpPr>
      <xdr:spPr>
        <a:xfrm>
          <a:off x="4686300" y="97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33754</xdr:rowOff>
    </xdr:from>
    <xdr:to>
      <xdr:col>20</xdr:col>
      <xdr:colOff>38100</xdr:colOff>
      <xdr:row>56</xdr:row>
      <xdr:rowOff>135354</xdr:rowOff>
    </xdr:to>
    <xdr:sp macro="" textlink="">
      <xdr:nvSpPr>
        <xdr:cNvPr id="140" name="楕円 139"/>
        <xdr:cNvSpPr/>
      </xdr:nvSpPr>
      <xdr:spPr>
        <a:xfrm>
          <a:off x="3746500" y="96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151881</xdr:rowOff>
    </xdr:from>
    <xdr:ext cx="599010" cy="259045"/>
    <xdr:sp macro="" textlink="">
      <xdr:nvSpPr>
        <xdr:cNvPr id="141" name="テキスト ボックス 140"/>
        <xdr:cNvSpPr txBox="1"/>
      </xdr:nvSpPr>
      <xdr:spPr>
        <a:xfrm>
          <a:off x="3497795" y="941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77958</xdr:rowOff>
    </xdr:from>
    <xdr:to>
      <xdr:col>15</xdr:col>
      <xdr:colOff>101600</xdr:colOff>
      <xdr:row>57</xdr:row>
      <xdr:rowOff>8108</xdr:rowOff>
    </xdr:to>
    <xdr:sp macro="" textlink="">
      <xdr:nvSpPr>
        <xdr:cNvPr id="142" name="楕円 141"/>
        <xdr:cNvSpPr/>
      </xdr:nvSpPr>
      <xdr:spPr>
        <a:xfrm>
          <a:off x="2857500" y="96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24635</xdr:rowOff>
    </xdr:from>
    <xdr:ext cx="599010" cy="259045"/>
    <xdr:sp macro="" textlink="">
      <xdr:nvSpPr>
        <xdr:cNvPr id="143" name="テキスト ボックス 142"/>
        <xdr:cNvSpPr txBox="1"/>
      </xdr:nvSpPr>
      <xdr:spPr>
        <a:xfrm>
          <a:off x="2608795" y="945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22263</xdr:rowOff>
    </xdr:from>
    <xdr:to>
      <xdr:col>10</xdr:col>
      <xdr:colOff>165100</xdr:colOff>
      <xdr:row>57</xdr:row>
      <xdr:rowOff>123863</xdr:rowOff>
    </xdr:to>
    <xdr:sp macro="" textlink="">
      <xdr:nvSpPr>
        <xdr:cNvPr id="144" name="楕円 143"/>
        <xdr:cNvSpPr/>
      </xdr:nvSpPr>
      <xdr:spPr>
        <a:xfrm>
          <a:off x="1968500" y="9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114990</xdr:rowOff>
    </xdr:from>
    <xdr:ext cx="534377" cy="259045"/>
    <xdr:sp macro="" textlink="">
      <xdr:nvSpPr>
        <xdr:cNvPr id="145" name="テキスト ボックス 144"/>
        <xdr:cNvSpPr txBox="1"/>
      </xdr:nvSpPr>
      <xdr:spPr>
        <a:xfrm>
          <a:off x="1752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80190</xdr:rowOff>
    </xdr:from>
    <xdr:to>
      <xdr:col>6</xdr:col>
      <xdr:colOff>38100</xdr:colOff>
      <xdr:row>56</xdr:row>
      <xdr:rowOff>10340</xdr:rowOff>
    </xdr:to>
    <xdr:sp macro="" textlink="">
      <xdr:nvSpPr>
        <xdr:cNvPr id="146" name="楕円 145"/>
        <xdr:cNvSpPr/>
      </xdr:nvSpPr>
      <xdr:spPr>
        <a:xfrm>
          <a:off x="1079500" y="95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26867</xdr:rowOff>
    </xdr:from>
    <xdr:ext cx="599010" cy="259045"/>
    <xdr:sp macro="" textlink="">
      <xdr:nvSpPr>
        <xdr:cNvPr id="147" name="テキスト ボックス 146"/>
        <xdr:cNvSpPr txBox="1"/>
      </xdr:nvSpPr>
      <xdr:spPr>
        <a:xfrm>
          <a:off x="830795" y="928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126953</xdr:rowOff>
    </xdr:from>
    <xdr:to>
      <xdr:col>24</xdr:col>
      <xdr:colOff>63500</xdr:colOff>
      <xdr:row>74</xdr:row>
      <xdr:rowOff>44831</xdr:rowOff>
    </xdr:to>
    <xdr:cxnSp macro="">
      <xdr:nvCxnSpPr>
        <xdr:cNvPr id="179" name="直線コネクタ 178"/>
        <xdr:cNvCxnSpPr/>
      </xdr:nvCxnSpPr>
      <xdr:spPr>
        <a:xfrm>
          <a:off x="3797300" y="12642803"/>
          <a:ext cx="838200" cy="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126953</xdr:rowOff>
    </xdr:from>
    <xdr:to>
      <xdr:col>19</xdr:col>
      <xdr:colOff>177800</xdr:colOff>
      <xdr:row>74</xdr:row>
      <xdr:rowOff>142378</xdr:rowOff>
    </xdr:to>
    <xdr:cxnSp macro="">
      <xdr:nvCxnSpPr>
        <xdr:cNvPr id="182" name="直線コネクタ 181"/>
        <xdr:cNvCxnSpPr/>
      </xdr:nvCxnSpPr>
      <xdr:spPr>
        <a:xfrm flipV="1">
          <a:off x="2908300" y="12642803"/>
          <a:ext cx="889000" cy="18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18934</xdr:rowOff>
    </xdr:from>
    <xdr:to>
      <xdr:col>15</xdr:col>
      <xdr:colOff>50800</xdr:colOff>
      <xdr:row>74</xdr:row>
      <xdr:rowOff>142378</xdr:rowOff>
    </xdr:to>
    <xdr:cxnSp macro="">
      <xdr:nvCxnSpPr>
        <xdr:cNvPr id="185" name="直線コネクタ 184"/>
        <xdr:cNvCxnSpPr/>
      </xdr:nvCxnSpPr>
      <xdr:spPr>
        <a:xfrm>
          <a:off x="2019300" y="1270623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18934</xdr:rowOff>
    </xdr:from>
    <xdr:to>
      <xdr:col>10</xdr:col>
      <xdr:colOff>114300</xdr:colOff>
      <xdr:row>75</xdr:row>
      <xdr:rowOff>129293</xdr:rowOff>
    </xdr:to>
    <xdr:cxnSp macro="">
      <xdr:nvCxnSpPr>
        <xdr:cNvPr id="188" name="直線コネクタ 187"/>
        <xdr:cNvCxnSpPr/>
      </xdr:nvCxnSpPr>
      <xdr:spPr>
        <a:xfrm flipV="1">
          <a:off x="1130300" y="12706234"/>
          <a:ext cx="889000" cy="28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165481</xdr:rowOff>
    </xdr:from>
    <xdr:to>
      <xdr:col>24</xdr:col>
      <xdr:colOff>114300</xdr:colOff>
      <xdr:row>74</xdr:row>
      <xdr:rowOff>95631</xdr:rowOff>
    </xdr:to>
    <xdr:sp macro="" textlink="">
      <xdr:nvSpPr>
        <xdr:cNvPr id="198" name="楕円 197"/>
        <xdr:cNvSpPr/>
      </xdr:nvSpPr>
      <xdr:spPr>
        <a:xfrm>
          <a:off x="4584700" y="12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16908</xdr:rowOff>
    </xdr:from>
    <xdr:ext cx="599010" cy="259045"/>
    <xdr:sp macro="" textlink="">
      <xdr:nvSpPr>
        <xdr:cNvPr id="199" name="民生費該当値テキスト"/>
        <xdr:cNvSpPr txBox="1"/>
      </xdr:nvSpPr>
      <xdr:spPr>
        <a:xfrm>
          <a:off x="4686300" y="125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76153</xdr:rowOff>
    </xdr:from>
    <xdr:to>
      <xdr:col>20</xdr:col>
      <xdr:colOff>38100</xdr:colOff>
      <xdr:row>74</xdr:row>
      <xdr:rowOff>6303</xdr:rowOff>
    </xdr:to>
    <xdr:sp macro="" textlink="">
      <xdr:nvSpPr>
        <xdr:cNvPr id="200" name="楕円 199"/>
        <xdr:cNvSpPr/>
      </xdr:nvSpPr>
      <xdr:spPr>
        <a:xfrm>
          <a:off x="3746500" y="125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22830</xdr:rowOff>
    </xdr:from>
    <xdr:ext cx="599010" cy="259045"/>
    <xdr:sp macro="" textlink="">
      <xdr:nvSpPr>
        <xdr:cNvPr id="201" name="テキスト ボックス 200"/>
        <xdr:cNvSpPr txBox="1"/>
      </xdr:nvSpPr>
      <xdr:spPr>
        <a:xfrm>
          <a:off x="3497795" y="1236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91578</xdr:rowOff>
    </xdr:from>
    <xdr:to>
      <xdr:col>15</xdr:col>
      <xdr:colOff>101600</xdr:colOff>
      <xdr:row>75</xdr:row>
      <xdr:rowOff>21728</xdr:rowOff>
    </xdr:to>
    <xdr:sp macro="" textlink="">
      <xdr:nvSpPr>
        <xdr:cNvPr id="202" name="楕円 201"/>
        <xdr:cNvSpPr/>
      </xdr:nvSpPr>
      <xdr:spPr>
        <a:xfrm>
          <a:off x="2857500" y="127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38255</xdr:rowOff>
    </xdr:from>
    <xdr:ext cx="599010" cy="259045"/>
    <xdr:sp macro="" textlink="">
      <xdr:nvSpPr>
        <xdr:cNvPr id="203" name="テキスト ボックス 202"/>
        <xdr:cNvSpPr txBox="1"/>
      </xdr:nvSpPr>
      <xdr:spPr>
        <a:xfrm>
          <a:off x="2608795" y="125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139584</xdr:rowOff>
    </xdr:from>
    <xdr:to>
      <xdr:col>10</xdr:col>
      <xdr:colOff>165100</xdr:colOff>
      <xdr:row>74</xdr:row>
      <xdr:rowOff>69734</xdr:rowOff>
    </xdr:to>
    <xdr:sp macro="" textlink="">
      <xdr:nvSpPr>
        <xdr:cNvPr id="204" name="楕円 203"/>
        <xdr:cNvSpPr/>
      </xdr:nvSpPr>
      <xdr:spPr>
        <a:xfrm>
          <a:off x="1968500" y="126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86261</xdr:rowOff>
    </xdr:from>
    <xdr:ext cx="599010" cy="259045"/>
    <xdr:sp macro="" textlink="">
      <xdr:nvSpPr>
        <xdr:cNvPr id="205" name="テキスト ボックス 204"/>
        <xdr:cNvSpPr txBox="1"/>
      </xdr:nvSpPr>
      <xdr:spPr>
        <a:xfrm>
          <a:off x="1719795" y="124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78493</xdr:rowOff>
    </xdr:from>
    <xdr:to>
      <xdr:col>6</xdr:col>
      <xdr:colOff>38100</xdr:colOff>
      <xdr:row>76</xdr:row>
      <xdr:rowOff>8643</xdr:rowOff>
    </xdr:to>
    <xdr:sp macro="" textlink="">
      <xdr:nvSpPr>
        <xdr:cNvPr id="206" name="楕円 205"/>
        <xdr:cNvSpPr/>
      </xdr:nvSpPr>
      <xdr:spPr>
        <a:xfrm>
          <a:off x="1079500" y="129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25170</xdr:rowOff>
    </xdr:from>
    <xdr:ext cx="599010" cy="259045"/>
    <xdr:sp macro="" textlink="">
      <xdr:nvSpPr>
        <xdr:cNvPr id="207" name="テキスト ボックス 206"/>
        <xdr:cNvSpPr txBox="1"/>
      </xdr:nvSpPr>
      <xdr:spPr>
        <a:xfrm>
          <a:off x="830795" y="127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151955</xdr:rowOff>
    </xdr:from>
    <xdr:to>
      <xdr:col>24</xdr:col>
      <xdr:colOff>63500</xdr:colOff>
      <xdr:row>98</xdr:row>
      <xdr:rowOff>58598</xdr:rowOff>
    </xdr:to>
    <xdr:cxnSp macro="">
      <xdr:nvCxnSpPr>
        <xdr:cNvPr id="237" name="直線コネクタ 236"/>
        <xdr:cNvCxnSpPr/>
      </xdr:nvCxnSpPr>
      <xdr:spPr>
        <a:xfrm flipV="1">
          <a:off x="3797300" y="16782605"/>
          <a:ext cx="8382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57074</xdr:rowOff>
    </xdr:from>
    <xdr:to>
      <xdr:col>19</xdr:col>
      <xdr:colOff>177800</xdr:colOff>
      <xdr:row>98</xdr:row>
      <xdr:rowOff>58598</xdr:rowOff>
    </xdr:to>
    <xdr:cxnSp macro="">
      <xdr:nvCxnSpPr>
        <xdr:cNvPr id="240" name="直線コネクタ 239"/>
        <xdr:cNvCxnSpPr/>
      </xdr:nvCxnSpPr>
      <xdr:spPr>
        <a:xfrm>
          <a:off x="2908300" y="16859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46926</xdr:rowOff>
    </xdr:from>
    <xdr:to>
      <xdr:col>15</xdr:col>
      <xdr:colOff>50800</xdr:colOff>
      <xdr:row>98</xdr:row>
      <xdr:rowOff>57074</xdr:rowOff>
    </xdr:to>
    <xdr:cxnSp macro="">
      <xdr:nvCxnSpPr>
        <xdr:cNvPr id="243" name="直線コネクタ 242"/>
        <xdr:cNvCxnSpPr/>
      </xdr:nvCxnSpPr>
      <xdr:spPr>
        <a:xfrm>
          <a:off x="2019300" y="16849026"/>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46926</xdr:rowOff>
    </xdr:from>
    <xdr:to>
      <xdr:col>10</xdr:col>
      <xdr:colOff>114300</xdr:colOff>
      <xdr:row>98</xdr:row>
      <xdr:rowOff>115164</xdr:rowOff>
    </xdr:to>
    <xdr:cxnSp macro="">
      <xdr:nvCxnSpPr>
        <xdr:cNvPr id="246" name="直線コネクタ 245"/>
        <xdr:cNvCxnSpPr/>
      </xdr:nvCxnSpPr>
      <xdr:spPr>
        <a:xfrm flipV="1">
          <a:off x="1130300" y="16849026"/>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101155</xdr:rowOff>
    </xdr:from>
    <xdr:to>
      <xdr:col>24</xdr:col>
      <xdr:colOff>114300</xdr:colOff>
      <xdr:row>98</xdr:row>
      <xdr:rowOff>31305</xdr:rowOff>
    </xdr:to>
    <xdr:sp macro="" textlink="">
      <xdr:nvSpPr>
        <xdr:cNvPr id="256" name="楕円 255"/>
        <xdr:cNvSpPr/>
      </xdr:nvSpPr>
      <xdr:spPr>
        <a:xfrm>
          <a:off x="4584700" y="16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79582</xdr:rowOff>
    </xdr:from>
    <xdr:ext cx="534377" cy="259045"/>
    <xdr:sp macro="" textlink="">
      <xdr:nvSpPr>
        <xdr:cNvPr id="257" name="衛生費該当値テキスト"/>
        <xdr:cNvSpPr txBox="1"/>
      </xdr:nvSpPr>
      <xdr:spPr>
        <a:xfrm>
          <a:off x="4686300" y="167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7798</xdr:rowOff>
    </xdr:from>
    <xdr:to>
      <xdr:col>20</xdr:col>
      <xdr:colOff>38100</xdr:colOff>
      <xdr:row>98</xdr:row>
      <xdr:rowOff>109398</xdr:rowOff>
    </xdr:to>
    <xdr:sp macro="" textlink="">
      <xdr:nvSpPr>
        <xdr:cNvPr id="258" name="楕円 257"/>
        <xdr:cNvSpPr/>
      </xdr:nvSpPr>
      <xdr:spPr>
        <a:xfrm>
          <a:off x="3746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100525</xdr:rowOff>
    </xdr:from>
    <xdr:ext cx="534377" cy="259045"/>
    <xdr:sp macro="" textlink="">
      <xdr:nvSpPr>
        <xdr:cNvPr id="259" name="テキスト ボックス 258"/>
        <xdr:cNvSpPr txBox="1"/>
      </xdr:nvSpPr>
      <xdr:spPr>
        <a:xfrm>
          <a:off x="3530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6274</xdr:rowOff>
    </xdr:from>
    <xdr:to>
      <xdr:col>15</xdr:col>
      <xdr:colOff>101600</xdr:colOff>
      <xdr:row>98</xdr:row>
      <xdr:rowOff>107874</xdr:rowOff>
    </xdr:to>
    <xdr:sp macro="" textlink="">
      <xdr:nvSpPr>
        <xdr:cNvPr id="260" name="楕円 259"/>
        <xdr:cNvSpPr/>
      </xdr:nvSpPr>
      <xdr:spPr>
        <a:xfrm>
          <a:off x="2857500" y="168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99001</xdr:rowOff>
    </xdr:from>
    <xdr:ext cx="534377" cy="259045"/>
    <xdr:sp macro="" textlink="">
      <xdr:nvSpPr>
        <xdr:cNvPr id="261" name="テキスト ボックス 260"/>
        <xdr:cNvSpPr txBox="1"/>
      </xdr:nvSpPr>
      <xdr:spPr>
        <a:xfrm>
          <a:off x="2641111" y="169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167576</xdr:rowOff>
    </xdr:from>
    <xdr:to>
      <xdr:col>10</xdr:col>
      <xdr:colOff>165100</xdr:colOff>
      <xdr:row>98</xdr:row>
      <xdr:rowOff>97726</xdr:rowOff>
    </xdr:to>
    <xdr:sp macro="" textlink="">
      <xdr:nvSpPr>
        <xdr:cNvPr id="262" name="楕円 261"/>
        <xdr:cNvSpPr/>
      </xdr:nvSpPr>
      <xdr:spPr>
        <a:xfrm>
          <a:off x="1968500" y="167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88853</xdr:rowOff>
    </xdr:from>
    <xdr:ext cx="534377" cy="259045"/>
    <xdr:sp macro="" textlink="">
      <xdr:nvSpPr>
        <xdr:cNvPr id="263" name="テキスト ボックス 262"/>
        <xdr:cNvSpPr txBox="1"/>
      </xdr:nvSpPr>
      <xdr:spPr>
        <a:xfrm>
          <a:off x="1752111" y="168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64364</xdr:rowOff>
    </xdr:from>
    <xdr:to>
      <xdr:col>6</xdr:col>
      <xdr:colOff>38100</xdr:colOff>
      <xdr:row>98</xdr:row>
      <xdr:rowOff>165964</xdr:rowOff>
    </xdr:to>
    <xdr:sp macro="" textlink="">
      <xdr:nvSpPr>
        <xdr:cNvPr id="264" name="楕円 263"/>
        <xdr:cNvSpPr/>
      </xdr:nvSpPr>
      <xdr:spPr>
        <a:xfrm>
          <a:off x="1079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157091</xdr:rowOff>
    </xdr:from>
    <xdr:ext cx="534377" cy="259045"/>
    <xdr:sp macro="" textlink="">
      <xdr:nvSpPr>
        <xdr:cNvPr id="265" name="テキスト ボックス 264"/>
        <xdr:cNvSpPr txBox="1"/>
      </xdr:nvSpPr>
      <xdr:spPr>
        <a:xfrm>
          <a:off x="863111" y="16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32639</xdr:rowOff>
    </xdr:from>
    <xdr:to>
      <xdr:col>55</xdr:col>
      <xdr:colOff>0</xdr:colOff>
      <xdr:row>39</xdr:row>
      <xdr:rowOff>32639</xdr:rowOff>
    </xdr:to>
    <xdr:cxnSp macro="">
      <xdr:nvCxnSpPr>
        <xdr:cNvPr id="294" name="直線コネクタ 293"/>
        <xdr:cNvCxnSpPr/>
      </xdr:nvCxnSpPr>
      <xdr:spPr>
        <a:xfrm>
          <a:off x="9639300" y="6719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32639</xdr:rowOff>
    </xdr:to>
    <xdr:cxnSp macro="">
      <xdr:nvCxnSpPr>
        <xdr:cNvPr id="297" name="直線コネクタ 296"/>
        <xdr:cNvCxnSpPr/>
      </xdr:nvCxnSpPr>
      <xdr:spPr>
        <a:xfrm>
          <a:off x="8750300" y="6719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32639</xdr:rowOff>
    </xdr:from>
    <xdr:to>
      <xdr:col>45</xdr:col>
      <xdr:colOff>177800</xdr:colOff>
      <xdr:row>39</xdr:row>
      <xdr:rowOff>33020</xdr:rowOff>
    </xdr:to>
    <xdr:cxnSp macro="">
      <xdr:nvCxnSpPr>
        <xdr:cNvPr id="300" name="直線コネクタ 299"/>
        <xdr:cNvCxnSpPr/>
      </xdr:nvCxnSpPr>
      <xdr:spPr>
        <a:xfrm flipV="1">
          <a:off x="7861300" y="67191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60833</xdr:rowOff>
    </xdr:from>
    <xdr:to>
      <xdr:col>41</xdr:col>
      <xdr:colOff>50800</xdr:colOff>
      <xdr:row>39</xdr:row>
      <xdr:rowOff>33020</xdr:rowOff>
    </xdr:to>
    <xdr:cxnSp macro="">
      <xdr:nvCxnSpPr>
        <xdr:cNvPr id="303" name="直線コネクタ 302"/>
        <xdr:cNvCxnSpPr/>
      </xdr:nvCxnSpPr>
      <xdr:spPr>
        <a:xfrm>
          <a:off x="6972300" y="6575933"/>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153289</xdr:rowOff>
    </xdr:from>
    <xdr:to>
      <xdr:col>55</xdr:col>
      <xdr:colOff>50800</xdr:colOff>
      <xdr:row>39</xdr:row>
      <xdr:rowOff>83439</xdr:rowOff>
    </xdr:to>
    <xdr:sp macro="" textlink="">
      <xdr:nvSpPr>
        <xdr:cNvPr id="313" name="楕円 312"/>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68216</xdr:rowOff>
    </xdr:from>
    <xdr:ext cx="313932" cy="259045"/>
    <xdr:sp macro="" textlink="">
      <xdr:nvSpPr>
        <xdr:cNvPr id="314" name="労働費該当値テキスト"/>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153289</xdr:rowOff>
    </xdr:from>
    <xdr:to>
      <xdr:col>50</xdr:col>
      <xdr:colOff>165100</xdr:colOff>
      <xdr:row>39</xdr:row>
      <xdr:rowOff>83439</xdr:rowOff>
    </xdr:to>
    <xdr:sp macro="" textlink="">
      <xdr:nvSpPr>
        <xdr:cNvPr id="315" name="楕円 314"/>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74566</xdr:rowOff>
    </xdr:from>
    <xdr:ext cx="313932" cy="259045"/>
    <xdr:sp macro="" textlink="">
      <xdr:nvSpPr>
        <xdr:cNvPr id="316" name="テキスト ボックス 315"/>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153289</xdr:rowOff>
    </xdr:from>
    <xdr:to>
      <xdr:col>46</xdr:col>
      <xdr:colOff>38100</xdr:colOff>
      <xdr:row>39</xdr:row>
      <xdr:rowOff>83439</xdr:rowOff>
    </xdr:to>
    <xdr:sp macro="" textlink="">
      <xdr:nvSpPr>
        <xdr:cNvPr id="317" name="楕円 316"/>
        <xdr:cNvSpPr/>
      </xdr:nvSpPr>
      <xdr:spPr>
        <a:xfrm>
          <a:off x="8699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74566</xdr:rowOff>
    </xdr:from>
    <xdr:ext cx="313932" cy="259045"/>
    <xdr:sp macro="" textlink="">
      <xdr:nvSpPr>
        <xdr:cNvPr id="318" name="テキスト ボックス 317"/>
        <xdr:cNvSpPr txBox="1"/>
      </xdr:nvSpPr>
      <xdr:spPr>
        <a:xfrm>
          <a:off x="8593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153670</xdr:rowOff>
    </xdr:from>
    <xdr:to>
      <xdr:col>41</xdr:col>
      <xdr:colOff>101600</xdr:colOff>
      <xdr:row>39</xdr:row>
      <xdr:rowOff>83820</xdr:rowOff>
    </xdr:to>
    <xdr:sp macro="" textlink="">
      <xdr:nvSpPr>
        <xdr:cNvPr id="319" name="楕円 318"/>
        <xdr:cNvSpPr/>
      </xdr:nvSpPr>
      <xdr:spPr>
        <a:xfrm>
          <a:off x="7810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74947</xdr:rowOff>
    </xdr:from>
    <xdr:ext cx="313932" cy="259045"/>
    <xdr:sp macro="" textlink="">
      <xdr:nvSpPr>
        <xdr:cNvPr id="320" name="テキスト ボックス 319"/>
        <xdr:cNvSpPr txBox="1"/>
      </xdr:nvSpPr>
      <xdr:spPr>
        <a:xfrm>
          <a:off x="7704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10033</xdr:rowOff>
    </xdr:from>
    <xdr:to>
      <xdr:col>36</xdr:col>
      <xdr:colOff>165100</xdr:colOff>
      <xdr:row>38</xdr:row>
      <xdr:rowOff>111633</xdr:rowOff>
    </xdr:to>
    <xdr:sp macro="" textlink="">
      <xdr:nvSpPr>
        <xdr:cNvPr id="321" name="楕円 320"/>
        <xdr:cNvSpPr/>
      </xdr:nvSpPr>
      <xdr:spPr>
        <a:xfrm>
          <a:off x="6921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102760</xdr:rowOff>
    </xdr:from>
    <xdr:ext cx="378565" cy="259045"/>
    <xdr:sp macro="" textlink="">
      <xdr:nvSpPr>
        <xdr:cNvPr id="322" name="テキスト ボックス 321"/>
        <xdr:cNvSpPr txBox="1"/>
      </xdr:nvSpPr>
      <xdr:spPr>
        <a:xfrm>
          <a:off x="67830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53091</xdr:rowOff>
    </xdr:from>
    <xdr:to>
      <xdr:col>55</xdr:col>
      <xdr:colOff>0</xdr:colOff>
      <xdr:row>58</xdr:row>
      <xdr:rowOff>61008</xdr:rowOff>
    </xdr:to>
    <xdr:cxnSp macro="">
      <xdr:nvCxnSpPr>
        <xdr:cNvPr id="351" name="直線コネクタ 350"/>
        <xdr:cNvCxnSpPr/>
      </xdr:nvCxnSpPr>
      <xdr:spPr>
        <a:xfrm flipV="1">
          <a:off x="9639300" y="9997191"/>
          <a:ext cx="838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167513</xdr:rowOff>
    </xdr:from>
    <xdr:to>
      <xdr:col>50</xdr:col>
      <xdr:colOff>114300</xdr:colOff>
      <xdr:row>58</xdr:row>
      <xdr:rowOff>61008</xdr:rowOff>
    </xdr:to>
    <xdr:cxnSp macro="">
      <xdr:nvCxnSpPr>
        <xdr:cNvPr id="354" name="直線コネクタ 353"/>
        <xdr:cNvCxnSpPr/>
      </xdr:nvCxnSpPr>
      <xdr:spPr>
        <a:xfrm>
          <a:off x="8750300" y="9940163"/>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167513</xdr:rowOff>
    </xdr:from>
    <xdr:to>
      <xdr:col>45</xdr:col>
      <xdr:colOff>177800</xdr:colOff>
      <xdr:row>58</xdr:row>
      <xdr:rowOff>80732</xdr:rowOff>
    </xdr:to>
    <xdr:cxnSp macro="">
      <xdr:nvCxnSpPr>
        <xdr:cNvPr id="357" name="直線コネクタ 356"/>
        <xdr:cNvCxnSpPr/>
      </xdr:nvCxnSpPr>
      <xdr:spPr>
        <a:xfrm flipV="1">
          <a:off x="7861300" y="9940163"/>
          <a:ext cx="8890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80732</xdr:rowOff>
    </xdr:from>
    <xdr:to>
      <xdr:col>41</xdr:col>
      <xdr:colOff>50800</xdr:colOff>
      <xdr:row>58</xdr:row>
      <xdr:rowOff>124003</xdr:rowOff>
    </xdr:to>
    <xdr:cxnSp macro="">
      <xdr:nvCxnSpPr>
        <xdr:cNvPr id="360" name="直線コネクタ 359"/>
        <xdr:cNvCxnSpPr/>
      </xdr:nvCxnSpPr>
      <xdr:spPr>
        <a:xfrm flipV="1">
          <a:off x="6972300" y="10024832"/>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2291</xdr:rowOff>
    </xdr:from>
    <xdr:to>
      <xdr:col>55</xdr:col>
      <xdr:colOff>50800</xdr:colOff>
      <xdr:row>58</xdr:row>
      <xdr:rowOff>103891</xdr:rowOff>
    </xdr:to>
    <xdr:sp macro="" textlink="">
      <xdr:nvSpPr>
        <xdr:cNvPr id="370" name="楕円 369"/>
        <xdr:cNvSpPr/>
      </xdr:nvSpPr>
      <xdr:spPr>
        <a:xfrm>
          <a:off x="10426700" y="99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88668</xdr:rowOff>
    </xdr:from>
    <xdr:ext cx="534377" cy="259045"/>
    <xdr:sp macro="" textlink="">
      <xdr:nvSpPr>
        <xdr:cNvPr id="371" name="農林水産業費該当値テキスト"/>
        <xdr:cNvSpPr txBox="1"/>
      </xdr:nvSpPr>
      <xdr:spPr>
        <a:xfrm>
          <a:off x="10528300" y="98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10208</xdr:rowOff>
    </xdr:from>
    <xdr:to>
      <xdr:col>50</xdr:col>
      <xdr:colOff>165100</xdr:colOff>
      <xdr:row>58</xdr:row>
      <xdr:rowOff>111808</xdr:rowOff>
    </xdr:to>
    <xdr:sp macro="" textlink="">
      <xdr:nvSpPr>
        <xdr:cNvPr id="372" name="楕円 371"/>
        <xdr:cNvSpPr/>
      </xdr:nvSpPr>
      <xdr:spPr>
        <a:xfrm>
          <a:off x="9588500" y="9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102935</xdr:rowOff>
    </xdr:from>
    <xdr:ext cx="534377" cy="259045"/>
    <xdr:sp macro="" textlink="">
      <xdr:nvSpPr>
        <xdr:cNvPr id="373" name="テキスト ボックス 372"/>
        <xdr:cNvSpPr txBox="1"/>
      </xdr:nvSpPr>
      <xdr:spPr>
        <a:xfrm>
          <a:off x="9372111" y="100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116713</xdr:rowOff>
    </xdr:from>
    <xdr:to>
      <xdr:col>46</xdr:col>
      <xdr:colOff>38100</xdr:colOff>
      <xdr:row>58</xdr:row>
      <xdr:rowOff>46863</xdr:rowOff>
    </xdr:to>
    <xdr:sp macro="" textlink="">
      <xdr:nvSpPr>
        <xdr:cNvPr id="374" name="楕円 373"/>
        <xdr:cNvSpPr/>
      </xdr:nvSpPr>
      <xdr:spPr>
        <a:xfrm>
          <a:off x="8699500" y="98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37990</xdr:rowOff>
    </xdr:from>
    <xdr:ext cx="534377" cy="259045"/>
    <xdr:sp macro="" textlink="">
      <xdr:nvSpPr>
        <xdr:cNvPr id="375" name="テキスト ボックス 374"/>
        <xdr:cNvSpPr txBox="1"/>
      </xdr:nvSpPr>
      <xdr:spPr>
        <a:xfrm>
          <a:off x="8483111" y="99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29932</xdr:rowOff>
    </xdr:from>
    <xdr:to>
      <xdr:col>41</xdr:col>
      <xdr:colOff>101600</xdr:colOff>
      <xdr:row>58</xdr:row>
      <xdr:rowOff>131532</xdr:rowOff>
    </xdr:to>
    <xdr:sp macro="" textlink="">
      <xdr:nvSpPr>
        <xdr:cNvPr id="376" name="楕円 375"/>
        <xdr:cNvSpPr/>
      </xdr:nvSpPr>
      <xdr:spPr>
        <a:xfrm>
          <a:off x="7810500" y="99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122659</xdr:rowOff>
    </xdr:from>
    <xdr:ext cx="534377" cy="259045"/>
    <xdr:sp macro="" textlink="">
      <xdr:nvSpPr>
        <xdr:cNvPr id="377" name="テキスト ボックス 376"/>
        <xdr:cNvSpPr txBox="1"/>
      </xdr:nvSpPr>
      <xdr:spPr>
        <a:xfrm>
          <a:off x="7594111" y="1006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73203</xdr:rowOff>
    </xdr:from>
    <xdr:to>
      <xdr:col>36</xdr:col>
      <xdr:colOff>165100</xdr:colOff>
      <xdr:row>59</xdr:row>
      <xdr:rowOff>3353</xdr:rowOff>
    </xdr:to>
    <xdr:sp macro="" textlink="">
      <xdr:nvSpPr>
        <xdr:cNvPr id="378" name="楕円 377"/>
        <xdr:cNvSpPr/>
      </xdr:nvSpPr>
      <xdr:spPr>
        <a:xfrm>
          <a:off x="6921500" y="100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165930</xdr:rowOff>
    </xdr:from>
    <xdr:ext cx="534377" cy="259045"/>
    <xdr:sp macro="" textlink="">
      <xdr:nvSpPr>
        <xdr:cNvPr id="379" name="テキスト ボックス 378"/>
        <xdr:cNvSpPr txBox="1"/>
      </xdr:nvSpPr>
      <xdr:spPr>
        <a:xfrm>
          <a:off x="6705111" y="101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18562</xdr:rowOff>
    </xdr:from>
    <xdr:to>
      <xdr:col>55</xdr:col>
      <xdr:colOff>0</xdr:colOff>
      <xdr:row>79</xdr:row>
      <xdr:rowOff>19678</xdr:rowOff>
    </xdr:to>
    <xdr:cxnSp macro="">
      <xdr:nvCxnSpPr>
        <xdr:cNvPr id="408" name="直線コネクタ 407"/>
        <xdr:cNvCxnSpPr/>
      </xdr:nvCxnSpPr>
      <xdr:spPr>
        <a:xfrm flipV="1">
          <a:off x="9639300" y="13563112"/>
          <a:ext cx="8382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18782</xdr:rowOff>
    </xdr:from>
    <xdr:to>
      <xdr:col>50</xdr:col>
      <xdr:colOff>114300</xdr:colOff>
      <xdr:row>79</xdr:row>
      <xdr:rowOff>19678</xdr:rowOff>
    </xdr:to>
    <xdr:cxnSp macro="">
      <xdr:nvCxnSpPr>
        <xdr:cNvPr id="411" name="直線コネクタ 410"/>
        <xdr:cNvCxnSpPr/>
      </xdr:nvCxnSpPr>
      <xdr:spPr>
        <a:xfrm>
          <a:off x="8750300" y="13563332"/>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14348</xdr:rowOff>
    </xdr:from>
    <xdr:to>
      <xdr:col>45</xdr:col>
      <xdr:colOff>177800</xdr:colOff>
      <xdr:row>79</xdr:row>
      <xdr:rowOff>18782</xdr:rowOff>
    </xdr:to>
    <xdr:cxnSp macro="">
      <xdr:nvCxnSpPr>
        <xdr:cNvPr id="414" name="直線コネクタ 413"/>
        <xdr:cNvCxnSpPr/>
      </xdr:nvCxnSpPr>
      <xdr:spPr>
        <a:xfrm>
          <a:off x="7861300" y="1355889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14348</xdr:rowOff>
    </xdr:from>
    <xdr:to>
      <xdr:col>41</xdr:col>
      <xdr:colOff>50800</xdr:colOff>
      <xdr:row>79</xdr:row>
      <xdr:rowOff>22165</xdr:rowOff>
    </xdr:to>
    <xdr:cxnSp macro="">
      <xdr:nvCxnSpPr>
        <xdr:cNvPr id="417" name="直線コネクタ 416"/>
        <xdr:cNvCxnSpPr/>
      </xdr:nvCxnSpPr>
      <xdr:spPr>
        <a:xfrm flipV="1">
          <a:off x="6972300" y="13558898"/>
          <a:ext cx="8890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139212</xdr:rowOff>
    </xdr:from>
    <xdr:to>
      <xdr:col>55</xdr:col>
      <xdr:colOff>50800</xdr:colOff>
      <xdr:row>79</xdr:row>
      <xdr:rowOff>69362</xdr:rowOff>
    </xdr:to>
    <xdr:sp macro="" textlink="">
      <xdr:nvSpPr>
        <xdr:cNvPr id="427" name="楕円 426"/>
        <xdr:cNvSpPr/>
      </xdr:nvSpPr>
      <xdr:spPr>
        <a:xfrm>
          <a:off x="10426700" y="135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54139</xdr:rowOff>
    </xdr:from>
    <xdr:ext cx="469744" cy="259045"/>
    <xdr:sp macro="" textlink="">
      <xdr:nvSpPr>
        <xdr:cNvPr id="428" name="商工費該当値テキスト"/>
        <xdr:cNvSpPr txBox="1"/>
      </xdr:nvSpPr>
      <xdr:spPr>
        <a:xfrm>
          <a:off x="10528300" y="1342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140328</xdr:rowOff>
    </xdr:from>
    <xdr:to>
      <xdr:col>50</xdr:col>
      <xdr:colOff>165100</xdr:colOff>
      <xdr:row>79</xdr:row>
      <xdr:rowOff>70478</xdr:rowOff>
    </xdr:to>
    <xdr:sp macro="" textlink="">
      <xdr:nvSpPr>
        <xdr:cNvPr id="429" name="楕円 428"/>
        <xdr:cNvSpPr/>
      </xdr:nvSpPr>
      <xdr:spPr>
        <a:xfrm>
          <a:off x="9588500" y="135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61605</xdr:rowOff>
    </xdr:from>
    <xdr:ext cx="469744" cy="259045"/>
    <xdr:sp macro="" textlink="">
      <xdr:nvSpPr>
        <xdr:cNvPr id="430" name="テキスト ボックス 429"/>
        <xdr:cNvSpPr txBox="1"/>
      </xdr:nvSpPr>
      <xdr:spPr>
        <a:xfrm>
          <a:off x="9404428" y="136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139432</xdr:rowOff>
    </xdr:from>
    <xdr:to>
      <xdr:col>46</xdr:col>
      <xdr:colOff>38100</xdr:colOff>
      <xdr:row>79</xdr:row>
      <xdr:rowOff>69582</xdr:rowOff>
    </xdr:to>
    <xdr:sp macro="" textlink="">
      <xdr:nvSpPr>
        <xdr:cNvPr id="431" name="楕円 430"/>
        <xdr:cNvSpPr/>
      </xdr:nvSpPr>
      <xdr:spPr>
        <a:xfrm>
          <a:off x="8699500" y="135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60709</xdr:rowOff>
    </xdr:from>
    <xdr:ext cx="469744" cy="259045"/>
    <xdr:sp macro="" textlink="">
      <xdr:nvSpPr>
        <xdr:cNvPr id="432" name="テキスト ボックス 431"/>
        <xdr:cNvSpPr txBox="1"/>
      </xdr:nvSpPr>
      <xdr:spPr>
        <a:xfrm>
          <a:off x="8515428" y="136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134998</xdr:rowOff>
    </xdr:from>
    <xdr:to>
      <xdr:col>41</xdr:col>
      <xdr:colOff>101600</xdr:colOff>
      <xdr:row>79</xdr:row>
      <xdr:rowOff>65148</xdr:rowOff>
    </xdr:to>
    <xdr:sp macro="" textlink="">
      <xdr:nvSpPr>
        <xdr:cNvPr id="433" name="楕円 432"/>
        <xdr:cNvSpPr/>
      </xdr:nvSpPr>
      <xdr:spPr>
        <a:xfrm>
          <a:off x="7810500" y="135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56275</xdr:rowOff>
    </xdr:from>
    <xdr:ext cx="469744" cy="259045"/>
    <xdr:sp macro="" textlink="">
      <xdr:nvSpPr>
        <xdr:cNvPr id="434" name="テキスト ボックス 433"/>
        <xdr:cNvSpPr txBox="1"/>
      </xdr:nvSpPr>
      <xdr:spPr>
        <a:xfrm>
          <a:off x="7626428" y="1360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142815</xdr:rowOff>
    </xdr:from>
    <xdr:to>
      <xdr:col>36</xdr:col>
      <xdr:colOff>165100</xdr:colOff>
      <xdr:row>79</xdr:row>
      <xdr:rowOff>72965</xdr:rowOff>
    </xdr:to>
    <xdr:sp macro="" textlink="">
      <xdr:nvSpPr>
        <xdr:cNvPr id="435" name="楕円 434"/>
        <xdr:cNvSpPr/>
      </xdr:nvSpPr>
      <xdr:spPr>
        <a:xfrm>
          <a:off x="6921500" y="135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64092</xdr:rowOff>
    </xdr:from>
    <xdr:ext cx="469744" cy="259045"/>
    <xdr:sp macro="" textlink="">
      <xdr:nvSpPr>
        <xdr:cNvPr id="436" name="テキスト ボックス 435"/>
        <xdr:cNvSpPr txBox="1"/>
      </xdr:nvSpPr>
      <xdr:spPr>
        <a:xfrm>
          <a:off x="6737428" y="136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82474</xdr:rowOff>
    </xdr:from>
    <xdr:to>
      <xdr:col>55</xdr:col>
      <xdr:colOff>0</xdr:colOff>
      <xdr:row>93</xdr:row>
      <xdr:rowOff>134660</xdr:rowOff>
    </xdr:to>
    <xdr:cxnSp macro="">
      <xdr:nvCxnSpPr>
        <xdr:cNvPr id="467" name="直線コネクタ 466"/>
        <xdr:cNvCxnSpPr/>
      </xdr:nvCxnSpPr>
      <xdr:spPr>
        <a:xfrm flipV="1">
          <a:off x="9639300" y="16027324"/>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28535</xdr:rowOff>
    </xdr:from>
    <xdr:to>
      <xdr:col>50</xdr:col>
      <xdr:colOff>114300</xdr:colOff>
      <xdr:row>93</xdr:row>
      <xdr:rowOff>134660</xdr:rowOff>
    </xdr:to>
    <xdr:cxnSp macro="">
      <xdr:nvCxnSpPr>
        <xdr:cNvPr id="470" name="直線コネクタ 469"/>
        <xdr:cNvCxnSpPr/>
      </xdr:nvCxnSpPr>
      <xdr:spPr>
        <a:xfrm>
          <a:off x="8750300" y="15973385"/>
          <a:ext cx="889000" cy="10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89658</xdr:rowOff>
    </xdr:from>
    <xdr:to>
      <xdr:col>45</xdr:col>
      <xdr:colOff>177800</xdr:colOff>
      <xdr:row>93</xdr:row>
      <xdr:rowOff>28535</xdr:rowOff>
    </xdr:to>
    <xdr:cxnSp macro="">
      <xdr:nvCxnSpPr>
        <xdr:cNvPr id="473" name="直線コネクタ 472"/>
        <xdr:cNvCxnSpPr/>
      </xdr:nvCxnSpPr>
      <xdr:spPr>
        <a:xfrm>
          <a:off x="7861300" y="15863058"/>
          <a:ext cx="889000" cy="1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51003</xdr:rowOff>
    </xdr:from>
    <xdr:to>
      <xdr:col>41</xdr:col>
      <xdr:colOff>50800</xdr:colOff>
      <xdr:row>92</xdr:row>
      <xdr:rowOff>89658</xdr:rowOff>
    </xdr:to>
    <xdr:cxnSp macro="">
      <xdr:nvCxnSpPr>
        <xdr:cNvPr id="476" name="直線コネクタ 475"/>
        <xdr:cNvCxnSpPr/>
      </xdr:nvCxnSpPr>
      <xdr:spPr>
        <a:xfrm>
          <a:off x="6972300" y="15481503"/>
          <a:ext cx="889000" cy="3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8" name="テキスト ボックス 477"/>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31674</xdr:rowOff>
    </xdr:from>
    <xdr:to>
      <xdr:col>55</xdr:col>
      <xdr:colOff>50800</xdr:colOff>
      <xdr:row>93</xdr:row>
      <xdr:rowOff>133274</xdr:rowOff>
    </xdr:to>
    <xdr:sp macro="" textlink="">
      <xdr:nvSpPr>
        <xdr:cNvPr id="486" name="楕円 485"/>
        <xdr:cNvSpPr/>
      </xdr:nvSpPr>
      <xdr:spPr>
        <a:xfrm>
          <a:off x="10426700" y="159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54551</xdr:rowOff>
    </xdr:from>
    <xdr:ext cx="534377" cy="259045"/>
    <xdr:sp macro="" textlink="">
      <xdr:nvSpPr>
        <xdr:cNvPr id="487" name="土木費該当値テキスト"/>
        <xdr:cNvSpPr txBox="1"/>
      </xdr:nvSpPr>
      <xdr:spPr>
        <a:xfrm>
          <a:off x="10528300" y="158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83860</xdr:rowOff>
    </xdr:from>
    <xdr:to>
      <xdr:col>50</xdr:col>
      <xdr:colOff>165100</xdr:colOff>
      <xdr:row>94</xdr:row>
      <xdr:rowOff>14010</xdr:rowOff>
    </xdr:to>
    <xdr:sp macro="" textlink="">
      <xdr:nvSpPr>
        <xdr:cNvPr id="488" name="楕円 487"/>
        <xdr:cNvSpPr/>
      </xdr:nvSpPr>
      <xdr:spPr>
        <a:xfrm>
          <a:off x="9588500" y="160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30537</xdr:rowOff>
    </xdr:from>
    <xdr:ext cx="534377" cy="259045"/>
    <xdr:sp macro="" textlink="">
      <xdr:nvSpPr>
        <xdr:cNvPr id="489" name="テキスト ボックス 488"/>
        <xdr:cNvSpPr txBox="1"/>
      </xdr:nvSpPr>
      <xdr:spPr>
        <a:xfrm>
          <a:off x="9372111" y="158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149185</xdr:rowOff>
    </xdr:from>
    <xdr:to>
      <xdr:col>46</xdr:col>
      <xdr:colOff>38100</xdr:colOff>
      <xdr:row>93</xdr:row>
      <xdr:rowOff>79335</xdr:rowOff>
    </xdr:to>
    <xdr:sp macro="" textlink="">
      <xdr:nvSpPr>
        <xdr:cNvPr id="490" name="楕円 489"/>
        <xdr:cNvSpPr/>
      </xdr:nvSpPr>
      <xdr:spPr>
        <a:xfrm>
          <a:off x="8699500" y="159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95862</xdr:rowOff>
    </xdr:from>
    <xdr:ext cx="599010" cy="259045"/>
    <xdr:sp macro="" textlink="">
      <xdr:nvSpPr>
        <xdr:cNvPr id="491" name="テキスト ボックス 490"/>
        <xdr:cNvSpPr txBox="1"/>
      </xdr:nvSpPr>
      <xdr:spPr>
        <a:xfrm>
          <a:off x="8450795" y="1569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38858</xdr:rowOff>
    </xdr:from>
    <xdr:to>
      <xdr:col>41</xdr:col>
      <xdr:colOff>101600</xdr:colOff>
      <xdr:row>92</xdr:row>
      <xdr:rowOff>140458</xdr:rowOff>
    </xdr:to>
    <xdr:sp macro="" textlink="">
      <xdr:nvSpPr>
        <xdr:cNvPr id="492" name="楕円 491"/>
        <xdr:cNvSpPr/>
      </xdr:nvSpPr>
      <xdr:spPr>
        <a:xfrm>
          <a:off x="7810500" y="158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156985</xdr:rowOff>
    </xdr:from>
    <xdr:ext cx="599010" cy="259045"/>
    <xdr:sp macro="" textlink="">
      <xdr:nvSpPr>
        <xdr:cNvPr id="493" name="テキスト ボックス 492"/>
        <xdr:cNvSpPr txBox="1"/>
      </xdr:nvSpPr>
      <xdr:spPr>
        <a:xfrm>
          <a:off x="7561795" y="1558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203</xdr:rowOff>
    </xdr:from>
    <xdr:to>
      <xdr:col>36</xdr:col>
      <xdr:colOff>165100</xdr:colOff>
      <xdr:row>90</xdr:row>
      <xdr:rowOff>101803</xdr:rowOff>
    </xdr:to>
    <xdr:sp macro="" textlink="">
      <xdr:nvSpPr>
        <xdr:cNvPr id="494" name="楕円 493"/>
        <xdr:cNvSpPr/>
      </xdr:nvSpPr>
      <xdr:spPr>
        <a:xfrm>
          <a:off x="6921500" y="154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118330</xdr:rowOff>
    </xdr:from>
    <xdr:ext cx="599010" cy="259045"/>
    <xdr:sp macro="" textlink="">
      <xdr:nvSpPr>
        <xdr:cNvPr id="495" name="テキスト ボックス 494"/>
        <xdr:cNvSpPr txBox="1"/>
      </xdr:nvSpPr>
      <xdr:spPr>
        <a:xfrm>
          <a:off x="6672795" y="152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147864</xdr:rowOff>
    </xdr:from>
    <xdr:to>
      <xdr:col>85</xdr:col>
      <xdr:colOff>127000</xdr:colOff>
      <xdr:row>37</xdr:row>
      <xdr:rowOff>153155</xdr:rowOff>
    </xdr:to>
    <xdr:cxnSp macro="">
      <xdr:nvCxnSpPr>
        <xdr:cNvPr id="527" name="直線コネクタ 526"/>
        <xdr:cNvCxnSpPr/>
      </xdr:nvCxnSpPr>
      <xdr:spPr>
        <a:xfrm flipV="1">
          <a:off x="15481300" y="6491514"/>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153155</xdr:rowOff>
    </xdr:from>
    <xdr:to>
      <xdr:col>81</xdr:col>
      <xdr:colOff>50800</xdr:colOff>
      <xdr:row>38</xdr:row>
      <xdr:rowOff>15309</xdr:rowOff>
    </xdr:to>
    <xdr:cxnSp macro="">
      <xdr:nvCxnSpPr>
        <xdr:cNvPr id="530" name="直線コネクタ 529"/>
        <xdr:cNvCxnSpPr/>
      </xdr:nvCxnSpPr>
      <xdr:spPr>
        <a:xfrm flipV="1">
          <a:off x="14592300" y="649680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15309</xdr:rowOff>
    </xdr:from>
    <xdr:to>
      <xdr:col>76</xdr:col>
      <xdr:colOff>114300</xdr:colOff>
      <xdr:row>38</xdr:row>
      <xdr:rowOff>142443</xdr:rowOff>
    </xdr:to>
    <xdr:cxnSp macro="">
      <xdr:nvCxnSpPr>
        <xdr:cNvPr id="533" name="直線コネクタ 532"/>
        <xdr:cNvCxnSpPr/>
      </xdr:nvCxnSpPr>
      <xdr:spPr>
        <a:xfrm flipV="1">
          <a:off x="13703300" y="6530409"/>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142411</xdr:rowOff>
    </xdr:from>
    <xdr:to>
      <xdr:col>71</xdr:col>
      <xdr:colOff>177800</xdr:colOff>
      <xdr:row>38</xdr:row>
      <xdr:rowOff>142443</xdr:rowOff>
    </xdr:to>
    <xdr:cxnSp macro="">
      <xdr:nvCxnSpPr>
        <xdr:cNvPr id="536" name="直線コネクタ 535"/>
        <xdr:cNvCxnSpPr/>
      </xdr:nvCxnSpPr>
      <xdr:spPr>
        <a:xfrm>
          <a:off x="12814300" y="5800261"/>
          <a:ext cx="889000" cy="8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97064</xdr:rowOff>
    </xdr:from>
    <xdr:to>
      <xdr:col>85</xdr:col>
      <xdr:colOff>177800</xdr:colOff>
      <xdr:row>38</xdr:row>
      <xdr:rowOff>27214</xdr:rowOff>
    </xdr:to>
    <xdr:sp macro="" textlink="">
      <xdr:nvSpPr>
        <xdr:cNvPr id="546" name="楕円 545"/>
        <xdr:cNvSpPr/>
      </xdr:nvSpPr>
      <xdr:spPr>
        <a:xfrm>
          <a:off x="162687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75491</xdr:rowOff>
    </xdr:from>
    <xdr:ext cx="534377" cy="259045"/>
    <xdr:sp macro="" textlink="">
      <xdr:nvSpPr>
        <xdr:cNvPr id="547" name="消防費該当値テキスト"/>
        <xdr:cNvSpPr txBox="1"/>
      </xdr:nvSpPr>
      <xdr:spPr>
        <a:xfrm>
          <a:off x="16370300" y="64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102355</xdr:rowOff>
    </xdr:from>
    <xdr:to>
      <xdr:col>81</xdr:col>
      <xdr:colOff>101600</xdr:colOff>
      <xdr:row>38</xdr:row>
      <xdr:rowOff>32505</xdr:rowOff>
    </xdr:to>
    <xdr:sp macro="" textlink="">
      <xdr:nvSpPr>
        <xdr:cNvPr id="548" name="楕円 547"/>
        <xdr:cNvSpPr/>
      </xdr:nvSpPr>
      <xdr:spPr>
        <a:xfrm>
          <a:off x="15430500" y="64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23632</xdr:rowOff>
    </xdr:from>
    <xdr:ext cx="534377" cy="259045"/>
    <xdr:sp macro="" textlink="">
      <xdr:nvSpPr>
        <xdr:cNvPr id="549" name="テキスト ボックス 548"/>
        <xdr:cNvSpPr txBox="1"/>
      </xdr:nvSpPr>
      <xdr:spPr>
        <a:xfrm>
          <a:off x="15214111" y="65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135959</xdr:rowOff>
    </xdr:from>
    <xdr:to>
      <xdr:col>76</xdr:col>
      <xdr:colOff>165100</xdr:colOff>
      <xdr:row>38</xdr:row>
      <xdr:rowOff>66109</xdr:rowOff>
    </xdr:to>
    <xdr:sp macro="" textlink="">
      <xdr:nvSpPr>
        <xdr:cNvPr id="550" name="楕円 549"/>
        <xdr:cNvSpPr/>
      </xdr:nvSpPr>
      <xdr:spPr>
        <a:xfrm>
          <a:off x="14541500" y="64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57236</xdr:rowOff>
    </xdr:from>
    <xdr:ext cx="534377" cy="259045"/>
    <xdr:sp macro="" textlink="">
      <xdr:nvSpPr>
        <xdr:cNvPr id="551" name="テキスト ボックス 550"/>
        <xdr:cNvSpPr txBox="1"/>
      </xdr:nvSpPr>
      <xdr:spPr>
        <a:xfrm>
          <a:off x="14325111" y="65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91643</xdr:rowOff>
    </xdr:from>
    <xdr:to>
      <xdr:col>72</xdr:col>
      <xdr:colOff>38100</xdr:colOff>
      <xdr:row>39</xdr:row>
      <xdr:rowOff>21793</xdr:rowOff>
    </xdr:to>
    <xdr:sp macro="" textlink="">
      <xdr:nvSpPr>
        <xdr:cNvPr id="552" name="楕円 551"/>
        <xdr:cNvSpPr/>
      </xdr:nvSpPr>
      <xdr:spPr>
        <a:xfrm>
          <a:off x="13652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12920</xdr:rowOff>
    </xdr:from>
    <xdr:ext cx="534377" cy="259045"/>
    <xdr:sp macro="" textlink="">
      <xdr:nvSpPr>
        <xdr:cNvPr id="553" name="テキスト ボックス 552"/>
        <xdr:cNvSpPr txBox="1"/>
      </xdr:nvSpPr>
      <xdr:spPr>
        <a:xfrm>
          <a:off x="13436111" y="66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91611</xdr:rowOff>
    </xdr:from>
    <xdr:to>
      <xdr:col>67</xdr:col>
      <xdr:colOff>101600</xdr:colOff>
      <xdr:row>34</xdr:row>
      <xdr:rowOff>21761</xdr:rowOff>
    </xdr:to>
    <xdr:sp macro="" textlink="">
      <xdr:nvSpPr>
        <xdr:cNvPr id="554" name="楕円 553"/>
        <xdr:cNvSpPr/>
      </xdr:nvSpPr>
      <xdr:spPr>
        <a:xfrm>
          <a:off x="12763500" y="57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38288</xdr:rowOff>
    </xdr:from>
    <xdr:ext cx="534377" cy="259045"/>
    <xdr:sp macro="" textlink="">
      <xdr:nvSpPr>
        <xdr:cNvPr id="555" name="テキスト ボックス 554"/>
        <xdr:cNvSpPr txBox="1"/>
      </xdr:nvSpPr>
      <xdr:spPr>
        <a:xfrm>
          <a:off x="12547111" y="55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20180</xdr:rowOff>
    </xdr:from>
    <xdr:to>
      <xdr:col>85</xdr:col>
      <xdr:colOff>127000</xdr:colOff>
      <xdr:row>53</xdr:row>
      <xdr:rowOff>51918</xdr:rowOff>
    </xdr:to>
    <xdr:cxnSp macro="">
      <xdr:nvCxnSpPr>
        <xdr:cNvPr id="585" name="直線コネクタ 584"/>
        <xdr:cNvCxnSpPr/>
      </xdr:nvCxnSpPr>
      <xdr:spPr>
        <a:xfrm>
          <a:off x="15481300" y="9107030"/>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20180</xdr:rowOff>
    </xdr:from>
    <xdr:to>
      <xdr:col>81</xdr:col>
      <xdr:colOff>50800</xdr:colOff>
      <xdr:row>55</xdr:row>
      <xdr:rowOff>70777</xdr:rowOff>
    </xdr:to>
    <xdr:cxnSp macro="">
      <xdr:nvCxnSpPr>
        <xdr:cNvPr id="588" name="直線コネクタ 587"/>
        <xdr:cNvCxnSpPr/>
      </xdr:nvCxnSpPr>
      <xdr:spPr>
        <a:xfrm flipV="1">
          <a:off x="14592300" y="9107030"/>
          <a:ext cx="889000" cy="3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160317</xdr:rowOff>
    </xdr:from>
    <xdr:ext cx="534377" cy="259045"/>
    <xdr:sp macro="" textlink="">
      <xdr:nvSpPr>
        <xdr:cNvPr id="590" name="テキスト ボックス 589"/>
        <xdr:cNvSpPr txBox="1"/>
      </xdr:nvSpPr>
      <xdr:spPr>
        <a:xfrm>
          <a:off x="15214111" y="9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109703</xdr:rowOff>
    </xdr:from>
    <xdr:to>
      <xdr:col>76</xdr:col>
      <xdr:colOff>114300</xdr:colOff>
      <xdr:row>55</xdr:row>
      <xdr:rowOff>70777</xdr:rowOff>
    </xdr:to>
    <xdr:cxnSp macro="">
      <xdr:nvCxnSpPr>
        <xdr:cNvPr id="591" name="直線コネクタ 590"/>
        <xdr:cNvCxnSpPr/>
      </xdr:nvCxnSpPr>
      <xdr:spPr>
        <a:xfrm>
          <a:off x="13703300" y="8682203"/>
          <a:ext cx="889000" cy="8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3" name="テキスト ボックス 592"/>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109703</xdr:rowOff>
    </xdr:from>
    <xdr:to>
      <xdr:col>71</xdr:col>
      <xdr:colOff>177800</xdr:colOff>
      <xdr:row>55</xdr:row>
      <xdr:rowOff>155549</xdr:rowOff>
    </xdr:to>
    <xdr:cxnSp macro="">
      <xdr:nvCxnSpPr>
        <xdr:cNvPr id="594" name="直線コネクタ 593"/>
        <xdr:cNvCxnSpPr/>
      </xdr:nvCxnSpPr>
      <xdr:spPr>
        <a:xfrm flipV="1">
          <a:off x="12814300" y="8682203"/>
          <a:ext cx="889000" cy="90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6" name="テキスト ボックス 595"/>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1118</xdr:rowOff>
    </xdr:from>
    <xdr:to>
      <xdr:col>85</xdr:col>
      <xdr:colOff>177800</xdr:colOff>
      <xdr:row>53</xdr:row>
      <xdr:rowOff>102718</xdr:rowOff>
    </xdr:to>
    <xdr:sp macro="" textlink="">
      <xdr:nvSpPr>
        <xdr:cNvPr id="604" name="楕円 603"/>
        <xdr:cNvSpPr/>
      </xdr:nvSpPr>
      <xdr:spPr>
        <a:xfrm>
          <a:off x="16268700" y="90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23995</xdr:rowOff>
    </xdr:from>
    <xdr:ext cx="599010" cy="259045"/>
    <xdr:sp macro="" textlink="">
      <xdr:nvSpPr>
        <xdr:cNvPr id="605" name="教育費該当値テキスト"/>
        <xdr:cNvSpPr txBox="1"/>
      </xdr:nvSpPr>
      <xdr:spPr>
        <a:xfrm>
          <a:off x="16370300" y="893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140830</xdr:rowOff>
    </xdr:from>
    <xdr:to>
      <xdr:col>81</xdr:col>
      <xdr:colOff>101600</xdr:colOff>
      <xdr:row>53</xdr:row>
      <xdr:rowOff>70980</xdr:rowOff>
    </xdr:to>
    <xdr:sp macro="" textlink="">
      <xdr:nvSpPr>
        <xdr:cNvPr id="606" name="楕円 605"/>
        <xdr:cNvSpPr/>
      </xdr:nvSpPr>
      <xdr:spPr>
        <a:xfrm>
          <a:off x="15430500" y="90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87507</xdr:rowOff>
    </xdr:from>
    <xdr:ext cx="599010" cy="259045"/>
    <xdr:sp macro="" textlink="">
      <xdr:nvSpPr>
        <xdr:cNvPr id="607" name="テキスト ボックス 606"/>
        <xdr:cNvSpPr txBox="1"/>
      </xdr:nvSpPr>
      <xdr:spPr>
        <a:xfrm>
          <a:off x="15181795" y="88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19977</xdr:rowOff>
    </xdr:from>
    <xdr:to>
      <xdr:col>76</xdr:col>
      <xdr:colOff>165100</xdr:colOff>
      <xdr:row>55</xdr:row>
      <xdr:rowOff>121577</xdr:rowOff>
    </xdr:to>
    <xdr:sp macro="" textlink="">
      <xdr:nvSpPr>
        <xdr:cNvPr id="608" name="楕円 607"/>
        <xdr:cNvSpPr/>
      </xdr:nvSpPr>
      <xdr:spPr>
        <a:xfrm>
          <a:off x="14541500" y="94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138104</xdr:rowOff>
    </xdr:from>
    <xdr:ext cx="534377" cy="259045"/>
    <xdr:sp macro="" textlink="">
      <xdr:nvSpPr>
        <xdr:cNvPr id="609" name="テキスト ボックス 608"/>
        <xdr:cNvSpPr txBox="1"/>
      </xdr:nvSpPr>
      <xdr:spPr>
        <a:xfrm>
          <a:off x="14325111" y="92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58903</xdr:rowOff>
    </xdr:from>
    <xdr:to>
      <xdr:col>72</xdr:col>
      <xdr:colOff>38100</xdr:colOff>
      <xdr:row>50</xdr:row>
      <xdr:rowOff>160503</xdr:rowOff>
    </xdr:to>
    <xdr:sp macro="" textlink="">
      <xdr:nvSpPr>
        <xdr:cNvPr id="610" name="楕円 609"/>
        <xdr:cNvSpPr/>
      </xdr:nvSpPr>
      <xdr:spPr>
        <a:xfrm>
          <a:off x="13652500" y="86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5580</xdr:rowOff>
    </xdr:from>
    <xdr:ext cx="599010" cy="259045"/>
    <xdr:sp macro="" textlink="">
      <xdr:nvSpPr>
        <xdr:cNvPr id="611" name="テキスト ボックス 610"/>
        <xdr:cNvSpPr txBox="1"/>
      </xdr:nvSpPr>
      <xdr:spPr>
        <a:xfrm>
          <a:off x="13403795" y="84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104749</xdr:rowOff>
    </xdr:from>
    <xdr:to>
      <xdr:col>67</xdr:col>
      <xdr:colOff>101600</xdr:colOff>
      <xdr:row>56</xdr:row>
      <xdr:rowOff>34899</xdr:rowOff>
    </xdr:to>
    <xdr:sp macro="" textlink="">
      <xdr:nvSpPr>
        <xdr:cNvPr id="612" name="楕円 611"/>
        <xdr:cNvSpPr/>
      </xdr:nvSpPr>
      <xdr:spPr>
        <a:xfrm>
          <a:off x="12763500" y="9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51426</xdr:rowOff>
    </xdr:from>
    <xdr:ext cx="534377" cy="259045"/>
    <xdr:sp macro="" textlink="">
      <xdr:nvSpPr>
        <xdr:cNvPr id="613" name="テキスト ボックス 612"/>
        <xdr:cNvSpPr txBox="1"/>
      </xdr:nvSpPr>
      <xdr:spPr>
        <a:xfrm>
          <a:off x="12547111" y="93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56631</xdr:rowOff>
    </xdr:from>
    <xdr:to>
      <xdr:col>85</xdr:col>
      <xdr:colOff>127000</xdr:colOff>
      <xdr:row>79</xdr:row>
      <xdr:rowOff>61944</xdr:rowOff>
    </xdr:to>
    <xdr:cxnSp macro="">
      <xdr:nvCxnSpPr>
        <xdr:cNvPr id="644" name="直線コネクタ 643"/>
        <xdr:cNvCxnSpPr/>
      </xdr:nvCxnSpPr>
      <xdr:spPr>
        <a:xfrm flipV="1">
          <a:off x="15481300" y="13601181"/>
          <a:ext cx="8382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61944</xdr:rowOff>
    </xdr:from>
    <xdr:to>
      <xdr:col>81</xdr:col>
      <xdr:colOff>50800</xdr:colOff>
      <xdr:row>79</xdr:row>
      <xdr:rowOff>98858</xdr:rowOff>
    </xdr:to>
    <xdr:cxnSp macro="">
      <xdr:nvCxnSpPr>
        <xdr:cNvPr id="647" name="直線コネクタ 646"/>
        <xdr:cNvCxnSpPr/>
      </xdr:nvCxnSpPr>
      <xdr:spPr>
        <a:xfrm flipV="1">
          <a:off x="14592300" y="13606494"/>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65644</xdr:rowOff>
    </xdr:from>
    <xdr:to>
      <xdr:col>76</xdr:col>
      <xdr:colOff>114300</xdr:colOff>
      <xdr:row>79</xdr:row>
      <xdr:rowOff>98858</xdr:rowOff>
    </xdr:to>
    <xdr:cxnSp macro="">
      <xdr:nvCxnSpPr>
        <xdr:cNvPr id="650" name="直線コネクタ 649"/>
        <xdr:cNvCxnSpPr/>
      </xdr:nvCxnSpPr>
      <xdr:spPr>
        <a:xfrm>
          <a:off x="13703300" y="13610194"/>
          <a:ext cx="8890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54421</xdr:rowOff>
    </xdr:from>
    <xdr:to>
      <xdr:col>71</xdr:col>
      <xdr:colOff>177800</xdr:colOff>
      <xdr:row>79</xdr:row>
      <xdr:rowOff>65644</xdr:rowOff>
    </xdr:to>
    <xdr:cxnSp macro="">
      <xdr:nvCxnSpPr>
        <xdr:cNvPr id="653" name="直線コネクタ 652"/>
        <xdr:cNvCxnSpPr/>
      </xdr:nvCxnSpPr>
      <xdr:spPr>
        <a:xfrm>
          <a:off x="12814300" y="13427521"/>
          <a:ext cx="889000" cy="1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5831</xdr:rowOff>
    </xdr:from>
    <xdr:to>
      <xdr:col>85</xdr:col>
      <xdr:colOff>177800</xdr:colOff>
      <xdr:row>79</xdr:row>
      <xdr:rowOff>107431</xdr:rowOff>
    </xdr:to>
    <xdr:sp macro="" textlink="">
      <xdr:nvSpPr>
        <xdr:cNvPr id="663" name="楕円 662"/>
        <xdr:cNvSpPr/>
      </xdr:nvSpPr>
      <xdr:spPr>
        <a:xfrm>
          <a:off x="16268700" y="135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115180</xdr:rowOff>
    </xdr:from>
    <xdr:ext cx="469744" cy="259045"/>
    <xdr:sp macro="" textlink="">
      <xdr:nvSpPr>
        <xdr:cNvPr id="664" name="災害復旧費該当値テキスト"/>
        <xdr:cNvSpPr txBox="1"/>
      </xdr:nvSpPr>
      <xdr:spPr>
        <a:xfrm>
          <a:off x="16370300"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11144</xdr:rowOff>
    </xdr:from>
    <xdr:to>
      <xdr:col>81</xdr:col>
      <xdr:colOff>101600</xdr:colOff>
      <xdr:row>79</xdr:row>
      <xdr:rowOff>112744</xdr:rowOff>
    </xdr:to>
    <xdr:sp macro="" textlink="">
      <xdr:nvSpPr>
        <xdr:cNvPr id="665" name="楕円 664"/>
        <xdr:cNvSpPr/>
      </xdr:nvSpPr>
      <xdr:spPr>
        <a:xfrm>
          <a:off x="15430500" y="13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103871</xdr:rowOff>
    </xdr:from>
    <xdr:ext cx="469744" cy="259045"/>
    <xdr:sp macro="" textlink="">
      <xdr:nvSpPr>
        <xdr:cNvPr id="666" name="テキスト ボックス 665"/>
        <xdr:cNvSpPr txBox="1"/>
      </xdr:nvSpPr>
      <xdr:spPr>
        <a:xfrm>
          <a:off x="15246428" y="136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48058</xdr:rowOff>
    </xdr:from>
    <xdr:to>
      <xdr:col>76</xdr:col>
      <xdr:colOff>165100</xdr:colOff>
      <xdr:row>79</xdr:row>
      <xdr:rowOff>149658</xdr:rowOff>
    </xdr:to>
    <xdr:sp macro="" textlink="">
      <xdr:nvSpPr>
        <xdr:cNvPr id="667" name="楕円 666"/>
        <xdr:cNvSpPr/>
      </xdr:nvSpPr>
      <xdr:spPr>
        <a:xfrm>
          <a:off x="14541500" y="13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140785</xdr:rowOff>
    </xdr:from>
    <xdr:ext cx="249299" cy="259045"/>
    <xdr:sp macro="" textlink="">
      <xdr:nvSpPr>
        <xdr:cNvPr id="668" name="テキスト ボックス 667"/>
        <xdr:cNvSpPr txBox="1"/>
      </xdr:nvSpPr>
      <xdr:spPr>
        <a:xfrm>
          <a:off x="14467650" y="1368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14844</xdr:rowOff>
    </xdr:from>
    <xdr:to>
      <xdr:col>72</xdr:col>
      <xdr:colOff>38100</xdr:colOff>
      <xdr:row>79</xdr:row>
      <xdr:rowOff>116444</xdr:rowOff>
    </xdr:to>
    <xdr:sp macro="" textlink="">
      <xdr:nvSpPr>
        <xdr:cNvPr id="669" name="楕円 668"/>
        <xdr:cNvSpPr/>
      </xdr:nvSpPr>
      <xdr:spPr>
        <a:xfrm>
          <a:off x="13652500" y="135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107571</xdr:rowOff>
    </xdr:from>
    <xdr:ext cx="469744" cy="259045"/>
    <xdr:sp macro="" textlink="">
      <xdr:nvSpPr>
        <xdr:cNvPr id="670" name="テキスト ボックス 669"/>
        <xdr:cNvSpPr txBox="1"/>
      </xdr:nvSpPr>
      <xdr:spPr>
        <a:xfrm>
          <a:off x="13468428" y="1365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3621</xdr:rowOff>
    </xdr:from>
    <xdr:to>
      <xdr:col>67</xdr:col>
      <xdr:colOff>101600</xdr:colOff>
      <xdr:row>78</xdr:row>
      <xdr:rowOff>105221</xdr:rowOff>
    </xdr:to>
    <xdr:sp macro="" textlink="">
      <xdr:nvSpPr>
        <xdr:cNvPr id="671" name="楕円 670"/>
        <xdr:cNvSpPr/>
      </xdr:nvSpPr>
      <xdr:spPr>
        <a:xfrm>
          <a:off x="12763500" y="133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121748</xdr:rowOff>
    </xdr:from>
    <xdr:ext cx="534377" cy="259045"/>
    <xdr:sp macro="" textlink="">
      <xdr:nvSpPr>
        <xdr:cNvPr id="672" name="テキスト ボックス 671"/>
        <xdr:cNvSpPr txBox="1"/>
      </xdr:nvSpPr>
      <xdr:spPr>
        <a:xfrm>
          <a:off x="12547111" y="131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76704</xdr:rowOff>
    </xdr:from>
    <xdr:to>
      <xdr:col>85</xdr:col>
      <xdr:colOff>127000</xdr:colOff>
      <xdr:row>94</xdr:row>
      <xdr:rowOff>139427</xdr:rowOff>
    </xdr:to>
    <xdr:cxnSp macro="">
      <xdr:nvCxnSpPr>
        <xdr:cNvPr id="703" name="直線コネクタ 702"/>
        <xdr:cNvCxnSpPr/>
      </xdr:nvCxnSpPr>
      <xdr:spPr>
        <a:xfrm>
          <a:off x="15481300" y="16193004"/>
          <a:ext cx="838200" cy="6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65863</xdr:rowOff>
    </xdr:from>
    <xdr:to>
      <xdr:col>81</xdr:col>
      <xdr:colOff>50800</xdr:colOff>
      <xdr:row>94</xdr:row>
      <xdr:rowOff>76704</xdr:rowOff>
    </xdr:to>
    <xdr:cxnSp macro="">
      <xdr:nvCxnSpPr>
        <xdr:cNvPr id="706" name="直線コネクタ 705"/>
        <xdr:cNvCxnSpPr/>
      </xdr:nvCxnSpPr>
      <xdr:spPr>
        <a:xfrm>
          <a:off x="14592300" y="16010713"/>
          <a:ext cx="889000" cy="18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44287</xdr:rowOff>
    </xdr:from>
    <xdr:to>
      <xdr:col>76</xdr:col>
      <xdr:colOff>114300</xdr:colOff>
      <xdr:row>93</xdr:row>
      <xdr:rowOff>65863</xdr:rowOff>
    </xdr:to>
    <xdr:cxnSp macro="">
      <xdr:nvCxnSpPr>
        <xdr:cNvPr id="709" name="直線コネクタ 708"/>
        <xdr:cNvCxnSpPr/>
      </xdr:nvCxnSpPr>
      <xdr:spPr>
        <a:xfrm>
          <a:off x="13703300" y="15989137"/>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122588</xdr:rowOff>
    </xdr:from>
    <xdr:to>
      <xdr:col>71</xdr:col>
      <xdr:colOff>177800</xdr:colOff>
      <xdr:row>93</xdr:row>
      <xdr:rowOff>44287</xdr:rowOff>
    </xdr:to>
    <xdr:cxnSp macro="">
      <xdr:nvCxnSpPr>
        <xdr:cNvPr id="712" name="直線コネクタ 711"/>
        <xdr:cNvCxnSpPr/>
      </xdr:nvCxnSpPr>
      <xdr:spPr>
        <a:xfrm>
          <a:off x="12814300" y="15895988"/>
          <a:ext cx="889000" cy="9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88627</xdr:rowOff>
    </xdr:from>
    <xdr:to>
      <xdr:col>85</xdr:col>
      <xdr:colOff>177800</xdr:colOff>
      <xdr:row>95</xdr:row>
      <xdr:rowOff>18777</xdr:rowOff>
    </xdr:to>
    <xdr:sp macro="" textlink="">
      <xdr:nvSpPr>
        <xdr:cNvPr id="722" name="楕円 721"/>
        <xdr:cNvSpPr/>
      </xdr:nvSpPr>
      <xdr:spPr>
        <a:xfrm>
          <a:off x="16268700" y="162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67054</xdr:rowOff>
    </xdr:from>
    <xdr:ext cx="534377" cy="259045"/>
    <xdr:sp macro="" textlink="">
      <xdr:nvSpPr>
        <xdr:cNvPr id="723" name="公債費該当値テキスト"/>
        <xdr:cNvSpPr txBox="1"/>
      </xdr:nvSpPr>
      <xdr:spPr>
        <a:xfrm>
          <a:off x="16370300" y="16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25904</xdr:rowOff>
    </xdr:from>
    <xdr:to>
      <xdr:col>81</xdr:col>
      <xdr:colOff>101600</xdr:colOff>
      <xdr:row>94</xdr:row>
      <xdr:rowOff>127504</xdr:rowOff>
    </xdr:to>
    <xdr:sp macro="" textlink="">
      <xdr:nvSpPr>
        <xdr:cNvPr id="724" name="楕円 723"/>
        <xdr:cNvSpPr/>
      </xdr:nvSpPr>
      <xdr:spPr>
        <a:xfrm>
          <a:off x="15430500" y="161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144031</xdr:rowOff>
    </xdr:from>
    <xdr:ext cx="534377" cy="259045"/>
    <xdr:sp macro="" textlink="">
      <xdr:nvSpPr>
        <xdr:cNvPr id="725" name="テキスト ボックス 724"/>
        <xdr:cNvSpPr txBox="1"/>
      </xdr:nvSpPr>
      <xdr:spPr>
        <a:xfrm>
          <a:off x="15214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15063</xdr:rowOff>
    </xdr:from>
    <xdr:to>
      <xdr:col>76</xdr:col>
      <xdr:colOff>165100</xdr:colOff>
      <xdr:row>93</xdr:row>
      <xdr:rowOff>116663</xdr:rowOff>
    </xdr:to>
    <xdr:sp macro="" textlink="">
      <xdr:nvSpPr>
        <xdr:cNvPr id="726" name="楕円 725"/>
        <xdr:cNvSpPr/>
      </xdr:nvSpPr>
      <xdr:spPr>
        <a:xfrm>
          <a:off x="145415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133190</xdr:rowOff>
    </xdr:from>
    <xdr:ext cx="534377" cy="259045"/>
    <xdr:sp macro="" textlink="">
      <xdr:nvSpPr>
        <xdr:cNvPr id="727" name="テキスト ボックス 726"/>
        <xdr:cNvSpPr txBox="1"/>
      </xdr:nvSpPr>
      <xdr:spPr>
        <a:xfrm>
          <a:off x="14325111" y="157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164937</xdr:rowOff>
    </xdr:from>
    <xdr:to>
      <xdr:col>72</xdr:col>
      <xdr:colOff>38100</xdr:colOff>
      <xdr:row>93</xdr:row>
      <xdr:rowOff>95087</xdr:rowOff>
    </xdr:to>
    <xdr:sp macro="" textlink="">
      <xdr:nvSpPr>
        <xdr:cNvPr id="728" name="楕円 727"/>
        <xdr:cNvSpPr/>
      </xdr:nvSpPr>
      <xdr:spPr>
        <a:xfrm>
          <a:off x="13652500" y="15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111614</xdr:rowOff>
    </xdr:from>
    <xdr:ext cx="534377" cy="259045"/>
    <xdr:sp macro="" textlink="">
      <xdr:nvSpPr>
        <xdr:cNvPr id="729" name="テキスト ボックス 728"/>
        <xdr:cNvSpPr txBox="1"/>
      </xdr:nvSpPr>
      <xdr:spPr>
        <a:xfrm>
          <a:off x="13436111" y="157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71788</xdr:rowOff>
    </xdr:from>
    <xdr:to>
      <xdr:col>67</xdr:col>
      <xdr:colOff>101600</xdr:colOff>
      <xdr:row>93</xdr:row>
      <xdr:rowOff>1938</xdr:rowOff>
    </xdr:to>
    <xdr:sp macro="" textlink="">
      <xdr:nvSpPr>
        <xdr:cNvPr id="730" name="楕円 729"/>
        <xdr:cNvSpPr/>
      </xdr:nvSpPr>
      <xdr:spPr>
        <a:xfrm>
          <a:off x="12763500" y="158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18465</xdr:rowOff>
    </xdr:from>
    <xdr:ext cx="599010" cy="259045"/>
    <xdr:sp macro="" textlink="">
      <xdr:nvSpPr>
        <xdr:cNvPr id="731" name="テキスト ボックス 730"/>
        <xdr:cNvSpPr txBox="1"/>
      </xdr:nvSpPr>
      <xdr:spPr>
        <a:xfrm>
          <a:off x="12514795" y="1562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1" name="テキスト ボックス 75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53" name="テキスト ボックス 752"/>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5" name="テキスト ボックス 75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97246</xdr:rowOff>
    </xdr:from>
    <xdr:to>
      <xdr:col>116</xdr:col>
      <xdr:colOff>62864</xdr:colOff>
      <xdr:row>39</xdr:row>
      <xdr:rowOff>98878</xdr:rowOff>
    </xdr:to>
    <xdr:cxnSp macro="">
      <xdr:nvCxnSpPr>
        <xdr:cNvPr id="757" name="直線コネクタ 756"/>
        <xdr:cNvCxnSpPr/>
      </xdr:nvCxnSpPr>
      <xdr:spPr>
        <a:xfrm flipV="1">
          <a:off x="22159595" y="5583646"/>
          <a:ext cx="1269" cy="120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43923</xdr:rowOff>
    </xdr:from>
    <xdr:ext cx="378565" cy="259045"/>
    <xdr:sp macro="" textlink="">
      <xdr:nvSpPr>
        <xdr:cNvPr id="760" name="諸支出金最大値テキスト"/>
        <xdr:cNvSpPr txBox="1"/>
      </xdr:nvSpPr>
      <xdr:spPr>
        <a:xfrm>
          <a:off x="22212300" y="535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97246</xdr:rowOff>
    </xdr:from>
    <xdr:to>
      <xdr:col>116</xdr:col>
      <xdr:colOff>152400</xdr:colOff>
      <xdr:row>32</xdr:row>
      <xdr:rowOff>97246</xdr:rowOff>
    </xdr:to>
    <xdr:cxnSp macro="">
      <xdr:nvCxnSpPr>
        <xdr:cNvPr id="761" name="直線コネクタ 760"/>
        <xdr:cNvCxnSpPr/>
      </xdr:nvCxnSpPr>
      <xdr:spPr>
        <a:xfrm>
          <a:off x="22072600" y="558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137903</xdr:rowOff>
    </xdr:from>
    <xdr:ext cx="313932" cy="259045"/>
    <xdr:sp macro="" textlink="">
      <xdr:nvSpPr>
        <xdr:cNvPr id="763" name="諸支出金平均値テキスト"/>
        <xdr:cNvSpPr txBox="1"/>
      </xdr:nvSpPr>
      <xdr:spPr>
        <a:xfrm>
          <a:off x="22212300" y="64815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115026</xdr:rowOff>
    </xdr:from>
    <xdr:to>
      <xdr:col>116</xdr:col>
      <xdr:colOff>114300</xdr:colOff>
      <xdr:row>39</xdr:row>
      <xdr:rowOff>45176</xdr:rowOff>
    </xdr:to>
    <xdr:sp macro="" textlink="">
      <xdr:nvSpPr>
        <xdr:cNvPr id="764" name="フローチャート: 判断 763"/>
        <xdr:cNvSpPr/>
      </xdr:nvSpPr>
      <xdr:spPr>
        <a:xfrm>
          <a:off x="221107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66" name="フローチャート: 判断 765"/>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123751</xdr:rowOff>
    </xdr:from>
    <xdr:ext cx="313932" cy="259045"/>
    <xdr:sp macro="" textlink="">
      <xdr:nvSpPr>
        <xdr:cNvPr id="767" name="テキスト ボックス 766"/>
        <xdr:cNvSpPr txBox="1"/>
      </xdr:nvSpPr>
      <xdr:spPr>
        <a:xfrm>
          <a:off x="21166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131354</xdr:rowOff>
    </xdr:from>
    <xdr:to>
      <xdr:col>107</xdr:col>
      <xdr:colOff>101600</xdr:colOff>
      <xdr:row>39</xdr:row>
      <xdr:rowOff>61504</xdr:rowOff>
    </xdr:to>
    <xdr:sp macro="" textlink="">
      <xdr:nvSpPr>
        <xdr:cNvPr id="769" name="フローチャート: 判断 768"/>
        <xdr:cNvSpPr/>
      </xdr:nvSpPr>
      <xdr:spPr>
        <a:xfrm>
          <a:off x="20383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78031</xdr:rowOff>
    </xdr:from>
    <xdr:ext cx="313932" cy="259045"/>
    <xdr:sp macro="" textlink="">
      <xdr:nvSpPr>
        <xdr:cNvPr id="770" name="テキスト ボックス 769"/>
        <xdr:cNvSpPr txBox="1"/>
      </xdr:nvSpPr>
      <xdr:spPr>
        <a:xfrm>
          <a:off x="20277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20501</xdr:rowOff>
    </xdr:from>
    <xdr:to>
      <xdr:col>102</xdr:col>
      <xdr:colOff>114300</xdr:colOff>
      <xdr:row>39</xdr:row>
      <xdr:rowOff>98878</xdr:rowOff>
    </xdr:to>
    <xdr:cxnSp macro="">
      <xdr:nvCxnSpPr>
        <xdr:cNvPr id="771" name="直線コネクタ 770"/>
        <xdr:cNvCxnSpPr/>
      </xdr:nvCxnSpPr>
      <xdr:spPr>
        <a:xfrm>
          <a:off x="18656300" y="5335451"/>
          <a:ext cx="889000" cy="14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72572</xdr:rowOff>
    </xdr:from>
    <xdr:to>
      <xdr:col>102</xdr:col>
      <xdr:colOff>165100</xdr:colOff>
      <xdr:row>39</xdr:row>
      <xdr:rowOff>2722</xdr:rowOff>
    </xdr:to>
    <xdr:sp macro="" textlink="">
      <xdr:nvSpPr>
        <xdr:cNvPr id="772" name="フローチャート: 判断 771"/>
        <xdr:cNvSpPr/>
      </xdr:nvSpPr>
      <xdr:spPr>
        <a:xfrm>
          <a:off x="19494500" y="6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19249</xdr:rowOff>
    </xdr:from>
    <xdr:ext cx="313932" cy="259045"/>
    <xdr:sp macro="" textlink="">
      <xdr:nvSpPr>
        <xdr:cNvPr id="773" name="テキスト ボックス 772"/>
        <xdr:cNvSpPr txBox="1"/>
      </xdr:nvSpPr>
      <xdr:spPr>
        <a:xfrm>
          <a:off x="19388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77470</xdr:rowOff>
    </xdr:from>
    <xdr:to>
      <xdr:col>98</xdr:col>
      <xdr:colOff>38100</xdr:colOff>
      <xdr:row>34</xdr:row>
      <xdr:rowOff>7620</xdr:rowOff>
    </xdr:to>
    <xdr:sp macro="" textlink="">
      <xdr:nvSpPr>
        <xdr:cNvPr id="774" name="フローチャート: 判断 773"/>
        <xdr:cNvSpPr/>
      </xdr:nvSpPr>
      <xdr:spPr>
        <a:xfrm>
          <a:off x="18605500"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170197</xdr:rowOff>
    </xdr:from>
    <xdr:ext cx="378565" cy="259045"/>
    <xdr:sp macro="" textlink="">
      <xdr:nvSpPr>
        <xdr:cNvPr id="775" name="テキスト ボックス 774"/>
        <xdr:cNvSpPr txBox="1"/>
      </xdr:nvSpPr>
      <xdr:spPr>
        <a:xfrm>
          <a:off x="18467017" y="5828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141151</xdr:rowOff>
    </xdr:from>
    <xdr:to>
      <xdr:col>98</xdr:col>
      <xdr:colOff>38100</xdr:colOff>
      <xdr:row>31</xdr:row>
      <xdr:rowOff>71301</xdr:rowOff>
    </xdr:to>
    <xdr:sp macro="" textlink="">
      <xdr:nvSpPr>
        <xdr:cNvPr id="789" name="楕円 788"/>
        <xdr:cNvSpPr/>
      </xdr:nvSpPr>
      <xdr:spPr>
        <a:xfrm>
          <a:off x="18605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87828</xdr:rowOff>
    </xdr:from>
    <xdr:ext cx="378565" cy="259045"/>
    <xdr:sp macro="" textlink="">
      <xdr:nvSpPr>
        <xdr:cNvPr id="790" name="テキスト ボックス 789"/>
        <xdr:cNvSpPr txBox="1"/>
      </xdr:nvSpPr>
      <xdr:spPr>
        <a:xfrm>
          <a:off x="18467017" y="505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１１０，４１２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６，６０４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これは、決算額全体で見ると、近年の耐震に伴う小・中学校改築・改修事業等の大規模事業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は行われているものの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として２，４９９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４６，６０４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今後は、現在進行している大規模事業の終了後、公共施設等総合管理計画に基づき、事業の取捨選択を徹底することにより投資的事業の縮減を図っていくこととしている。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財政調整基金残高は、標準財政規模比で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１．７５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１９．９２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れは、一定の基金残高を確保しつつ、予算積立や歳計剰余処分に係るものを財政調整基金及び減債基金に積立て財源確保を図ったことによるものである。今後も、将来的に持続可能な健全財政の運営に向けてより一層の歳出削減を図り、基金残高の維持・確保に努め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毎年度１億円以上発生しているが、今後も同程度で推移するものと考えられる。これは、町税等の収入見込額を堅く見積もっていることによる決算剰余金と、不用額の発生による決算剰余金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実質単年度収支は、標準財政規模比で△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％である。これは、大規模建設事業等に伴い財政調整基金の繰入が増加したことによるものである。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標準財政規模に占める比率が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８．７８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２．５４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％増となっているが、すべての会計において実質収支額の黒字及び資金剰余額となっており、連結決算における実質収支額は黒字となっている。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主な構成割合は、一般会計が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３．３８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２．７２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今後も、赤字決算とならないよう、歳入の確保に努めるとともに、歳出の削減に努める。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12362652</v>
      </c>
      <c r="BO4" s="410"/>
      <c r="BP4" s="410"/>
      <c r="BQ4" s="410"/>
      <c r="BR4" s="410"/>
      <c r="BS4" s="410"/>
      <c r="BT4" s="410"/>
      <c r="BU4" s="411"/>
      <c r="BV4" s="409">
        <v>13059211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12047025</v>
      </c>
      <c r="BO5" s="447"/>
      <c r="BP5" s="447"/>
      <c r="BQ5" s="447"/>
      <c r="BR5" s="447"/>
      <c r="BS5" s="447"/>
      <c r="BT5" s="447"/>
      <c r="BU5" s="448"/>
      <c r="BV5" s="446">
        <v>12717733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87.5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315627</v>
      </c>
      <c r="BO6" s="447"/>
      <c r="BP6" s="447"/>
      <c r="BQ6" s="447"/>
      <c r="BR6" s="447"/>
      <c r="BS6" s="447"/>
      <c r="BT6" s="447"/>
      <c r="BU6" s="448"/>
      <c r="BV6" s="446">
        <v>341478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93.8</v>
      </c>
      <c r="CU6" s="484"/>
      <c r="CV6" s="484"/>
      <c r="CW6" s="484"/>
      <c r="CX6" s="484"/>
      <c r="CY6" s="484"/>
      <c r="CZ6" s="484"/>
      <c r="DA6" s="485"/>
      <c r="DB6" s="483">
        <v>91.2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85136</v>
      </c>
      <c r="BO7" s="447"/>
      <c r="BP7" s="447"/>
      <c r="BQ7" s="447"/>
      <c r="BR7" s="447"/>
      <c r="BS7" s="447"/>
      <c r="BT7" s="447"/>
      <c r="BU7" s="448"/>
      <c r="BV7" s="446">
        <v>155565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6808441</v>
      </c>
      <c r="CU7" s="447"/>
      <c r="CV7" s="447"/>
      <c r="CW7" s="447"/>
      <c r="CX7" s="447"/>
      <c r="CY7" s="447"/>
      <c r="CZ7" s="447"/>
      <c r="DA7" s="448"/>
      <c r="DB7" s="446">
        <v>6956365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230491</v>
      </c>
      <c r="BO8" s="447"/>
      <c r="BP8" s="447"/>
      <c r="BQ8" s="447"/>
      <c r="BR8" s="447"/>
      <c r="BS8" s="447"/>
      <c r="BT8" s="447"/>
      <c r="BU8" s="448"/>
      <c r="BV8" s="446">
        <v>185913</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17955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87</v>
      </c>
      <c r="AV9" s="479"/>
      <c r="AW9" s="479"/>
      <c r="AX9" s="479"/>
      <c r="AY9" s="480" t="s">
        <v>107</v>
      </c>
      <c r="AZ9" s="481"/>
      <c r="BA9" s="481"/>
      <c r="BB9" s="481"/>
      <c r="BC9" s="481"/>
      <c r="BD9" s="481"/>
      <c r="BE9" s="481"/>
      <c r="BF9" s="481"/>
      <c r="BG9" s="481"/>
      <c r="BH9" s="481"/>
      <c r="BI9" s="481"/>
      <c r="BJ9" s="481"/>
      <c r="BK9" s="481"/>
      <c r="BL9" s="481"/>
      <c r="BM9" s="482"/>
      <c r="BN9" s="446">
        <v>44578</v>
      </c>
      <c r="BO9" s="447"/>
      <c r="BP9" s="447"/>
      <c r="BQ9" s="447"/>
      <c r="BR9" s="447"/>
      <c r="BS9" s="447"/>
      <c r="BT9" s="447"/>
      <c r="BU9" s="448"/>
      <c r="BV9" s="446">
        <v>6936</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15.3</v>
      </c>
      <c r="CU9" s="444"/>
      <c r="CV9" s="444"/>
      <c r="CW9" s="444"/>
      <c r="CX9" s="444"/>
      <c r="CY9" s="444"/>
      <c r="CZ9" s="444"/>
      <c r="DA9" s="445"/>
      <c r="DB9" s="443">
        <v>16.100000000000001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19106</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87</v>
      </c>
      <c r="AV10" s="479"/>
      <c r="AW10" s="479"/>
      <c r="AX10" s="479"/>
      <c r="AY10" s="480" t="s">
        <v>111</v>
      </c>
      <c r="AZ10" s="481"/>
      <c r="BA10" s="481"/>
      <c r="BB10" s="481"/>
      <c r="BC10" s="481"/>
      <c r="BD10" s="481"/>
      <c r="BE10" s="481"/>
      <c r="BF10" s="481"/>
      <c r="BG10" s="481"/>
      <c r="BH10" s="481"/>
      <c r="BI10" s="481"/>
      <c r="BJ10" s="481"/>
      <c r="BK10" s="481"/>
      <c r="BL10" s="481"/>
      <c r="BM10" s="482"/>
      <c r="BN10" s="446">
        <v>382292</v>
      </c>
      <c r="BO10" s="447"/>
      <c r="BP10" s="447"/>
      <c r="BQ10" s="447"/>
      <c r="BR10" s="447"/>
      <c r="BS10" s="447"/>
      <c r="BT10" s="447"/>
      <c r="BU10" s="448"/>
      <c r="BV10" s="446">
        <v>496345</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130508</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x14ac:dyDescent="0.15">
      <c r="A12" s="166"/>
      <c r="B12" s="506" t="s">
        <v>120</v>
      </c>
      <c r="C12" s="507"/>
      <c r="D12" s="507"/>
      <c r="E12" s="507"/>
      <c r="F12" s="507"/>
      <c r="G12" s="507"/>
      <c r="H12" s="507"/>
      <c r="I12" s="507"/>
      <c r="J12" s="507"/>
      <c r="K12" s="508"/>
      <c r="L12" s="515" t="s">
        <v>121</v>
      </c>
      <c r="M12" s="516"/>
      <c r="N12" s="516"/>
      <c r="O12" s="516"/>
      <c r="P12" s="516"/>
      <c r="Q12" s="517"/>
      <c r="R12" s="518">
        <v>17932</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125</v>
      </c>
      <c r="AV12" s="479"/>
      <c r="AW12" s="479"/>
      <c r="AX12" s="479"/>
      <c r="AY12" s="480" t="s">
        <v>126</v>
      </c>
      <c r="AZ12" s="481"/>
      <c r="BA12" s="481"/>
      <c r="BB12" s="481"/>
      <c r="BC12" s="481"/>
      <c r="BD12" s="481"/>
      <c r="BE12" s="481"/>
      <c r="BF12" s="481"/>
      <c r="BG12" s="481"/>
      <c r="BH12" s="481"/>
      <c r="BI12" s="481"/>
      <c r="BJ12" s="481"/>
      <c r="BK12" s="481"/>
      <c r="BL12" s="481"/>
      <c r="BM12" s="482"/>
      <c r="BN12" s="446">
        <v>673529</v>
      </c>
      <c r="BO12" s="447"/>
      <c r="BP12" s="447"/>
      <c r="BQ12" s="447"/>
      <c r="BR12" s="447"/>
      <c r="BS12" s="447"/>
      <c r="BT12" s="447"/>
      <c r="BU12" s="448"/>
      <c r="BV12" s="446">
        <v>755965</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17853</v>
      </c>
      <c r="S13" s="528"/>
      <c r="T13" s="528"/>
      <c r="U13" s="528"/>
      <c r="V13" s="529"/>
      <c r="W13" s="462" t="s">
        <v>130</v>
      </c>
      <c r="X13" s="463"/>
      <c r="Y13" s="463"/>
      <c r="Z13" s="463"/>
      <c r="AA13" s="463"/>
      <c r="AB13" s="453"/>
      <c r="AC13" s="497">
        <v>2268</v>
      </c>
      <c r="AD13" s="498"/>
      <c r="AE13" s="498"/>
      <c r="AF13" s="498"/>
      <c r="AG13" s="537"/>
      <c r="AH13" s="497">
        <v>2503</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-246659</v>
      </c>
      <c r="BO13" s="447"/>
      <c r="BP13" s="447"/>
      <c r="BQ13" s="447"/>
      <c r="BR13" s="447"/>
      <c r="BS13" s="447"/>
      <c r="BT13" s="447"/>
      <c r="BU13" s="448"/>
      <c r="BV13" s="446">
        <v>-122176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18249</v>
      </c>
      <c r="S14" s="528"/>
      <c r="T14" s="528"/>
      <c r="U14" s="528"/>
      <c r="V14" s="529"/>
      <c r="W14" s="436"/>
      <c r="X14" s="437"/>
      <c r="Y14" s="437"/>
      <c r="Z14" s="437"/>
      <c r="AA14" s="437"/>
      <c r="AB14" s="426"/>
      <c r="AC14" s="530">
        <v>25.4</v>
      </c>
      <c r="AD14" s="531"/>
      <c r="AE14" s="531"/>
      <c r="AF14" s="531"/>
      <c r="AG14" s="532"/>
      <c r="AH14" s="530">
        <v>26.8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90.8</v>
      </c>
      <c r="CU14" s="542"/>
      <c r="CV14" s="542"/>
      <c r="CW14" s="542"/>
      <c r="CX14" s="542"/>
      <c r="CY14" s="542"/>
      <c r="CZ14" s="542"/>
      <c r="DA14" s="543"/>
      <c r="DB14" s="541">
        <v>92.4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18185</v>
      </c>
      <c r="S15" s="528"/>
      <c r="T15" s="528"/>
      <c r="U15" s="528"/>
      <c r="V15" s="529"/>
      <c r="W15" s="462" t="s">
        <v>138</v>
      </c>
      <c r="X15" s="463"/>
      <c r="Y15" s="463"/>
      <c r="Z15" s="463"/>
      <c r="AA15" s="463"/>
      <c r="AB15" s="453"/>
      <c r="AC15" s="497">
        <v>2087</v>
      </c>
      <c r="AD15" s="498"/>
      <c r="AE15" s="498"/>
      <c r="AF15" s="498"/>
      <c r="AG15" s="537"/>
      <c r="AH15" s="497">
        <v>2107</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1775525</v>
      </c>
      <c r="BO15" s="410"/>
      <c r="BP15" s="410"/>
      <c r="BQ15" s="410"/>
      <c r="BR15" s="410"/>
      <c r="BS15" s="410"/>
      <c r="BT15" s="410"/>
      <c r="BU15" s="411"/>
      <c r="BV15" s="409">
        <v>1735267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23.4</v>
      </c>
      <c r="AD16" s="531"/>
      <c r="AE16" s="531"/>
      <c r="AF16" s="531"/>
      <c r="AG16" s="532"/>
      <c r="AH16" s="530">
        <v>22.6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5963397</v>
      </c>
      <c r="BO16" s="447"/>
      <c r="BP16" s="447"/>
      <c r="BQ16" s="447"/>
      <c r="BR16" s="447"/>
      <c r="BS16" s="447"/>
      <c r="BT16" s="447"/>
      <c r="BU16" s="448"/>
      <c r="BV16" s="446">
        <v>6011416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4567</v>
      </c>
      <c r="AD17" s="498"/>
      <c r="AE17" s="498"/>
      <c r="AF17" s="498"/>
      <c r="AG17" s="537"/>
      <c r="AH17" s="497">
        <v>4728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2240496</v>
      </c>
      <c r="BO17" s="447"/>
      <c r="BP17" s="447"/>
      <c r="BQ17" s="447"/>
      <c r="BR17" s="447"/>
      <c r="BS17" s="447"/>
      <c r="BT17" s="447"/>
      <c r="BU17" s="448"/>
      <c r="BV17" s="446">
        <v>2166708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326.5</v>
      </c>
      <c r="M18" s="559"/>
      <c r="N18" s="559"/>
      <c r="O18" s="559"/>
      <c r="P18" s="559"/>
      <c r="Q18" s="559"/>
      <c r="R18" s="560"/>
      <c r="S18" s="560"/>
      <c r="T18" s="560"/>
      <c r="U18" s="560"/>
      <c r="V18" s="561"/>
      <c r="W18" s="464"/>
      <c r="X18" s="465"/>
      <c r="Y18" s="465"/>
      <c r="Z18" s="465"/>
      <c r="AA18" s="465"/>
      <c r="AB18" s="456"/>
      <c r="AC18" s="562">
        <v>51.2</v>
      </c>
      <c r="AD18" s="563"/>
      <c r="AE18" s="563"/>
      <c r="AF18" s="563"/>
      <c r="AG18" s="564"/>
      <c r="AH18" s="562">
        <v>50.6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6222949</v>
      </c>
      <c r="BO18" s="447"/>
      <c r="BP18" s="447"/>
      <c r="BQ18" s="447"/>
      <c r="BR18" s="447"/>
      <c r="BS18" s="447"/>
      <c r="BT18" s="447"/>
      <c r="BU18" s="448"/>
      <c r="BV18" s="446">
        <v>6192128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8777070</v>
      </c>
      <c r="BO19" s="447"/>
      <c r="BP19" s="447"/>
      <c r="BQ19" s="447"/>
      <c r="BR19" s="447"/>
      <c r="BS19" s="447"/>
      <c r="BT19" s="447"/>
      <c r="BU19" s="448"/>
      <c r="BV19" s="446">
        <v>9063031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5974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12447202</v>
      </c>
      <c r="BO23" s="447"/>
      <c r="BP23" s="447"/>
      <c r="BQ23" s="447"/>
      <c r="BR23" s="447"/>
      <c r="BS23" s="447"/>
      <c r="BT23" s="447"/>
      <c r="BU23" s="448"/>
      <c r="BV23" s="446">
        <v>12744191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6290</v>
      </c>
      <c r="R24" s="498"/>
      <c r="S24" s="498"/>
      <c r="T24" s="498"/>
      <c r="U24" s="498"/>
      <c r="V24" s="537"/>
      <c r="W24" s="596"/>
      <c r="X24" s="584"/>
      <c r="Y24" s="585"/>
      <c r="Z24" s="496" t="s">
        <v>162</v>
      </c>
      <c r="AA24" s="476"/>
      <c r="AB24" s="476"/>
      <c r="AC24" s="476"/>
      <c r="AD24" s="476"/>
      <c r="AE24" s="476"/>
      <c r="AF24" s="476"/>
      <c r="AG24" s="477"/>
      <c r="AH24" s="497">
        <v>154</v>
      </c>
      <c r="AI24" s="498"/>
      <c r="AJ24" s="498"/>
      <c r="AK24" s="498"/>
      <c r="AL24" s="537"/>
      <c r="AM24" s="497">
        <v>466004</v>
      </c>
      <c r="AN24" s="498"/>
      <c r="AO24" s="498"/>
      <c r="AP24" s="498"/>
      <c r="AQ24" s="498"/>
      <c r="AR24" s="537"/>
      <c r="AS24" s="497">
        <v>3026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8566025</v>
      </c>
      <c r="BO24" s="447"/>
      <c r="BP24" s="447"/>
      <c r="BQ24" s="447"/>
      <c r="BR24" s="447"/>
      <c r="BS24" s="447"/>
      <c r="BT24" s="447"/>
      <c r="BU24" s="448"/>
      <c r="BV24" s="446">
        <v>8449897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5180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119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2050518</v>
      </c>
      <c r="BO25" s="410"/>
      <c r="BP25" s="410"/>
      <c r="BQ25" s="410"/>
      <c r="BR25" s="410"/>
      <c r="BS25" s="410"/>
      <c r="BT25" s="410"/>
      <c r="BU25" s="411"/>
      <c r="BV25" s="409">
        <v>641028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4660</v>
      </c>
      <c r="R26" s="498"/>
      <c r="S26" s="498"/>
      <c r="T26" s="498"/>
      <c r="U26" s="498"/>
      <c r="V26" s="537"/>
      <c r="W26" s="596"/>
      <c r="X26" s="584"/>
      <c r="Y26" s="585"/>
      <c r="Z26" s="496" t="s">
        <v>169</v>
      </c>
      <c r="AA26" s="606"/>
      <c r="AB26" s="606"/>
      <c r="AC26" s="606"/>
      <c r="AD26" s="606"/>
      <c r="AE26" s="606"/>
      <c r="AF26" s="606"/>
      <c r="AG26" s="607"/>
      <c r="AH26" s="497" t="s">
        <v>166</v>
      </c>
      <c r="AI26" s="498"/>
      <c r="AJ26" s="498"/>
      <c r="AK26" s="498"/>
      <c r="AL26" s="537"/>
      <c r="AM26" s="497" t="s">
        <v>166</v>
      </c>
      <c r="AN26" s="498"/>
      <c r="AO26" s="498"/>
      <c r="AP26" s="498"/>
      <c r="AQ26" s="498"/>
      <c r="AR26" s="537"/>
      <c r="AS26" s="497" t="s">
        <v>166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119</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2870</v>
      </c>
      <c r="R27" s="498"/>
      <c r="S27" s="498"/>
      <c r="T27" s="498"/>
      <c r="U27" s="498"/>
      <c r="V27" s="537"/>
      <c r="W27" s="596"/>
      <c r="X27" s="584"/>
      <c r="Y27" s="585"/>
      <c r="Z27" s="496" t="s">
        <v>172</v>
      </c>
      <c r="AA27" s="476"/>
      <c r="AB27" s="476"/>
      <c r="AC27" s="476"/>
      <c r="AD27" s="476"/>
      <c r="AE27" s="476"/>
      <c r="AF27" s="476"/>
      <c r="AG27" s="477"/>
      <c r="AH27" s="497">
        <v>1</v>
      </c>
      <c r="AI27" s="498"/>
      <c r="AJ27" s="498"/>
      <c r="AK27" s="498"/>
      <c r="AL27" s="537"/>
      <c r="AM27" s="497" t="s">
        <v>173</v>
      </c>
      <c r="AN27" s="498"/>
      <c r="AO27" s="498"/>
      <c r="AP27" s="498"/>
      <c r="AQ27" s="498"/>
      <c r="AR27" s="537"/>
      <c r="AS27" s="497" t="s">
        <v>173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245298</v>
      </c>
      <c r="BO27" s="620"/>
      <c r="BP27" s="620"/>
      <c r="BQ27" s="620"/>
      <c r="BR27" s="620"/>
      <c r="BS27" s="620"/>
      <c r="BT27" s="620"/>
      <c r="BU27" s="621"/>
      <c r="BV27" s="619">
        <v>245295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2330</v>
      </c>
      <c r="R28" s="498"/>
      <c r="S28" s="498"/>
      <c r="T28" s="498"/>
      <c r="U28" s="498"/>
      <c r="V28" s="537"/>
      <c r="W28" s="596"/>
      <c r="X28" s="584"/>
      <c r="Y28" s="585"/>
      <c r="Z28" s="496" t="s">
        <v>176</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1356531</v>
      </c>
      <c r="BO28" s="410"/>
      <c r="BP28" s="410"/>
      <c r="BQ28" s="410"/>
      <c r="BR28" s="410"/>
      <c r="BS28" s="410"/>
      <c r="BT28" s="410"/>
      <c r="BU28" s="411"/>
      <c r="BV28" s="409">
        <v>1507768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14</v>
      </c>
      <c r="M29" s="498"/>
      <c r="N29" s="498"/>
      <c r="O29" s="498"/>
      <c r="P29" s="537"/>
      <c r="Q29" s="497">
        <v>2250</v>
      </c>
      <c r="R29" s="498"/>
      <c r="S29" s="498"/>
      <c r="T29" s="498"/>
      <c r="U29" s="498"/>
      <c r="V29" s="537"/>
      <c r="W29" s="597"/>
      <c r="X29" s="598"/>
      <c r="Y29" s="599"/>
      <c r="Z29" s="496" t="s">
        <v>179</v>
      </c>
      <c r="AA29" s="476"/>
      <c r="AB29" s="476"/>
      <c r="AC29" s="476"/>
      <c r="AD29" s="476"/>
      <c r="AE29" s="476"/>
      <c r="AF29" s="476"/>
      <c r="AG29" s="477"/>
      <c r="AH29" s="497">
        <v>155</v>
      </c>
      <c r="AI29" s="498"/>
      <c r="AJ29" s="498"/>
      <c r="AK29" s="498"/>
      <c r="AL29" s="537"/>
      <c r="AM29" s="497">
        <v>468474</v>
      </c>
      <c r="AN29" s="498"/>
      <c r="AO29" s="498"/>
      <c r="AP29" s="498"/>
      <c r="AQ29" s="498"/>
      <c r="AR29" s="537"/>
      <c r="AS29" s="497">
        <v>3022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425921</v>
      </c>
      <c r="BO29" s="447"/>
      <c r="BP29" s="447"/>
      <c r="BQ29" s="447"/>
      <c r="BR29" s="447"/>
      <c r="BS29" s="447"/>
      <c r="BT29" s="447"/>
      <c r="BU29" s="448"/>
      <c r="BV29" s="446">
        <v>425882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1507178</v>
      </c>
      <c r="BO30" s="620"/>
      <c r="BP30" s="620"/>
      <c r="BQ30" s="620"/>
      <c r="BR30" s="620"/>
      <c r="BS30" s="620"/>
      <c r="BT30" s="620"/>
      <c r="BU30" s="621"/>
      <c r="BV30" s="619">
        <v>1642550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東北町国民健康保険事業特別会計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東北町上水道事業特別会計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東北町公共下水道事業特別会計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中部上北広域事業組合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東北町土地開発公社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東北町介護保険特別会計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東北町農業集落排水事業特別会計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中部上北広域事業組合（病院事業会計）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株式会社おがわら湖</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東北町後期高齢者医療特別会計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上北地方教育・福祉事務組合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東北町介護サービス事業特別会計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十和田地区食肉処理事務組合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青森県市町村総合事務組合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青森県市町村職員退職手当組合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青森県交通災害共済組合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青森県後期高齢者医療広域連合（一般会計）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8MDLUkizXpTMZUO7D2PqVFPw6vpXQs87f66sn76XGvccbsFvncjE1b5BQz57GJdgVBxAHxdvloJ8gJQFFf8SA==" saltValue="Dbzfw+AxgYKTnUAh1Az/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545</v>
      </c>
      <c r="D34" s="1224"/>
      <c r="E34" s="1225"/>
      <c r="F34" s="32">
        <v>3.09</v>
      </c>
      <c r="G34" s="33">
        <v>2.68</v>
      </c>
      <c r="H34" s="33">
        <v>2.5</v>
      </c>
      <c r="I34" s="33">
        <v>2.67</v>
      </c>
      <c r="J34" s="34">
        <v>3.38</v>
      </c>
      <c r="K34" s="22"/>
      <c r="L34" s="22"/>
      <c r="M34" s="22"/>
      <c r="N34" s="22"/>
      <c r="O34" s="22"/>
      <c r="P34" s="22"/>
    </row>
    <row r="35" spans="1:16" ht="39" customHeight="1" x14ac:dyDescent="0.15">
      <c r="A35" s="22"/>
      <c r="B35" s="35"/>
      <c r="C35" s="1218" t="s">
        <v>546</v>
      </c>
      <c r="D35" s="1219"/>
      <c r="E35" s="1220"/>
      <c r="F35" s="36">
        <v>1.9</v>
      </c>
      <c r="G35" s="37">
        <v>1.72</v>
      </c>
      <c r="H35" s="37">
        <v>1.55</v>
      </c>
      <c r="I35" s="37">
        <v>1.5</v>
      </c>
      <c r="J35" s="38">
        <v>2.72</v>
      </c>
      <c r="K35" s="22"/>
      <c r="L35" s="22"/>
      <c r="M35" s="22"/>
      <c r="N35" s="22"/>
      <c r="O35" s="22"/>
      <c r="P35" s="22"/>
    </row>
    <row r="36" spans="1:16" ht="39" customHeight="1" x14ac:dyDescent="0.15">
      <c r="A36" s="22"/>
      <c r="B36" s="35"/>
      <c r="C36" s="1218" t="s">
        <v>547</v>
      </c>
      <c r="D36" s="1219"/>
      <c r="E36" s="1220"/>
      <c r="F36" s="36">
        <v>0.32</v>
      </c>
      <c r="G36" s="37">
        <v>0.22</v>
      </c>
      <c r="H36" s="37">
        <v>0.56999999999999995</v>
      </c>
      <c r="I36" s="37">
        <v>1.1100000000000001</v>
      </c>
      <c r="J36" s="38">
        <v>1.39</v>
      </c>
      <c r="K36" s="22"/>
      <c r="L36" s="22"/>
      <c r="M36" s="22"/>
      <c r="N36" s="22"/>
      <c r="O36" s="22"/>
      <c r="P36" s="22"/>
    </row>
    <row r="37" spans="1:16" ht="39" customHeight="1" x14ac:dyDescent="0.15">
      <c r="A37" s="22"/>
      <c r="B37" s="35"/>
      <c r="C37" s="1218" t="s">
        <v>548</v>
      </c>
      <c r="D37" s="1219"/>
      <c r="E37" s="1220"/>
      <c r="F37" s="36">
        <v>0.61</v>
      </c>
      <c r="G37" s="37">
        <v>0.76</v>
      </c>
      <c r="H37" s="37">
        <v>0.85</v>
      </c>
      <c r="I37" s="37">
        <v>0.77</v>
      </c>
      <c r="J37" s="38">
        <v>1.18</v>
      </c>
      <c r="K37" s="22"/>
      <c r="L37" s="22"/>
      <c r="M37" s="22"/>
      <c r="N37" s="22"/>
      <c r="O37" s="22"/>
      <c r="P37" s="22"/>
    </row>
    <row r="38" spans="1:16" ht="39" customHeight="1" x14ac:dyDescent="0.15">
      <c r="A38" s="22"/>
      <c r="B38" s="35"/>
      <c r="C38" s="1218" t="s">
        <v>549</v>
      </c>
      <c r="D38" s="1219"/>
      <c r="E38" s="1220"/>
      <c r="F38" s="36">
        <v>0.08</v>
      </c>
      <c r="G38" s="37">
        <v>0.03</v>
      </c>
      <c r="H38" s="37">
        <v>0.09</v>
      </c>
      <c r="I38" s="37">
        <v>0.08</v>
      </c>
      <c r="J38" s="38">
        <v>0.05</v>
      </c>
      <c r="K38" s="22"/>
      <c r="L38" s="22"/>
      <c r="M38" s="22"/>
      <c r="N38" s="22"/>
      <c r="O38" s="22"/>
      <c r="P38" s="22"/>
    </row>
    <row r="39" spans="1:16" ht="39" customHeight="1" x14ac:dyDescent="0.15">
      <c r="A39" s="22"/>
      <c r="B39" s="35"/>
      <c r="C39" s="1218" t="s">
        <v>550</v>
      </c>
      <c r="D39" s="1219"/>
      <c r="E39" s="1220"/>
      <c r="F39" s="36">
        <v>0.01</v>
      </c>
      <c r="G39" s="37">
        <v>0.01</v>
      </c>
      <c r="H39" s="37">
        <v>0.02</v>
      </c>
      <c r="I39" s="37">
        <v>0.03</v>
      </c>
      <c r="J39" s="38">
        <v>0.04</v>
      </c>
      <c r="K39" s="22"/>
      <c r="L39" s="22"/>
      <c r="M39" s="22"/>
      <c r="N39" s="22"/>
      <c r="O39" s="22"/>
      <c r="P39" s="22"/>
    </row>
    <row r="40" spans="1:16" ht="39" customHeight="1" x14ac:dyDescent="0.15">
      <c r="A40" s="22"/>
      <c r="B40" s="35"/>
      <c r="C40" s="1218" t="s">
        <v>551</v>
      </c>
      <c r="D40" s="1219"/>
      <c r="E40" s="1220"/>
      <c r="F40" s="36">
        <v>0.01</v>
      </c>
      <c r="G40" s="37">
        <v>0.01</v>
      </c>
      <c r="H40" s="37">
        <v>0.03</v>
      </c>
      <c r="I40" s="37">
        <v>0.02</v>
      </c>
      <c r="J40" s="38">
        <v>0.02</v>
      </c>
      <c r="K40" s="22"/>
      <c r="L40" s="22"/>
      <c r="M40" s="22"/>
      <c r="N40" s="22"/>
      <c r="O40" s="22"/>
      <c r="P40" s="22"/>
    </row>
    <row r="41" spans="1:16" ht="39" customHeight="1" x14ac:dyDescent="0.15">
      <c r="A41" s="22"/>
      <c r="B41" s="35"/>
      <c r="C41" s="1218" t="s">
        <v>552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553</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554</v>
      </c>
      <c r="D43" s="1222"/>
      <c r="E43" s="1223"/>
      <c r="F43" s="41">
        <v>0.09</v>
      </c>
      <c r="G43" s="42">
        <v>7.0000000000000007E-2</v>
      </c>
      <c r="H43" s="42">
        <v>7.0000000000000007E-2</v>
      </c>
      <c r="I43" s="42">
        <v>0.06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rjUkr6Y/imO+OXcjCLIZuYwqBQ7b4C8gbzFr+5NSh1SVcEbslfcDyuvHHrmosP32wmBayiVKyPlEx0hb/Dww==" saltValue="Kq7PAjLnaZ/rXLwR8X6z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1532</v>
      </c>
      <c r="L45" s="60">
        <v>1545</v>
      </c>
      <c r="M45" s="60">
        <v>1485</v>
      </c>
      <c r="N45" s="60">
        <v>1344</v>
      </c>
      <c r="O45" s="61">
        <v>1345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288</v>
      </c>
      <c r="L48" s="64">
        <v>275</v>
      </c>
      <c r="M48" s="64">
        <v>303</v>
      </c>
      <c r="N48" s="64">
        <v>336</v>
      </c>
      <c r="O48" s="65">
        <v>397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105</v>
      </c>
      <c r="L49" s="64">
        <v>114</v>
      </c>
      <c r="M49" s="64">
        <v>90</v>
      </c>
      <c r="N49" s="64">
        <v>92</v>
      </c>
      <c r="O49" s="65">
        <v>116</v>
      </c>
      <c r="P49" s="48"/>
      <c r="Q49" s="48"/>
      <c r="R49" s="48"/>
      <c r="S49" s="48"/>
      <c r="T49" s="48"/>
      <c r="U49" s="48"/>
    </row>
    <row r="50" spans="1:21" ht="30.75" customHeight="1" x14ac:dyDescent="0.15">
      <c r="A50" s="48"/>
      <c r="B50" s="1236"/>
      <c r="C50" s="1237"/>
      <c r="D50" s="62"/>
      <c r="E50" s="1228" t="s">
        <v>17</v>
      </c>
      <c r="F50" s="1228"/>
      <c r="G50" s="1228"/>
      <c r="H50" s="1228"/>
      <c r="I50" s="1228"/>
      <c r="J50" s="1229"/>
      <c r="K50" s="63">
        <v>5</v>
      </c>
      <c r="L50" s="64">
        <v>5</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1247</v>
      </c>
      <c r="L52" s="64">
        <v>1344</v>
      </c>
      <c r="M52" s="64">
        <v>1318</v>
      </c>
      <c r="N52" s="64">
        <v>1219</v>
      </c>
      <c r="O52" s="65">
        <v>1205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683</v>
      </c>
      <c r="L53" s="69">
        <v>595</v>
      </c>
      <c r="M53" s="69">
        <v>561</v>
      </c>
      <c r="N53" s="69">
        <v>554</v>
      </c>
      <c r="O53" s="70">
        <v>654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cFy1IBT2yR9K7jGk5vXdxuTuGw8nvh46X9XfFuEFOIEonw42xumO/X+aPOdBFlgJ2CxovLNV321P4diu2yWLQ==" saltValue="M8eU2t9b46ayC9e6Oy4w0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42" t="s">
        <v>24</v>
      </c>
      <c r="C41" s="1243"/>
      <c r="D41" s="81"/>
      <c r="E41" s="1248" t="s">
        <v>25</v>
      </c>
      <c r="F41" s="1248"/>
      <c r="G41" s="1248"/>
      <c r="H41" s="1249"/>
      <c r="I41" s="82">
        <v>14028</v>
      </c>
      <c r="J41" s="83">
        <v>13643</v>
      </c>
      <c r="K41" s="83">
        <v>12956</v>
      </c>
      <c r="L41" s="83">
        <v>12744</v>
      </c>
      <c r="M41" s="84">
        <v>12447</v>
      </c>
    </row>
    <row r="42" spans="2:13" ht="27.75" customHeight="1" x14ac:dyDescent="0.15">
      <c r="B42" s="1244"/>
      <c r="C42" s="1245"/>
      <c r="D42" s="85"/>
      <c r="E42" s="1250" t="s">
        <v>26</v>
      </c>
      <c r="F42" s="1250"/>
      <c r="G42" s="1250"/>
      <c r="H42" s="1251"/>
      <c r="I42" s="86">
        <v>0</v>
      </c>
      <c r="J42" s="87" t="s">
        <v>496</v>
      </c>
      <c r="K42" s="87" t="s">
        <v>496</v>
      </c>
      <c r="L42" s="87" t="s">
        <v>496</v>
      </c>
      <c r="M42" s="88" t="s">
        <v>496</v>
      </c>
    </row>
    <row r="43" spans="2:13" ht="27.75" customHeight="1" x14ac:dyDescent="0.15">
      <c r="B43" s="1244"/>
      <c r="C43" s="1245"/>
      <c r="D43" s="85"/>
      <c r="E43" s="1250" t="s">
        <v>27</v>
      </c>
      <c r="F43" s="1250"/>
      <c r="G43" s="1250"/>
      <c r="H43" s="1251"/>
      <c r="I43" s="86">
        <v>6068</v>
      </c>
      <c r="J43" s="87">
        <v>5959</v>
      </c>
      <c r="K43" s="87">
        <v>6070</v>
      </c>
      <c r="L43" s="87">
        <v>6150</v>
      </c>
      <c r="M43" s="88">
        <v>5672</v>
      </c>
    </row>
    <row r="44" spans="2:13" ht="27.75" customHeight="1" x14ac:dyDescent="0.15">
      <c r="B44" s="1244"/>
      <c r="C44" s="1245"/>
      <c r="D44" s="85"/>
      <c r="E44" s="1250" t="s">
        <v>28</v>
      </c>
      <c r="F44" s="1250"/>
      <c r="G44" s="1250"/>
      <c r="H44" s="1251"/>
      <c r="I44" s="86">
        <v>526</v>
      </c>
      <c r="J44" s="87">
        <v>463</v>
      </c>
      <c r="K44" s="87">
        <v>528</v>
      </c>
      <c r="L44" s="87">
        <v>666</v>
      </c>
      <c r="M44" s="88">
        <v>941</v>
      </c>
    </row>
    <row r="45" spans="2:13" ht="27.75" customHeight="1" x14ac:dyDescent="0.15">
      <c r="B45" s="1244"/>
      <c r="C45" s="1245"/>
      <c r="D45" s="85"/>
      <c r="E45" s="1250" t="s">
        <v>29</v>
      </c>
      <c r="F45" s="1250"/>
      <c r="G45" s="1250"/>
      <c r="H45" s="1251"/>
      <c r="I45" s="86">
        <v>1626</v>
      </c>
      <c r="J45" s="87">
        <v>1491</v>
      </c>
      <c r="K45" s="87">
        <v>1634</v>
      </c>
      <c r="L45" s="87">
        <v>1530</v>
      </c>
      <c r="M45" s="88">
        <v>1386</v>
      </c>
    </row>
    <row r="46" spans="2:13" ht="27.75" customHeight="1" x14ac:dyDescent="0.15">
      <c r="B46" s="1244"/>
      <c r="C46" s="1245"/>
      <c r="D46" s="89"/>
      <c r="E46" s="1250" t="s">
        <v>30</v>
      </c>
      <c r="F46" s="1250"/>
      <c r="G46" s="1250"/>
      <c r="H46" s="1251"/>
      <c r="I46" s="86" t="s">
        <v>496</v>
      </c>
      <c r="J46" s="87" t="s">
        <v>496</v>
      </c>
      <c r="K46" s="87" t="s">
        <v>496</v>
      </c>
      <c r="L46" s="87" t="s">
        <v>496</v>
      </c>
      <c r="M46" s="88" t="s">
        <v>496</v>
      </c>
    </row>
    <row r="47" spans="2:13" ht="27.75" customHeight="1" x14ac:dyDescent="0.15">
      <c r="B47" s="1244"/>
      <c r="C47" s="1245"/>
      <c r="D47" s="90"/>
      <c r="E47" s="1252" t="s">
        <v>31</v>
      </c>
      <c r="F47" s="1253"/>
      <c r="G47" s="1253"/>
      <c r="H47" s="1254"/>
      <c r="I47" s="86" t="s">
        <v>496</v>
      </c>
      <c r="J47" s="87" t="s">
        <v>496</v>
      </c>
      <c r="K47" s="87" t="s">
        <v>496</v>
      </c>
      <c r="L47" s="87" t="s">
        <v>496</v>
      </c>
      <c r="M47" s="88" t="s">
        <v>496</v>
      </c>
    </row>
    <row r="48" spans="2:13" ht="27.75" customHeight="1" x14ac:dyDescent="0.15">
      <c r="B48" s="1244"/>
      <c r="C48" s="1245"/>
      <c r="D48" s="85"/>
      <c r="E48" s="1250" t="s">
        <v>32</v>
      </c>
      <c r="F48" s="1250"/>
      <c r="G48" s="1250"/>
      <c r="H48" s="1251"/>
      <c r="I48" s="86" t="s">
        <v>496</v>
      </c>
      <c r="J48" s="87" t="s">
        <v>496</v>
      </c>
      <c r="K48" s="87" t="s">
        <v>496</v>
      </c>
      <c r="L48" s="87" t="s">
        <v>496</v>
      </c>
      <c r="M48" s="88" t="s">
        <v>496</v>
      </c>
    </row>
    <row r="49" spans="2:13" ht="27.75" customHeight="1" x14ac:dyDescent="0.15">
      <c r="B49" s="1246"/>
      <c r="C49" s="1247"/>
      <c r="D49" s="85"/>
      <c r="E49" s="1250" t="s">
        <v>33</v>
      </c>
      <c r="F49" s="1250"/>
      <c r="G49" s="1250"/>
      <c r="H49" s="1251"/>
      <c r="I49" s="86" t="s">
        <v>496</v>
      </c>
      <c r="J49" s="87">
        <v>9</v>
      </c>
      <c r="K49" s="87">
        <v>4</v>
      </c>
      <c r="L49" s="87">
        <v>4</v>
      </c>
      <c r="M49" s="88">
        <v>20</v>
      </c>
    </row>
    <row r="50" spans="2:13" ht="27.75" customHeight="1" x14ac:dyDescent="0.15">
      <c r="B50" s="1255" t="s">
        <v>34</v>
      </c>
      <c r="C50" s="1256"/>
      <c r="D50" s="91"/>
      <c r="E50" s="1250" t="s">
        <v>35</v>
      </c>
      <c r="F50" s="1250"/>
      <c r="G50" s="1250"/>
      <c r="H50" s="1251"/>
      <c r="I50" s="86">
        <v>2246</v>
      </c>
      <c r="J50" s="87">
        <v>2175</v>
      </c>
      <c r="K50" s="87">
        <v>2373</v>
      </c>
      <c r="L50" s="87">
        <v>2352</v>
      </c>
      <c r="M50" s="88">
        <v>2223</v>
      </c>
    </row>
    <row r="51" spans="2:13" ht="27.75" customHeight="1" x14ac:dyDescent="0.15">
      <c r="B51" s="1244"/>
      <c r="C51" s="1245"/>
      <c r="D51" s="85"/>
      <c r="E51" s="1250" t="s">
        <v>36</v>
      </c>
      <c r="F51" s="1250"/>
      <c r="G51" s="1250"/>
      <c r="H51" s="1251"/>
      <c r="I51" s="86">
        <v>195</v>
      </c>
      <c r="J51" s="87">
        <v>179</v>
      </c>
      <c r="K51" s="87">
        <v>162</v>
      </c>
      <c r="L51" s="87">
        <v>133</v>
      </c>
      <c r="M51" s="88">
        <v>75</v>
      </c>
    </row>
    <row r="52" spans="2:13" ht="27.75" customHeight="1" x14ac:dyDescent="0.15">
      <c r="B52" s="1246"/>
      <c r="C52" s="1247"/>
      <c r="D52" s="85"/>
      <c r="E52" s="1250" t="s">
        <v>37</v>
      </c>
      <c r="F52" s="1250"/>
      <c r="G52" s="1250"/>
      <c r="H52" s="1251"/>
      <c r="I52" s="86">
        <v>13640</v>
      </c>
      <c r="J52" s="87">
        <v>13606</v>
      </c>
      <c r="K52" s="87">
        <v>13448</v>
      </c>
      <c r="L52" s="87">
        <v>13289</v>
      </c>
      <c r="M52" s="88">
        <v>13077</v>
      </c>
    </row>
    <row r="53" spans="2:13" ht="27.75" customHeight="1" thickBot="1" x14ac:dyDescent="0.2">
      <c r="B53" s="1257" t="s">
        <v>21</v>
      </c>
      <c r="C53" s="1258"/>
      <c r="D53" s="92"/>
      <c r="E53" s="1259" t="s">
        <v>38</v>
      </c>
      <c r="F53" s="1259"/>
      <c r="G53" s="1259"/>
      <c r="H53" s="1260"/>
      <c r="I53" s="93">
        <v>6168</v>
      </c>
      <c r="J53" s="94">
        <v>5605</v>
      </c>
      <c r="K53" s="94">
        <v>5210</v>
      </c>
      <c r="L53" s="94">
        <v>5321</v>
      </c>
      <c r="M53" s="95">
        <v>5090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ys7nujy1yJHQMIEGWok1zhQvOV1UkKHye5IpA++Qz+yWcamYk2zjRpZ/Hzy0vcSqT4kfCxl0XRxOs4N00C0w==" saltValue="e/1DeHasuAf4Um0ae1wz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1767</v>
      </c>
      <c r="G55" s="107">
        <v>1508</v>
      </c>
      <c r="H55" s="108">
        <v>1357</v>
      </c>
    </row>
    <row r="56" spans="2:8" ht="52.5" customHeight="1" x14ac:dyDescent="0.15">
      <c r="B56" s="109"/>
      <c r="C56" s="1271" t="s">
        <v>42</v>
      </c>
      <c r="D56" s="1271"/>
      <c r="E56" s="1272"/>
      <c r="F56" s="110">
        <v>315</v>
      </c>
      <c r="G56" s="110">
        <v>426</v>
      </c>
      <c r="H56" s="111">
        <v>426</v>
      </c>
    </row>
    <row r="57" spans="2:8" ht="53.25" customHeight="1" x14ac:dyDescent="0.15">
      <c r="B57" s="109"/>
      <c r="C57" s="1273" t="s">
        <v>43</v>
      </c>
      <c r="D57" s="1273"/>
      <c r="E57" s="1274"/>
      <c r="F57" s="112">
        <v>1517</v>
      </c>
      <c r="G57" s="112">
        <v>1643</v>
      </c>
      <c r="H57" s="113">
        <v>1507</v>
      </c>
    </row>
    <row r="58" spans="2:8" ht="45.75" customHeight="1" x14ac:dyDescent="0.15">
      <c r="B58" s="114"/>
      <c r="C58" s="1261" t="s">
        <v>572</v>
      </c>
      <c r="D58" s="1262"/>
      <c r="E58" s="1263"/>
      <c r="F58" s="115">
        <v>1221</v>
      </c>
      <c r="G58" s="115">
        <v>1173</v>
      </c>
      <c r="H58" s="116">
        <v>1056</v>
      </c>
    </row>
    <row r="59" spans="2:8" ht="45.75" customHeight="1" x14ac:dyDescent="0.15">
      <c r="B59" s="114"/>
      <c r="C59" s="1261" t="s">
        <v>573</v>
      </c>
      <c r="D59" s="1262"/>
      <c r="E59" s="1263"/>
      <c r="F59" s="115">
        <v>110</v>
      </c>
      <c r="G59" s="115">
        <v>228</v>
      </c>
      <c r="H59" s="116">
        <v>181</v>
      </c>
    </row>
    <row r="60" spans="2:8" ht="45.75" customHeight="1" x14ac:dyDescent="0.15">
      <c r="B60" s="114"/>
      <c r="C60" s="1261" t="s">
        <v>574</v>
      </c>
      <c r="D60" s="1262"/>
      <c r="E60" s="1263"/>
      <c r="F60" s="115">
        <v>22</v>
      </c>
      <c r="G60" s="115">
        <v>47</v>
      </c>
      <c r="H60" s="116">
        <v>69</v>
      </c>
    </row>
    <row r="61" spans="2:8" ht="45.75" customHeight="1" x14ac:dyDescent="0.15">
      <c r="B61" s="114"/>
      <c r="C61" s="1261" t="s">
        <v>575</v>
      </c>
      <c r="D61" s="1262"/>
      <c r="E61" s="1263"/>
      <c r="F61" s="115" t="s">
        <v>567</v>
      </c>
      <c r="G61" s="115" t="s">
        <v>567</v>
      </c>
      <c r="H61" s="116">
        <v>49</v>
      </c>
    </row>
    <row r="62" spans="2:8" ht="45.75" customHeight="1" thickBot="1" x14ac:dyDescent="0.2">
      <c r="B62" s="117"/>
      <c r="C62" s="1264" t="s">
        <v>576</v>
      </c>
      <c r="D62" s="1265"/>
      <c r="E62" s="1266"/>
      <c r="F62" s="118">
        <v>37</v>
      </c>
      <c r="G62" s="118">
        <v>58</v>
      </c>
      <c r="H62" s="119">
        <v>45</v>
      </c>
    </row>
    <row r="63" spans="2:8" ht="52.5" customHeight="1" thickBot="1" x14ac:dyDescent="0.2">
      <c r="B63" s="120"/>
      <c r="C63" s="1267" t="s">
        <v>44</v>
      </c>
      <c r="D63" s="1267"/>
      <c r="E63" s="1268"/>
      <c r="F63" s="121">
        <v>3599</v>
      </c>
      <c r="G63" s="121">
        <v>3576</v>
      </c>
      <c r="H63" s="122">
        <v>3290</v>
      </c>
    </row>
    <row r="64" spans="2:8" ht="15" customHeight="1" x14ac:dyDescent="0.15"/>
    <row r="65" ht="0" hidden="1" customHeight="1" x14ac:dyDescent="0.15"/>
    <row r="66" ht="0" hidden="1" customHeight="1" x14ac:dyDescent="0.15"/>
  </sheetData>
  <sheetProtection algorithmName="SHA-512" hashValue="8hwKe+6782S7jjkcjgMwODc/OXAMJ+oY4tdtOU/lmrKtWNAtj2EhmAnDwmiF1QtWbrdYvMdvqpotG/12r+uVZQ==" saltValue="4OfwuR1aGrjJ2oUvU0HD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538</v>
      </c>
      <c r="BQ50" s="1288"/>
      <c r="BR50" s="1288"/>
      <c r="BS50" s="1288"/>
      <c r="BT50" s="1288"/>
      <c r="BU50" s="1288"/>
      <c r="BV50" s="1288"/>
      <c r="BW50" s="1288"/>
      <c r="BX50" s="1288" t="s">
        <v>539</v>
      </c>
      <c r="BY50" s="1288"/>
      <c r="BZ50" s="1288"/>
      <c r="CA50" s="1288"/>
      <c r="CB50" s="1288"/>
      <c r="CC50" s="1288"/>
      <c r="CD50" s="1288"/>
      <c r="CE50" s="1288"/>
      <c r="CF50" s="1288" t="s">
        <v>540</v>
      </c>
      <c r="CG50" s="1288"/>
      <c r="CH50" s="1288"/>
      <c r="CI50" s="1288"/>
      <c r="CJ50" s="1288"/>
      <c r="CK50" s="1288"/>
      <c r="CL50" s="1288"/>
      <c r="CM50" s="1288"/>
      <c r="CN50" s="1288" t="s">
        <v>541</v>
      </c>
      <c r="CO50" s="1288"/>
      <c r="CP50" s="1288"/>
      <c r="CQ50" s="1288"/>
      <c r="CR50" s="1288"/>
      <c r="CS50" s="1288"/>
      <c r="CT50" s="1288"/>
      <c r="CU50" s="1288"/>
      <c r="CV50" s="1288" t="s">
        <v>542</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582</v>
      </c>
      <c r="AO51" s="1292"/>
      <c r="AP51" s="1292"/>
      <c r="AQ51" s="1292"/>
      <c r="AR51" s="1292"/>
      <c r="AS51" s="1292"/>
      <c r="AT51" s="1292"/>
      <c r="AU51" s="1292"/>
      <c r="AV51" s="1292"/>
      <c r="AW51" s="1292"/>
      <c r="AX51" s="1292"/>
      <c r="AY51" s="1292"/>
      <c r="AZ51" s="1292"/>
      <c r="BA51" s="1292"/>
      <c r="BB51" s="1292" t="s">
        <v>583</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92.4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584</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64.900000000000006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585</v>
      </c>
      <c r="AO55" s="1288"/>
      <c r="AP55" s="1288"/>
      <c r="AQ55" s="1288"/>
      <c r="AR55" s="1288"/>
      <c r="AS55" s="1288"/>
      <c r="AT55" s="1288"/>
      <c r="AU55" s="1288"/>
      <c r="AV55" s="1288"/>
      <c r="AW55" s="1288"/>
      <c r="AX55" s="1288"/>
      <c r="AY55" s="1288"/>
      <c r="AZ55" s="1288"/>
      <c r="BA55" s="1288"/>
      <c r="BB55" s="1292" t="s">
        <v>583</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24</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584</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538</v>
      </c>
      <c r="BQ72" s="1288"/>
      <c r="BR72" s="1288"/>
      <c r="BS72" s="1288"/>
      <c r="BT72" s="1288"/>
      <c r="BU72" s="1288"/>
      <c r="BV72" s="1288"/>
      <c r="BW72" s="1288"/>
      <c r="BX72" s="1288" t="s">
        <v>539</v>
      </c>
      <c r="BY72" s="1288"/>
      <c r="BZ72" s="1288"/>
      <c r="CA72" s="1288"/>
      <c r="CB72" s="1288"/>
      <c r="CC72" s="1288"/>
      <c r="CD72" s="1288"/>
      <c r="CE72" s="1288"/>
      <c r="CF72" s="1288" t="s">
        <v>540</v>
      </c>
      <c r="CG72" s="1288"/>
      <c r="CH72" s="1288"/>
      <c r="CI72" s="1288"/>
      <c r="CJ72" s="1288"/>
      <c r="CK72" s="1288"/>
      <c r="CL72" s="1288"/>
      <c r="CM72" s="1288"/>
      <c r="CN72" s="1288" t="s">
        <v>541</v>
      </c>
      <c r="CO72" s="1288"/>
      <c r="CP72" s="1288"/>
      <c r="CQ72" s="1288"/>
      <c r="CR72" s="1288"/>
      <c r="CS72" s="1288"/>
      <c r="CT72" s="1288"/>
      <c r="CU72" s="1288"/>
      <c r="CV72" s="1288" t="s">
        <v>542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582</v>
      </c>
      <c r="AO73" s="1292"/>
      <c r="AP73" s="1292"/>
      <c r="AQ73" s="1292"/>
      <c r="AR73" s="1292"/>
      <c r="AS73" s="1292"/>
      <c r="AT73" s="1292"/>
      <c r="AU73" s="1292"/>
      <c r="AV73" s="1292"/>
      <c r="AW73" s="1292"/>
      <c r="AX73" s="1292"/>
      <c r="AY73" s="1292"/>
      <c r="AZ73" s="1292"/>
      <c r="BA73" s="1292"/>
      <c r="BB73" s="1292" t="s">
        <v>583</v>
      </c>
      <c r="BC73" s="1292"/>
      <c r="BD73" s="1292"/>
      <c r="BE73" s="1292"/>
      <c r="BF73" s="1292"/>
      <c r="BG73" s="1292"/>
      <c r="BH73" s="1292"/>
      <c r="BI73" s="1292"/>
      <c r="BJ73" s="1292"/>
      <c r="BK73" s="1292"/>
      <c r="BL73" s="1292"/>
      <c r="BM73" s="1292"/>
      <c r="BN73" s="1292"/>
      <c r="BO73" s="1292"/>
      <c r="BP73" s="1290">
        <v>103.8</v>
      </c>
      <c r="BQ73" s="1290"/>
      <c r="BR73" s="1290"/>
      <c r="BS73" s="1290"/>
      <c r="BT73" s="1290"/>
      <c r="BU73" s="1290"/>
      <c r="BV73" s="1290"/>
      <c r="BW73" s="1290"/>
      <c r="BX73" s="1290">
        <v>96.4</v>
      </c>
      <c r="BY73" s="1290"/>
      <c r="BZ73" s="1290"/>
      <c r="CA73" s="1290"/>
      <c r="CB73" s="1290"/>
      <c r="CC73" s="1290"/>
      <c r="CD73" s="1290"/>
      <c r="CE73" s="1290"/>
      <c r="CF73" s="1290">
        <v>89.1</v>
      </c>
      <c r="CG73" s="1290"/>
      <c r="CH73" s="1290"/>
      <c r="CI73" s="1290"/>
      <c r="CJ73" s="1290"/>
      <c r="CK73" s="1290"/>
      <c r="CL73" s="1290"/>
      <c r="CM73" s="1290"/>
      <c r="CN73" s="1290">
        <v>92.4</v>
      </c>
      <c r="CO73" s="1290"/>
      <c r="CP73" s="1290"/>
      <c r="CQ73" s="1290"/>
      <c r="CR73" s="1290"/>
      <c r="CS73" s="1290"/>
      <c r="CT73" s="1290"/>
      <c r="CU73" s="1290"/>
      <c r="CV73" s="1290">
        <v>90.8</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588</v>
      </c>
      <c r="BC75" s="1292"/>
      <c r="BD75" s="1292"/>
      <c r="BE75" s="1292"/>
      <c r="BF75" s="1292"/>
      <c r="BG75" s="1292"/>
      <c r="BH75" s="1292"/>
      <c r="BI75" s="1292"/>
      <c r="BJ75" s="1292"/>
      <c r="BK75" s="1292"/>
      <c r="BL75" s="1292"/>
      <c r="BM75" s="1292"/>
      <c r="BN75" s="1292"/>
      <c r="BO75" s="1292"/>
      <c r="BP75" s="1290">
        <v>12.5</v>
      </c>
      <c r="BQ75" s="1290"/>
      <c r="BR75" s="1290"/>
      <c r="BS75" s="1290"/>
      <c r="BT75" s="1290"/>
      <c r="BU75" s="1290"/>
      <c r="BV75" s="1290"/>
      <c r="BW75" s="1290"/>
      <c r="BX75" s="1290">
        <v>11.5</v>
      </c>
      <c r="BY75" s="1290"/>
      <c r="BZ75" s="1290"/>
      <c r="CA75" s="1290"/>
      <c r="CB75" s="1290"/>
      <c r="CC75" s="1290"/>
      <c r="CD75" s="1290"/>
      <c r="CE75" s="1290"/>
      <c r="CF75" s="1290">
        <v>10.4</v>
      </c>
      <c r="CG75" s="1290"/>
      <c r="CH75" s="1290"/>
      <c r="CI75" s="1290"/>
      <c r="CJ75" s="1290"/>
      <c r="CK75" s="1290"/>
      <c r="CL75" s="1290"/>
      <c r="CM75" s="1290"/>
      <c r="CN75" s="1290">
        <v>9.8000000000000007</v>
      </c>
      <c r="CO75" s="1290"/>
      <c r="CP75" s="1290"/>
      <c r="CQ75" s="1290"/>
      <c r="CR75" s="1290"/>
      <c r="CS75" s="1290"/>
      <c r="CT75" s="1290"/>
      <c r="CU75" s="1290"/>
      <c r="CV75" s="1290">
        <v>10.3</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585</v>
      </c>
      <c r="AO77" s="1288"/>
      <c r="AP77" s="1288"/>
      <c r="AQ77" s="1288"/>
      <c r="AR77" s="1288"/>
      <c r="AS77" s="1288"/>
      <c r="AT77" s="1288"/>
      <c r="AU77" s="1288"/>
      <c r="AV77" s="1288"/>
      <c r="AW77" s="1288"/>
      <c r="AX77" s="1288"/>
      <c r="AY77" s="1288"/>
      <c r="AZ77" s="1288"/>
      <c r="BA77" s="1288"/>
      <c r="BB77" s="1292" t="s">
        <v>583</v>
      </c>
      <c r="BC77" s="1292"/>
      <c r="BD77" s="1292"/>
      <c r="BE77" s="1292"/>
      <c r="BF77" s="1292"/>
      <c r="BG77" s="1292"/>
      <c r="BH77" s="1292"/>
      <c r="BI77" s="1292"/>
      <c r="BJ77" s="1292"/>
      <c r="BK77" s="1292"/>
      <c r="BL77" s="1292"/>
      <c r="BM77" s="1292"/>
      <c r="BN77" s="1292"/>
      <c r="BO77" s="1292"/>
      <c r="BP77" s="1290">
        <v>58.8</v>
      </c>
      <c r="BQ77" s="1290"/>
      <c r="BR77" s="1290"/>
      <c r="BS77" s="1290"/>
      <c r="BT77" s="1290"/>
      <c r="BU77" s="1290"/>
      <c r="BV77" s="1290"/>
      <c r="BW77" s="1290"/>
      <c r="BX77" s="1290">
        <v>49.7</v>
      </c>
      <c r="BY77" s="1290"/>
      <c r="BZ77" s="1290"/>
      <c r="CA77" s="1290"/>
      <c r="CB77" s="1290"/>
      <c r="CC77" s="1290"/>
      <c r="CD77" s="1290"/>
      <c r="CE77" s="1290"/>
      <c r="CF77" s="1290">
        <v>37.200000000000003</v>
      </c>
      <c r="CG77" s="1290"/>
      <c r="CH77" s="1290"/>
      <c r="CI77" s="1290"/>
      <c r="CJ77" s="1290"/>
      <c r="CK77" s="1290"/>
      <c r="CL77" s="1290"/>
      <c r="CM77" s="1290"/>
      <c r="CN77" s="1290">
        <v>24</v>
      </c>
      <c r="CO77" s="1290"/>
      <c r="CP77" s="1290"/>
      <c r="CQ77" s="1290"/>
      <c r="CR77" s="1290"/>
      <c r="CS77" s="1290"/>
      <c r="CT77" s="1290"/>
      <c r="CU77" s="1290"/>
      <c r="CV77" s="1290">
        <v>19.8</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588</v>
      </c>
      <c r="BC79" s="1292"/>
      <c r="BD79" s="1292"/>
      <c r="BE79" s="1292"/>
      <c r="BF79" s="1292"/>
      <c r="BG79" s="1292"/>
      <c r="BH79" s="1292"/>
      <c r="BI79" s="1292"/>
      <c r="BJ79" s="1292"/>
      <c r="BK79" s="1292"/>
      <c r="BL79" s="1292"/>
      <c r="BM79" s="1292"/>
      <c r="BN79" s="1292"/>
      <c r="BO79" s="1292"/>
      <c r="BP79" s="1290">
        <v>12.4</v>
      </c>
      <c r="BQ79" s="1290"/>
      <c r="BR79" s="1290"/>
      <c r="BS79" s="1290"/>
      <c r="BT79" s="1290"/>
      <c r="BU79" s="1290"/>
      <c r="BV79" s="1290"/>
      <c r="BW79" s="1290"/>
      <c r="BX79" s="1290">
        <v>11.2</v>
      </c>
      <c r="BY79" s="1290"/>
      <c r="BZ79" s="1290"/>
      <c r="CA79" s="1290"/>
      <c r="CB79" s="1290"/>
      <c r="CC79" s="1290"/>
      <c r="CD79" s="1290"/>
      <c r="CE79" s="1290"/>
      <c r="CF79" s="1290">
        <v>10.1</v>
      </c>
      <c r="CG79" s="1290"/>
      <c r="CH79" s="1290"/>
      <c r="CI79" s="1290"/>
      <c r="CJ79" s="1290"/>
      <c r="CK79" s="1290"/>
      <c r="CL79" s="1290"/>
      <c r="CM79" s="1290"/>
      <c r="CN79" s="1290">
        <v>9.1</v>
      </c>
      <c r="CO79" s="1290"/>
      <c r="CP79" s="1290"/>
      <c r="CQ79" s="1290"/>
      <c r="CR79" s="1290"/>
      <c r="CS79" s="1290"/>
      <c r="CT79" s="1290"/>
      <c r="CU79" s="1290"/>
      <c r="CV79" s="1290">
        <v>8.9</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G2/Cjm6GCBtL87d7+HUjU+2MNBpSLLAGETudHzr1MB8w1ILxiHerWvPol7o0PaRHklcfo31iWBwL5wf1fX1Og==" saltValue="kFpv0RdcLTN1JjhgvMpf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m+HFTN7YafCUuZfzoK7qLAaBpHGP4K2k9T+Bo7BD753YEBSfiTJL+M1yWENgSq0difkcDMwTOr2SPdcaOc84w==" saltValue="Ri6R55dUngOjkK8zow3L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7xArBT7FF+J+OOa4ByjtD6mHbD5gepKSUWu1uo6yaHCSeHNloiXZ5HEAtEsNZNT5njmKenB1CMHOy/W1DYnSQ==" saltValue="w+wdiusac4ob1ed6J/Nj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193648</v>
      </c>
      <c r="E3" s="141"/>
      <c r="F3" s="142">
        <v>118124</v>
      </c>
      <c r="G3" s="143"/>
      <c r="H3" s="144"/>
    </row>
    <row r="4" spans="1:8" x14ac:dyDescent="0.15">
      <c r="A4" s="145"/>
      <c r="B4" s="146"/>
      <c r="C4" s="147"/>
      <c r="D4" s="148">
        <v>53696</v>
      </c>
      <c r="E4" s="149"/>
      <c r="F4" s="150">
        <v>54614</v>
      </c>
      <c r="G4" s="151"/>
      <c r="H4" s="152"/>
    </row>
    <row r="5" spans="1:8" x14ac:dyDescent="0.15">
      <c r="A5" s="133" t="s">
        <v>530</v>
      </c>
      <c r="B5" s="138"/>
      <c r="C5" s="139"/>
      <c r="D5" s="140">
        <v>205935</v>
      </c>
      <c r="E5" s="141"/>
      <c r="F5" s="142">
        <v>101693</v>
      </c>
      <c r="G5" s="143"/>
      <c r="H5" s="144"/>
    </row>
    <row r="6" spans="1:8" x14ac:dyDescent="0.15">
      <c r="A6" s="145"/>
      <c r="B6" s="146"/>
      <c r="C6" s="147"/>
      <c r="D6" s="148">
        <v>64705</v>
      </c>
      <c r="E6" s="149"/>
      <c r="F6" s="150">
        <v>51066</v>
      </c>
      <c r="G6" s="151"/>
      <c r="H6" s="152"/>
    </row>
    <row r="7" spans="1:8" x14ac:dyDescent="0.15">
      <c r="A7" s="133" t="s">
        <v>531</v>
      </c>
      <c r="B7" s="138"/>
      <c r="C7" s="139"/>
      <c r="D7" s="140">
        <v>140221</v>
      </c>
      <c r="E7" s="141"/>
      <c r="F7" s="142">
        <v>96635</v>
      </c>
      <c r="G7" s="143"/>
      <c r="H7" s="144"/>
    </row>
    <row r="8" spans="1:8" x14ac:dyDescent="0.15">
      <c r="A8" s="145"/>
      <c r="B8" s="146"/>
      <c r="C8" s="147"/>
      <c r="D8" s="148">
        <v>46688</v>
      </c>
      <c r="E8" s="149"/>
      <c r="F8" s="150">
        <v>44408</v>
      </c>
      <c r="G8" s="151"/>
      <c r="H8" s="152"/>
    </row>
    <row r="9" spans="1:8" x14ac:dyDescent="0.15">
      <c r="A9" s="133" t="s">
        <v>532</v>
      </c>
      <c r="B9" s="138"/>
      <c r="C9" s="139"/>
      <c r="D9" s="140">
        <v>148389</v>
      </c>
      <c r="E9" s="141"/>
      <c r="F9" s="142">
        <v>97062</v>
      </c>
      <c r="G9" s="143"/>
      <c r="H9" s="144"/>
    </row>
    <row r="10" spans="1:8" x14ac:dyDescent="0.15">
      <c r="A10" s="145"/>
      <c r="B10" s="146"/>
      <c r="C10" s="147"/>
      <c r="D10" s="148">
        <v>52847</v>
      </c>
      <c r="E10" s="149"/>
      <c r="F10" s="150">
        <v>50112</v>
      </c>
      <c r="G10" s="151"/>
      <c r="H10" s="152"/>
    </row>
    <row r="11" spans="1:8" x14ac:dyDescent="0.15">
      <c r="A11" s="133" t="s">
        <v>533</v>
      </c>
      <c r="B11" s="138"/>
      <c r="C11" s="139"/>
      <c r="D11" s="140">
        <v>126961</v>
      </c>
      <c r="E11" s="141"/>
      <c r="F11" s="142">
        <v>106005</v>
      </c>
      <c r="G11" s="143"/>
      <c r="H11" s="144"/>
    </row>
    <row r="12" spans="1:8" x14ac:dyDescent="0.15">
      <c r="A12" s="145"/>
      <c r="B12" s="146"/>
      <c r="C12" s="153"/>
      <c r="D12" s="148">
        <v>49949</v>
      </c>
      <c r="E12" s="149"/>
      <c r="F12" s="150">
        <v>58359</v>
      </c>
      <c r="G12" s="151"/>
      <c r="H12" s="152"/>
    </row>
    <row r="13" spans="1:8" x14ac:dyDescent="0.15">
      <c r="A13" s="133"/>
      <c r="B13" s="138"/>
      <c r="C13" s="154"/>
      <c r="D13" s="155">
        <v>163031</v>
      </c>
      <c r="E13" s="156"/>
      <c r="F13" s="157">
        <v>103904</v>
      </c>
      <c r="G13" s="158"/>
      <c r="H13" s="144"/>
    </row>
    <row r="14" spans="1:8" x14ac:dyDescent="0.15">
      <c r="A14" s="145"/>
      <c r="B14" s="146"/>
      <c r="C14" s="147"/>
      <c r="D14" s="148">
        <v>53577</v>
      </c>
      <c r="E14" s="149"/>
      <c r="F14" s="150">
        <v>51712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3.1</v>
      </c>
      <c r="C19" s="159">
        <f>ROUND(VALUE(SUBSTITUTE(実質収支比率等に係る経年分析!G$48,"▲","-")),2)</f>
        <v>2.68</v>
      </c>
      <c r="D19" s="159">
        <f>ROUND(VALUE(SUBSTITUTE(実質収支比率等に係る経年分析!H$48,"▲","-")),2)</f>
        <v>2.5099999999999998</v>
      </c>
      <c r="E19" s="159">
        <f>ROUND(VALUE(SUBSTITUTE(実質収支比率等に係る経年分析!I$48,"▲","-")),2)</f>
        <v>2.67</v>
      </c>
      <c r="F19" s="159">
        <f>ROUND(VALUE(SUBSTITUTE(実質収支比率等に係る経年分析!J$48,"▲","-")),2)</f>
        <v>3.39</v>
      </c>
    </row>
    <row r="20" spans="1:11" x14ac:dyDescent="0.15">
      <c r="A20" s="159" t="s">
        <v>48</v>
      </c>
      <c r="B20" s="159">
        <f>ROUND(VALUE(SUBSTITUTE(実質収支比率等に係る経年分析!F$47,"▲","-")),2)</f>
        <v>24</v>
      </c>
      <c r="C20" s="159">
        <f>ROUND(VALUE(SUBSTITUTE(実質収支比率等に係る経年分析!G$47,"▲","-")),2)</f>
        <v>21.95</v>
      </c>
      <c r="D20" s="159">
        <f>ROUND(VALUE(SUBSTITUTE(実質収支比率等に係る経年分析!H$47,"▲","-")),2)</f>
        <v>24.78</v>
      </c>
      <c r="E20" s="159">
        <f>ROUND(VALUE(SUBSTITUTE(実質収支比率等に係る経年分析!I$47,"▲","-")),2)</f>
        <v>21.67</v>
      </c>
      <c r="F20" s="159">
        <f>ROUND(VALUE(SUBSTITUTE(実質収支比率等に係る経年分析!J$47,"▲","-")),2)</f>
        <v>19.920000000000002</v>
      </c>
    </row>
    <row r="21" spans="1:11" x14ac:dyDescent="0.15">
      <c r="A21" s="159" t="s">
        <v>49</v>
      </c>
      <c r="B21" s="159">
        <f>IF(ISNUMBER(VALUE(SUBSTITUTE(実質収支比率等に係る経年分析!F$49,"▲","-"))),ROUND(VALUE(SUBSTITUTE(実質収支比率等に係る経年分析!F$49,"▲","-")),2),NA())</f>
        <v>11.18</v>
      </c>
      <c r="C21" s="159">
        <f>IF(ISNUMBER(VALUE(SUBSTITUTE(実質収支比率等に係る経年分析!G$49,"▲","-"))),ROUND(VALUE(SUBSTITUTE(実質収支比率等に係る経年分析!G$49,"▲","-")),2),NA())</f>
        <v>2.0299999999999998</v>
      </c>
      <c r="D21" s="159">
        <f>IF(ISNUMBER(VALUE(SUBSTITUTE(実質収支比率等に係る経年分析!H$49,"▲","-"))),ROUND(VALUE(SUBSTITUTE(実質収支比率等に係る経年分析!H$49,"▲","-")),2),NA())</f>
        <v>7.18</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-3.62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東北町介護サービス事業特別会計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東北町農業集落排水事業特別会計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東北町後期高齢者医療特別会計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東北町公共下水道事業特別会計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東北町介護保険特別会計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x14ac:dyDescent="0.15">
      <c r="A34" s="160" t="str">
        <f>IF(連結実質赤字比率に係る赤字・黒字の構成分析!C$36="",NA(),連結実質赤字比率に係る赤字・黒字の構成分析!C$36)</f>
        <v>東北町国民健康保険事業特別会計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0.56999999999999995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1.1100000000000001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1.39</v>
      </c>
    </row>
    <row r="35" spans="1:16" x14ac:dyDescent="0.15">
      <c r="A35" s="160" t="str">
        <f>IF(連結実質赤字比率に係る赤字・黒字の構成分析!C$35="",NA(),連結実質赤字比率に係る赤字・黒字の構成分析!C$35)</f>
        <v>東北町上水道事業特別会計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1247</v>
      </c>
      <c r="E42" s="161"/>
      <c r="F42" s="161"/>
      <c r="G42" s="161">
        <f>'実質公債費比率（分子）の構造'!L$52</f>
        <v>1344</v>
      </c>
      <c r="H42" s="161"/>
      <c r="I42" s="161"/>
      <c r="J42" s="161">
        <f>'実質公債費比率（分子）の構造'!M$52</f>
        <v>1318</v>
      </c>
      <c r="K42" s="161"/>
      <c r="L42" s="161"/>
      <c r="M42" s="161">
        <f>'実質公債費比率（分子）の構造'!N$52</f>
        <v>1219</v>
      </c>
      <c r="N42" s="161"/>
      <c r="O42" s="161"/>
      <c r="P42" s="161">
        <f>'実質公債費比率（分子）の構造'!O$52</f>
        <v>1205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v>
      </c>
      <c r="C44" s="161"/>
      <c r="D44" s="161"/>
      <c r="E44" s="161">
        <f>'実質公債費比率（分子）の構造'!L$50</f>
        <v>5</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105</v>
      </c>
      <c r="C45" s="161"/>
      <c r="D45" s="161"/>
      <c r="E45" s="161">
        <f>'実質公債費比率（分子）の構造'!L$49</f>
        <v>114</v>
      </c>
      <c r="F45" s="161"/>
      <c r="G45" s="161"/>
      <c r="H45" s="161">
        <f>'実質公債費比率（分子）の構造'!M$49</f>
        <v>90</v>
      </c>
      <c r="I45" s="161"/>
      <c r="J45" s="161"/>
      <c r="K45" s="161">
        <f>'実質公債費比率（分子）の構造'!N$49</f>
        <v>92</v>
      </c>
      <c r="L45" s="161"/>
      <c r="M45" s="161"/>
      <c r="N45" s="161">
        <f>'実質公債費比率（分子）の構造'!O$49</f>
        <v>116</v>
      </c>
      <c r="O45" s="161"/>
      <c r="P45" s="161"/>
    </row>
    <row r="46" spans="1:16" x14ac:dyDescent="0.15">
      <c r="A46" s="161" t="s">
        <v>60</v>
      </c>
      <c r="B46" s="161">
        <f>'実質公債費比率（分子）の構造'!K$48</f>
        <v>288</v>
      </c>
      <c r="C46" s="161"/>
      <c r="D46" s="161"/>
      <c r="E46" s="161">
        <f>'実質公債費比率（分子）の構造'!L$48</f>
        <v>275</v>
      </c>
      <c r="F46" s="161"/>
      <c r="G46" s="161"/>
      <c r="H46" s="161">
        <f>'実質公債費比率（分子）の構造'!M$48</f>
        <v>303</v>
      </c>
      <c r="I46" s="161"/>
      <c r="J46" s="161"/>
      <c r="K46" s="161">
        <f>'実質公債費比率（分子）の構造'!N$48</f>
        <v>336</v>
      </c>
      <c r="L46" s="161"/>
      <c r="M46" s="161"/>
      <c r="N46" s="161">
        <f>'実質公債費比率（分子）の構造'!O$48</f>
        <v>397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1532</v>
      </c>
      <c r="C49" s="161"/>
      <c r="D49" s="161"/>
      <c r="E49" s="161">
        <f>'実質公債費比率（分子）の構造'!L$45</f>
        <v>1545</v>
      </c>
      <c r="F49" s="161"/>
      <c r="G49" s="161"/>
      <c r="H49" s="161">
        <f>'実質公債費比率（分子）の構造'!M$45</f>
        <v>1485</v>
      </c>
      <c r="I49" s="161"/>
      <c r="J49" s="161"/>
      <c r="K49" s="161">
        <f>'実質公債費比率（分子）の構造'!N$45</f>
        <v>1344</v>
      </c>
      <c r="L49" s="161"/>
      <c r="M49" s="161"/>
      <c r="N49" s="161">
        <f>'実質公債費比率（分子）の構造'!O$45</f>
        <v>1345</v>
      </c>
      <c r="O49" s="161"/>
      <c r="P49" s="161"/>
    </row>
    <row r="50" spans="1:16" x14ac:dyDescent="0.15">
      <c r="A50" s="161" t="s">
        <v>64</v>
      </c>
      <c r="B50" s="161" t="e">
        <f>NA()</f>
        <v>#N/A</v>
      </c>
      <c r="C50" s="161">
        <f>IF(ISNUMBER('実質公債費比率（分子）の構造'!K$53),'実質公債費比率（分子）の構造'!K$53,NA())</f>
        <v>683</v>
      </c>
      <c r="D50" s="161" t="e">
        <f>NA()</f>
        <v>#N/A</v>
      </c>
      <c r="E50" s="161" t="e">
        <f>NA()</f>
        <v>#N/A</v>
      </c>
      <c r="F50" s="161">
        <f>IF(ISNUMBER('実質公債費比率（分子）の構造'!L$53),'実質公債費比率（分子）の構造'!L$53,NA())</f>
        <v>595</v>
      </c>
      <c r="G50" s="161" t="e">
        <f>NA()</f>
        <v>#N/A</v>
      </c>
      <c r="H50" s="161" t="e">
        <f>NA()</f>
        <v>#N/A</v>
      </c>
      <c r="I50" s="161">
        <f>IF(ISNUMBER('実質公債費比率（分子）の構造'!M$53),'実質公債費比率（分子）の構造'!M$53,NA())</f>
        <v>561</v>
      </c>
      <c r="J50" s="161" t="e">
        <f>NA()</f>
        <v>#N/A</v>
      </c>
      <c r="K50" s="161" t="e">
        <f>NA()</f>
        <v>#N/A</v>
      </c>
      <c r="L50" s="161">
        <f>IF(ISNUMBER('実質公債費比率（分子）の構造'!N$53),'実質公債費比率（分子）の構造'!N$53,NA())</f>
        <v>554</v>
      </c>
      <c r="M50" s="161" t="e">
        <f>NA()</f>
        <v>#N/A</v>
      </c>
      <c r="N50" s="161" t="e">
        <f>NA()</f>
        <v>#N/A</v>
      </c>
      <c r="O50" s="161">
        <f>IF(ISNUMBER('実質公債費比率（分子）の構造'!O$53),'実質公債費比率（分子）の構造'!O$53,NA())</f>
        <v>654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13640</v>
      </c>
      <c r="E56" s="160"/>
      <c r="F56" s="160"/>
      <c r="G56" s="160">
        <f>'将来負担比率（分子）の構造'!J$52</f>
        <v>13606</v>
      </c>
      <c r="H56" s="160"/>
      <c r="I56" s="160"/>
      <c r="J56" s="160">
        <f>'将来負担比率（分子）の構造'!K$52</f>
        <v>13448</v>
      </c>
      <c r="K56" s="160"/>
      <c r="L56" s="160"/>
      <c r="M56" s="160">
        <f>'将来負担比率（分子）の構造'!L$52</f>
        <v>13289</v>
      </c>
      <c r="N56" s="160"/>
      <c r="O56" s="160"/>
      <c r="P56" s="160">
        <f>'将来負担比率（分子）の構造'!M$52</f>
        <v>13077</v>
      </c>
    </row>
    <row r="57" spans="1:16" x14ac:dyDescent="0.15">
      <c r="A57" s="160" t="s">
        <v>36</v>
      </c>
      <c r="B57" s="160"/>
      <c r="C57" s="160"/>
      <c r="D57" s="160">
        <f>'将来負担比率（分子）の構造'!I$51</f>
        <v>195</v>
      </c>
      <c r="E57" s="160"/>
      <c r="F57" s="160"/>
      <c r="G57" s="160">
        <f>'将来負担比率（分子）の構造'!J$51</f>
        <v>179</v>
      </c>
      <c r="H57" s="160"/>
      <c r="I57" s="160"/>
      <c r="J57" s="160">
        <f>'将来負担比率（分子）の構造'!K$51</f>
        <v>162</v>
      </c>
      <c r="K57" s="160"/>
      <c r="L57" s="160"/>
      <c r="M57" s="160">
        <f>'将来負担比率（分子）の構造'!L$51</f>
        <v>133</v>
      </c>
      <c r="N57" s="160"/>
      <c r="O57" s="160"/>
      <c r="P57" s="160">
        <f>'将来負担比率（分子）の構造'!M$51</f>
        <v>75</v>
      </c>
    </row>
    <row r="58" spans="1:16" x14ac:dyDescent="0.15">
      <c r="A58" s="160" t="s">
        <v>35</v>
      </c>
      <c r="B58" s="160"/>
      <c r="C58" s="160"/>
      <c r="D58" s="160">
        <f>'将来負担比率（分子）の構造'!I$50</f>
        <v>2246</v>
      </c>
      <c r="E58" s="160"/>
      <c r="F58" s="160"/>
      <c r="G58" s="160">
        <f>'将来負担比率（分子）の構造'!J$50</f>
        <v>2175</v>
      </c>
      <c r="H58" s="160"/>
      <c r="I58" s="160"/>
      <c r="J58" s="160">
        <f>'将来負担比率（分子）の構造'!K$50</f>
        <v>2373</v>
      </c>
      <c r="K58" s="160"/>
      <c r="L58" s="160"/>
      <c r="M58" s="160">
        <f>'将来負担比率（分子）の構造'!L$50</f>
        <v>2352</v>
      </c>
      <c r="N58" s="160"/>
      <c r="O58" s="160"/>
      <c r="P58" s="160">
        <f>'将来負担比率（分子）の構造'!M$50</f>
        <v>2223</v>
      </c>
    </row>
    <row r="59" spans="1:16" x14ac:dyDescent="0.15">
      <c r="A59" s="160" t="s">
        <v>33</v>
      </c>
      <c r="B59" s="160" t="str">
        <f>'将来負担比率（分子）の構造'!I$49</f>
        <v>-</v>
      </c>
      <c r="C59" s="160"/>
      <c r="D59" s="160"/>
      <c r="E59" s="160">
        <f>'将来負担比率（分子）の構造'!J$49</f>
        <v>9</v>
      </c>
      <c r="F59" s="160"/>
      <c r="G59" s="160"/>
      <c r="H59" s="160">
        <f>'将来負担比率（分子）の構造'!K$49</f>
        <v>4</v>
      </c>
      <c r="I59" s="160"/>
      <c r="J59" s="160"/>
      <c r="K59" s="160">
        <f>'将来負担比率（分子）の構造'!L$49</f>
        <v>4</v>
      </c>
      <c r="L59" s="160"/>
      <c r="M59" s="160"/>
      <c r="N59" s="160">
        <f>'将来負担比率（分子）の構造'!M$49</f>
        <v>20</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1626</v>
      </c>
      <c r="C62" s="160"/>
      <c r="D62" s="160"/>
      <c r="E62" s="160">
        <f>'将来負担比率（分子）の構造'!J$45</f>
        <v>1491</v>
      </c>
      <c r="F62" s="160"/>
      <c r="G62" s="160"/>
      <c r="H62" s="160">
        <f>'将来負担比率（分子）の構造'!K$45</f>
        <v>1634</v>
      </c>
      <c r="I62" s="160"/>
      <c r="J62" s="160"/>
      <c r="K62" s="160">
        <f>'将来負担比率（分子）の構造'!L$45</f>
        <v>1530</v>
      </c>
      <c r="L62" s="160"/>
      <c r="M62" s="160"/>
      <c r="N62" s="160">
        <f>'将来負担比率（分子）の構造'!M$45</f>
        <v>1386</v>
      </c>
      <c r="O62" s="160"/>
      <c r="P62" s="160"/>
    </row>
    <row r="63" spans="1:16" x14ac:dyDescent="0.15">
      <c r="A63" s="160" t="s">
        <v>28</v>
      </c>
      <c r="B63" s="160">
        <f>'将来負担比率（分子）の構造'!I$44</f>
        <v>526</v>
      </c>
      <c r="C63" s="160"/>
      <c r="D63" s="160"/>
      <c r="E63" s="160">
        <f>'将来負担比率（分子）の構造'!J$44</f>
        <v>463</v>
      </c>
      <c r="F63" s="160"/>
      <c r="G63" s="160"/>
      <c r="H63" s="160">
        <f>'将来負担比率（分子）の構造'!K$44</f>
        <v>528</v>
      </c>
      <c r="I63" s="160"/>
      <c r="J63" s="160"/>
      <c r="K63" s="160">
        <f>'将来負担比率（分子）の構造'!L$44</f>
        <v>666</v>
      </c>
      <c r="L63" s="160"/>
      <c r="M63" s="160"/>
      <c r="N63" s="160">
        <f>'将来負担比率（分子）の構造'!M$44</f>
        <v>941</v>
      </c>
      <c r="O63" s="160"/>
      <c r="P63" s="160"/>
    </row>
    <row r="64" spans="1:16" x14ac:dyDescent="0.15">
      <c r="A64" s="160" t="s">
        <v>27</v>
      </c>
      <c r="B64" s="160">
        <f>'将来負担比率（分子）の構造'!I$43</f>
        <v>6068</v>
      </c>
      <c r="C64" s="160"/>
      <c r="D64" s="160"/>
      <c r="E64" s="160">
        <f>'将来負担比率（分子）の構造'!J$43</f>
        <v>5959</v>
      </c>
      <c r="F64" s="160"/>
      <c r="G64" s="160"/>
      <c r="H64" s="160">
        <f>'将来負担比率（分子）の構造'!K$43</f>
        <v>6070</v>
      </c>
      <c r="I64" s="160"/>
      <c r="J64" s="160"/>
      <c r="K64" s="160">
        <f>'将来負担比率（分子）の構造'!L$43</f>
        <v>6150</v>
      </c>
      <c r="L64" s="160"/>
      <c r="M64" s="160"/>
      <c r="N64" s="160">
        <f>'将来負担比率（分子）の構造'!M$43</f>
        <v>5672</v>
      </c>
      <c r="O64" s="160"/>
      <c r="P64" s="160"/>
    </row>
    <row r="65" spans="1:16" x14ac:dyDescent="0.15">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14028</v>
      </c>
      <c r="C66" s="160"/>
      <c r="D66" s="160"/>
      <c r="E66" s="160">
        <f>'将来負担比率（分子）の構造'!J$41</f>
        <v>13643</v>
      </c>
      <c r="F66" s="160"/>
      <c r="G66" s="160"/>
      <c r="H66" s="160">
        <f>'将来負担比率（分子）の構造'!K$41</f>
        <v>12956</v>
      </c>
      <c r="I66" s="160"/>
      <c r="J66" s="160"/>
      <c r="K66" s="160">
        <f>'将来負担比率（分子）の構造'!L$41</f>
        <v>12744</v>
      </c>
      <c r="L66" s="160"/>
      <c r="M66" s="160"/>
      <c r="N66" s="160">
        <f>'将来負担比率（分子）の構造'!M$41</f>
        <v>12447</v>
      </c>
      <c r="O66" s="160"/>
      <c r="P66" s="160"/>
    </row>
    <row r="67" spans="1:16" x14ac:dyDescent="0.15">
      <c r="A67" s="160" t="s">
        <v>68</v>
      </c>
      <c r="B67" s="160" t="e">
        <f>NA()</f>
        <v>#N/A</v>
      </c>
      <c r="C67" s="160">
        <f>IF(ISNUMBER('将来負担比率（分子）の構造'!I$53), IF('将来負担比率（分子）の構造'!I$53 &lt; 0, 0, '将来負担比率（分子）の構造'!I$53), NA())</f>
        <v>6168</v>
      </c>
      <c r="D67" s="160" t="e">
        <f>NA()</f>
        <v>#N/A</v>
      </c>
      <c r="E67" s="160" t="e">
        <f>NA()</f>
        <v>#N/A</v>
      </c>
      <c r="F67" s="160">
        <f>IF(ISNUMBER('将来負担比率（分子）の構造'!J$53), IF('将来負担比率（分子）の構造'!J$53 &lt; 0, 0, '将来負担比率（分子）の構造'!J$53), NA())</f>
        <v>5605</v>
      </c>
      <c r="G67" s="160" t="e">
        <f>NA()</f>
        <v>#N/A</v>
      </c>
      <c r="H67" s="160" t="e">
        <f>NA()</f>
        <v>#N/A</v>
      </c>
      <c r="I67" s="160">
        <f>IF(ISNUMBER('将来負担比率（分子）の構造'!K$53), IF('将来負担比率（分子）の構造'!K$53 &lt; 0, 0, '将来負担比率（分子）の構造'!K$53), NA())</f>
        <v>5210</v>
      </c>
      <c r="J67" s="160" t="e">
        <f>NA()</f>
        <v>#N/A</v>
      </c>
      <c r="K67" s="160" t="e">
        <f>NA()</f>
        <v>#N/A</v>
      </c>
      <c r="L67" s="160">
        <f>IF(ISNUMBER('将来負担比率（分子）の構造'!L$53), IF('将来負担比率（分子）の構造'!L$53 &lt; 0, 0, '将来負担比率（分子）の構造'!L$53), NA())</f>
        <v>5321</v>
      </c>
      <c r="M67" s="160" t="e">
        <f>NA()</f>
        <v>#N/A</v>
      </c>
      <c r="N67" s="160" t="e">
        <f>NA()</f>
        <v>#N/A</v>
      </c>
      <c r="O67" s="160">
        <f>IF(ISNUMBER('将来負担比率（分子）の構造'!M$53), IF('将来負担比率（分子）の構造'!M$53 &lt; 0, 0, '将来負担比率（分子）の構造'!M$53), NA())</f>
        <v>5090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1767</v>
      </c>
      <c r="C72" s="164">
        <f>基金残高に係る経年分析!G55</f>
        <v>1508</v>
      </c>
      <c r="D72" s="164">
        <f>基金残高に係る経年分析!H55</f>
        <v>1357</v>
      </c>
    </row>
    <row r="73" spans="1:16" x14ac:dyDescent="0.15">
      <c r="A73" s="163" t="s">
        <v>71</v>
      </c>
      <c r="B73" s="164">
        <f>基金残高に係る経年分析!F56</f>
        <v>315</v>
      </c>
      <c r="C73" s="164">
        <f>基金残高に係る経年分析!G56</f>
        <v>426</v>
      </c>
      <c r="D73" s="164">
        <f>基金残高に係る経年分析!H56</f>
        <v>426</v>
      </c>
    </row>
    <row r="74" spans="1:16" x14ac:dyDescent="0.15">
      <c r="A74" s="163" t="s">
        <v>72</v>
      </c>
      <c r="B74" s="164">
        <f>基金残高に係る経年分析!F57</f>
        <v>1517</v>
      </c>
      <c r="C74" s="164">
        <f>基金残高に係る経年分析!G57</f>
        <v>1643</v>
      </c>
      <c r="D74" s="164">
        <f>基金残高に係る経年分析!H57</f>
        <v>1507</v>
      </c>
    </row>
  </sheetData>
  <sheetProtection algorithmName="SHA-512" hashValue="NaMWSc5+Vu0somzh+mLx5z0an4IQ6k1Q9jKhESsXRencII7K8bhr3Qgb12pgRUKmw6FmuMp6pbO/TMcGFY9XUQ==" saltValue="h5N8DTz4Y1F61YbSCaLf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1796326</v>
      </c>
      <c r="S5" s="649"/>
      <c r="T5" s="649"/>
      <c r="U5" s="649"/>
      <c r="V5" s="649"/>
      <c r="W5" s="649"/>
      <c r="X5" s="649"/>
      <c r="Y5" s="650"/>
      <c r="Z5" s="651">
        <v>14.5</v>
      </c>
      <c r="AA5" s="651"/>
      <c r="AB5" s="651"/>
      <c r="AC5" s="651"/>
      <c r="AD5" s="652">
        <v>1796326</v>
      </c>
      <c r="AE5" s="652"/>
      <c r="AF5" s="652"/>
      <c r="AG5" s="652"/>
      <c r="AH5" s="652"/>
      <c r="AI5" s="652"/>
      <c r="AJ5" s="652"/>
      <c r="AK5" s="652"/>
      <c r="AL5" s="653">
        <v>27.1</v>
      </c>
      <c r="AM5" s="654"/>
      <c r="AN5" s="654"/>
      <c r="AO5" s="655"/>
      <c r="AP5" s="645" t="s">
        <v>219</v>
      </c>
      <c r="AQ5" s="646"/>
      <c r="AR5" s="646"/>
      <c r="AS5" s="646"/>
      <c r="AT5" s="646"/>
      <c r="AU5" s="646"/>
      <c r="AV5" s="646"/>
      <c r="AW5" s="646"/>
      <c r="AX5" s="646"/>
      <c r="AY5" s="646"/>
      <c r="AZ5" s="646"/>
      <c r="BA5" s="646"/>
      <c r="BB5" s="646"/>
      <c r="BC5" s="646"/>
      <c r="BD5" s="646"/>
      <c r="BE5" s="646"/>
      <c r="BF5" s="647"/>
      <c r="BG5" s="659">
        <v>1795622</v>
      </c>
      <c r="BH5" s="660"/>
      <c r="BI5" s="660"/>
      <c r="BJ5" s="660"/>
      <c r="BK5" s="660"/>
      <c r="BL5" s="660"/>
      <c r="BM5" s="660"/>
      <c r="BN5" s="661"/>
      <c r="BO5" s="662">
        <v>100</v>
      </c>
      <c r="BP5" s="662"/>
      <c r="BQ5" s="662"/>
      <c r="BR5" s="662"/>
      <c r="BS5" s="663" t="s">
        <v>166</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165165</v>
      </c>
      <c r="S6" s="660"/>
      <c r="T6" s="660"/>
      <c r="U6" s="660"/>
      <c r="V6" s="660"/>
      <c r="W6" s="660"/>
      <c r="X6" s="660"/>
      <c r="Y6" s="661"/>
      <c r="Z6" s="662">
        <v>1.3</v>
      </c>
      <c r="AA6" s="662"/>
      <c r="AB6" s="662"/>
      <c r="AC6" s="662"/>
      <c r="AD6" s="663">
        <v>165165</v>
      </c>
      <c r="AE6" s="663"/>
      <c r="AF6" s="663"/>
      <c r="AG6" s="663"/>
      <c r="AH6" s="663"/>
      <c r="AI6" s="663"/>
      <c r="AJ6" s="663"/>
      <c r="AK6" s="663"/>
      <c r="AL6" s="664">
        <v>2.5</v>
      </c>
      <c r="AM6" s="665"/>
      <c r="AN6" s="665"/>
      <c r="AO6" s="666"/>
      <c r="AP6" s="656" t="s">
        <v>224</v>
      </c>
      <c r="AQ6" s="657"/>
      <c r="AR6" s="657"/>
      <c r="AS6" s="657"/>
      <c r="AT6" s="657"/>
      <c r="AU6" s="657"/>
      <c r="AV6" s="657"/>
      <c r="AW6" s="657"/>
      <c r="AX6" s="657"/>
      <c r="AY6" s="657"/>
      <c r="AZ6" s="657"/>
      <c r="BA6" s="657"/>
      <c r="BB6" s="657"/>
      <c r="BC6" s="657"/>
      <c r="BD6" s="657"/>
      <c r="BE6" s="657"/>
      <c r="BF6" s="658"/>
      <c r="BG6" s="659">
        <v>1795622</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113038</v>
      </c>
      <c r="CS6" s="660"/>
      <c r="CT6" s="660"/>
      <c r="CU6" s="660"/>
      <c r="CV6" s="660"/>
      <c r="CW6" s="660"/>
      <c r="CX6" s="660"/>
      <c r="CY6" s="661"/>
      <c r="CZ6" s="653">
        <v>0.9</v>
      </c>
      <c r="DA6" s="654"/>
      <c r="DB6" s="654"/>
      <c r="DC6" s="673"/>
      <c r="DD6" s="668" t="s">
        <v>225</v>
      </c>
      <c r="DE6" s="660"/>
      <c r="DF6" s="660"/>
      <c r="DG6" s="660"/>
      <c r="DH6" s="660"/>
      <c r="DI6" s="660"/>
      <c r="DJ6" s="660"/>
      <c r="DK6" s="660"/>
      <c r="DL6" s="660"/>
      <c r="DM6" s="660"/>
      <c r="DN6" s="660"/>
      <c r="DO6" s="660"/>
      <c r="DP6" s="661"/>
      <c r="DQ6" s="668">
        <v>113038</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2746</v>
      </c>
      <c r="S7" s="660"/>
      <c r="T7" s="660"/>
      <c r="U7" s="660"/>
      <c r="V7" s="660"/>
      <c r="W7" s="660"/>
      <c r="X7" s="660"/>
      <c r="Y7" s="661"/>
      <c r="Z7" s="662">
        <v>0</v>
      </c>
      <c r="AA7" s="662"/>
      <c r="AB7" s="662"/>
      <c r="AC7" s="662"/>
      <c r="AD7" s="663">
        <v>2746</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717562</v>
      </c>
      <c r="BH7" s="660"/>
      <c r="BI7" s="660"/>
      <c r="BJ7" s="660"/>
      <c r="BK7" s="660"/>
      <c r="BL7" s="660"/>
      <c r="BM7" s="660"/>
      <c r="BN7" s="661"/>
      <c r="BO7" s="662">
        <v>39.9</v>
      </c>
      <c r="BP7" s="662"/>
      <c r="BQ7" s="662"/>
      <c r="BR7" s="662"/>
      <c r="BS7" s="663" t="s">
        <v>225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1602752</v>
      </c>
      <c r="CS7" s="660"/>
      <c r="CT7" s="660"/>
      <c r="CU7" s="660"/>
      <c r="CV7" s="660"/>
      <c r="CW7" s="660"/>
      <c r="CX7" s="660"/>
      <c r="CY7" s="661"/>
      <c r="CZ7" s="662">
        <v>13.3</v>
      </c>
      <c r="DA7" s="662"/>
      <c r="DB7" s="662"/>
      <c r="DC7" s="662"/>
      <c r="DD7" s="668">
        <v>36446</v>
      </c>
      <c r="DE7" s="660"/>
      <c r="DF7" s="660"/>
      <c r="DG7" s="660"/>
      <c r="DH7" s="660"/>
      <c r="DI7" s="660"/>
      <c r="DJ7" s="660"/>
      <c r="DK7" s="660"/>
      <c r="DL7" s="660"/>
      <c r="DM7" s="660"/>
      <c r="DN7" s="660"/>
      <c r="DO7" s="660"/>
      <c r="DP7" s="661"/>
      <c r="DQ7" s="668">
        <v>1479628</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2979</v>
      </c>
      <c r="S8" s="660"/>
      <c r="T8" s="660"/>
      <c r="U8" s="660"/>
      <c r="V8" s="660"/>
      <c r="W8" s="660"/>
      <c r="X8" s="660"/>
      <c r="Y8" s="661"/>
      <c r="Z8" s="662">
        <v>0</v>
      </c>
      <c r="AA8" s="662"/>
      <c r="AB8" s="662"/>
      <c r="AC8" s="662"/>
      <c r="AD8" s="663">
        <v>2979</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28628</v>
      </c>
      <c r="BH8" s="660"/>
      <c r="BI8" s="660"/>
      <c r="BJ8" s="660"/>
      <c r="BK8" s="660"/>
      <c r="BL8" s="660"/>
      <c r="BM8" s="660"/>
      <c r="BN8" s="661"/>
      <c r="BO8" s="662">
        <v>1.6</v>
      </c>
      <c r="BP8" s="662"/>
      <c r="BQ8" s="662"/>
      <c r="BR8" s="662"/>
      <c r="BS8" s="668" t="s">
        <v>225</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3115064</v>
      </c>
      <c r="CS8" s="660"/>
      <c r="CT8" s="660"/>
      <c r="CU8" s="660"/>
      <c r="CV8" s="660"/>
      <c r="CW8" s="660"/>
      <c r="CX8" s="660"/>
      <c r="CY8" s="661"/>
      <c r="CZ8" s="662">
        <v>25.9</v>
      </c>
      <c r="DA8" s="662"/>
      <c r="DB8" s="662"/>
      <c r="DC8" s="662"/>
      <c r="DD8" s="668">
        <v>212</v>
      </c>
      <c r="DE8" s="660"/>
      <c r="DF8" s="660"/>
      <c r="DG8" s="660"/>
      <c r="DH8" s="660"/>
      <c r="DI8" s="660"/>
      <c r="DJ8" s="660"/>
      <c r="DK8" s="660"/>
      <c r="DL8" s="660"/>
      <c r="DM8" s="660"/>
      <c r="DN8" s="660"/>
      <c r="DO8" s="660"/>
      <c r="DP8" s="661"/>
      <c r="DQ8" s="668">
        <v>1678936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2687</v>
      </c>
      <c r="S9" s="660"/>
      <c r="T9" s="660"/>
      <c r="U9" s="660"/>
      <c r="V9" s="660"/>
      <c r="W9" s="660"/>
      <c r="X9" s="660"/>
      <c r="Y9" s="661"/>
      <c r="Z9" s="662">
        <v>0</v>
      </c>
      <c r="AA9" s="662"/>
      <c r="AB9" s="662"/>
      <c r="AC9" s="662"/>
      <c r="AD9" s="663">
        <v>2687</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607901</v>
      </c>
      <c r="BH9" s="660"/>
      <c r="BI9" s="660"/>
      <c r="BJ9" s="660"/>
      <c r="BK9" s="660"/>
      <c r="BL9" s="660"/>
      <c r="BM9" s="660"/>
      <c r="BN9" s="661"/>
      <c r="BO9" s="662">
        <v>33.799999999999997</v>
      </c>
      <c r="BP9" s="662"/>
      <c r="BQ9" s="662"/>
      <c r="BR9" s="662"/>
      <c r="BS9" s="668" t="s">
        <v>225</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870322</v>
      </c>
      <c r="CS9" s="660"/>
      <c r="CT9" s="660"/>
      <c r="CU9" s="660"/>
      <c r="CV9" s="660"/>
      <c r="CW9" s="660"/>
      <c r="CX9" s="660"/>
      <c r="CY9" s="661"/>
      <c r="CZ9" s="662">
        <v>7.2</v>
      </c>
      <c r="DA9" s="662"/>
      <c r="DB9" s="662"/>
      <c r="DC9" s="662"/>
      <c r="DD9" s="668">
        <v>12429</v>
      </c>
      <c r="DE9" s="660"/>
      <c r="DF9" s="660"/>
      <c r="DG9" s="660"/>
      <c r="DH9" s="660"/>
      <c r="DI9" s="660"/>
      <c r="DJ9" s="660"/>
      <c r="DK9" s="660"/>
      <c r="DL9" s="660"/>
      <c r="DM9" s="660"/>
      <c r="DN9" s="660"/>
      <c r="DO9" s="660"/>
      <c r="DP9" s="661"/>
      <c r="DQ9" s="668">
        <v>858662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119</v>
      </c>
      <c r="AA10" s="662"/>
      <c r="AB10" s="662"/>
      <c r="AC10" s="662"/>
      <c r="AD10" s="663" t="s">
        <v>119</v>
      </c>
      <c r="AE10" s="663"/>
      <c r="AF10" s="663"/>
      <c r="AG10" s="663"/>
      <c r="AH10" s="663"/>
      <c r="AI10" s="663"/>
      <c r="AJ10" s="663"/>
      <c r="AK10" s="663"/>
      <c r="AL10" s="664" t="s">
        <v>119</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36727</v>
      </c>
      <c r="BH10" s="660"/>
      <c r="BI10" s="660"/>
      <c r="BJ10" s="660"/>
      <c r="BK10" s="660"/>
      <c r="BL10" s="660"/>
      <c r="BM10" s="660"/>
      <c r="BN10" s="661"/>
      <c r="BO10" s="662">
        <v>2</v>
      </c>
      <c r="BP10" s="662"/>
      <c r="BQ10" s="662"/>
      <c r="BR10" s="662"/>
      <c r="BS10" s="668" t="s">
        <v>225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564</v>
      </c>
      <c r="CS10" s="660"/>
      <c r="CT10" s="660"/>
      <c r="CU10" s="660"/>
      <c r="CV10" s="660"/>
      <c r="CW10" s="660"/>
      <c r="CX10" s="660"/>
      <c r="CY10" s="661"/>
      <c r="CZ10" s="662">
        <v>0</v>
      </c>
      <c r="DA10" s="662"/>
      <c r="DB10" s="662"/>
      <c r="DC10" s="662"/>
      <c r="DD10" s="668" t="s">
        <v>119</v>
      </c>
      <c r="DE10" s="660"/>
      <c r="DF10" s="660"/>
      <c r="DG10" s="660"/>
      <c r="DH10" s="660"/>
      <c r="DI10" s="660"/>
      <c r="DJ10" s="660"/>
      <c r="DK10" s="660"/>
      <c r="DL10" s="660"/>
      <c r="DM10" s="660"/>
      <c r="DN10" s="660"/>
      <c r="DO10" s="660"/>
      <c r="DP10" s="661"/>
      <c r="DQ10" s="668">
        <v>564</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119</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225</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44306</v>
      </c>
      <c r="BH11" s="660"/>
      <c r="BI11" s="660"/>
      <c r="BJ11" s="660"/>
      <c r="BK11" s="660"/>
      <c r="BL11" s="660"/>
      <c r="BM11" s="660"/>
      <c r="BN11" s="661"/>
      <c r="BO11" s="662">
        <v>2.5</v>
      </c>
      <c r="BP11" s="662"/>
      <c r="BQ11" s="662"/>
      <c r="BR11" s="662"/>
      <c r="BS11" s="668" t="s">
        <v>225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766264</v>
      </c>
      <c r="CS11" s="660"/>
      <c r="CT11" s="660"/>
      <c r="CU11" s="660"/>
      <c r="CV11" s="660"/>
      <c r="CW11" s="660"/>
      <c r="CX11" s="660"/>
      <c r="CY11" s="661"/>
      <c r="CZ11" s="662">
        <v>6.4</v>
      </c>
      <c r="DA11" s="662"/>
      <c r="DB11" s="662"/>
      <c r="DC11" s="662"/>
      <c r="DD11" s="668">
        <v>239053</v>
      </c>
      <c r="DE11" s="660"/>
      <c r="DF11" s="660"/>
      <c r="DG11" s="660"/>
      <c r="DH11" s="660"/>
      <c r="DI11" s="660"/>
      <c r="DJ11" s="660"/>
      <c r="DK11" s="660"/>
      <c r="DL11" s="660"/>
      <c r="DM11" s="660"/>
      <c r="DN11" s="660"/>
      <c r="DO11" s="660"/>
      <c r="DP11" s="661"/>
      <c r="DQ11" s="668">
        <v>350675</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292460</v>
      </c>
      <c r="S12" s="660"/>
      <c r="T12" s="660"/>
      <c r="U12" s="660"/>
      <c r="V12" s="660"/>
      <c r="W12" s="660"/>
      <c r="X12" s="660"/>
      <c r="Y12" s="661"/>
      <c r="Z12" s="662">
        <v>2.4</v>
      </c>
      <c r="AA12" s="662"/>
      <c r="AB12" s="662"/>
      <c r="AC12" s="662"/>
      <c r="AD12" s="663">
        <v>292460</v>
      </c>
      <c r="AE12" s="663"/>
      <c r="AF12" s="663"/>
      <c r="AG12" s="663"/>
      <c r="AH12" s="663"/>
      <c r="AI12" s="663"/>
      <c r="AJ12" s="663"/>
      <c r="AK12" s="663"/>
      <c r="AL12" s="664">
        <v>4.4000000000000004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866761</v>
      </c>
      <c r="BH12" s="660"/>
      <c r="BI12" s="660"/>
      <c r="BJ12" s="660"/>
      <c r="BK12" s="660"/>
      <c r="BL12" s="660"/>
      <c r="BM12" s="660"/>
      <c r="BN12" s="661"/>
      <c r="BO12" s="662">
        <v>48.3</v>
      </c>
      <c r="BP12" s="662"/>
      <c r="BQ12" s="662"/>
      <c r="BR12" s="662"/>
      <c r="BS12" s="668" t="s">
        <v>225</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121852</v>
      </c>
      <c r="CS12" s="660"/>
      <c r="CT12" s="660"/>
      <c r="CU12" s="660"/>
      <c r="CV12" s="660"/>
      <c r="CW12" s="660"/>
      <c r="CX12" s="660"/>
      <c r="CY12" s="661"/>
      <c r="CZ12" s="662">
        <v>1</v>
      </c>
      <c r="DA12" s="662"/>
      <c r="DB12" s="662"/>
      <c r="DC12" s="662"/>
      <c r="DD12" s="668" t="s">
        <v>225</v>
      </c>
      <c r="DE12" s="660"/>
      <c r="DF12" s="660"/>
      <c r="DG12" s="660"/>
      <c r="DH12" s="660"/>
      <c r="DI12" s="660"/>
      <c r="DJ12" s="660"/>
      <c r="DK12" s="660"/>
      <c r="DL12" s="660"/>
      <c r="DM12" s="660"/>
      <c r="DN12" s="660"/>
      <c r="DO12" s="660"/>
      <c r="DP12" s="661"/>
      <c r="DQ12" s="668">
        <v>118115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119</v>
      </c>
      <c r="AA13" s="662"/>
      <c r="AB13" s="662"/>
      <c r="AC13" s="662"/>
      <c r="AD13" s="663" t="s">
        <v>119</v>
      </c>
      <c r="AE13" s="663"/>
      <c r="AF13" s="663"/>
      <c r="AG13" s="663"/>
      <c r="AH13" s="663"/>
      <c r="AI13" s="663"/>
      <c r="AJ13" s="663"/>
      <c r="AK13" s="663"/>
      <c r="AL13" s="664" t="s">
        <v>225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847357</v>
      </c>
      <c r="BH13" s="660"/>
      <c r="BI13" s="660"/>
      <c r="BJ13" s="660"/>
      <c r="BK13" s="660"/>
      <c r="BL13" s="660"/>
      <c r="BM13" s="660"/>
      <c r="BN13" s="661"/>
      <c r="BO13" s="662">
        <v>47.2</v>
      </c>
      <c r="BP13" s="662"/>
      <c r="BQ13" s="662"/>
      <c r="BR13" s="662"/>
      <c r="BS13" s="668" t="s">
        <v>119</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1721604</v>
      </c>
      <c r="CS13" s="660"/>
      <c r="CT13" s="660"/>
      <c r="CU13" s="660"/>
      <c r="CV13" s="660"/>
      <c r="CW13" s="660"/>
      <c r="CX13" s="660"/>
      <c r="CY13" s="661"/>
      <c r="CZ13" s="662">
        <v>14.3</v>
      </c>
      <c r="DA13" s="662"/>
      <c r="DB13" s="662"/>
      <c r="DC13" s="662"/>
      <c r="DD13" s="668">
        <v>977328</v>
      </c>
      <c r="DE13" s="660"/>
      <c r="DF13" s="660"/>
      <c r="DG13" s="660"/>
      <c r="DH13" s="660"/>
      <c r="DI13" s="660"/>
      <c r="DJ13" s="660"/>
      <c r="DK13" s="660"/>
      <c r="DL13" s="660"/>
      <c r="DM13" s="660"/>
      <c r="DN13" s="660"/>
      <c r="DO13" s="660"/>
      <c r="DP13" s="661"/>
      <c r="DQ13" s="668">
        <v>1075392</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225</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61341</v>
      </c>
      <c r="BH14" s="660"/>
      <c r="BI14" s="660"/>
      <c r="BJ14" s="660"/>
      <c r="BK14" s="660"/>
      <c r="BL14" s="660"/>
      <c r="BM14" s="660"/>
      <c r="BN14" s="661"/>
      <c r="BO14" s="662">
        <v>3.4</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340706</v>
      </c>
      <c r="CS14" s="660"/>
      <c r="CT14" s="660"/>
      <c r="CU14" s="660"/>
      <c r="CV14" s="660"/>
      <c r="CW14" s="660"/>
      <c r="CX14" s="660"/>
      <c r="CY14" s="661"/>
      <c r="CZ14" s="662">
        <v>2.8</v>
      </c>
      <c r="DA14" s="662"/>
      <c r="DB14" s="662"/>
      <c r="DC14" s="662"/>
      <c r="DD14" s="668">
        <v>35666</v>
      </c>
      <c r="DE14" s="660"/>
      <c r="DF14" s="660"/>
      <c r="DG14" s="660"/>
      <c r="DH14" s="660"/>
      <c r="DI14" s="660"/>
      <c r="DJ14" s="660"/>
      <c r="DK14" s="660"/>
      <c r="DL14" s="660"/>
      <c r="DM14" s="660"/>
      <c r="DN14" s="660"/>
      <c r="DO14" s="660"/>
      <c r="DP14" s="661"/>
      <c r="DQ14" s="668">
        <v>319706</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44144</v>
      </c>
      <c r="S15" s="660"/>
      <c r="T15" s="660"/>
      <c r="U15" s="660"/>
      <c r="V15" s="660"/>
      <c r="W15" s="660"/>
      <c r="X15" s="660"/>
      <c r="Y15" s="661"/>
      <c r="Z15" s="662">
        <v>0.4</v>
      </c>
      <c r="AA15" s="662"/>
      <c r="AB15" s="662"/>
      <c r="AC15" s="662"/>
      <c r="AD15" s="663">
        <v>44144</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149958</v>
      </c>
      <c r="BH15" s="660"/>
      <c r="BI15" s="660"/>
      <c r="BJ15" s="660"/>
      <c r="BK15" s="660"/>
      <c r="BL15" s="660"/>
      <c r="BM15" s="660"/>
      <c r="BN15" s="661"/>
      <c r="BO15" s="662">
        <v>8.3000000000000007</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1979905</v>
      </c>
      <c r="CS15" s="660"/>
      <c r="CT15" s="660"/>
      <c r="CU15" s="660"/>
      <c r="CV15" s="660"/>
      <c r="CW15" s="660"/>
      <c r="CX15" s="660"/>
      <c r="CY15" s="661"/>
      <c r="CZ15" s="662">
        <v>16.399999999999999</v>
      </c>
      <c r="DA15" s="662"/>
      <c r="DB15" s="662"/>
      <c r="DC15" s="662"/>
      <c r="DD15" s="668">
        <v>975523</v>
      </c>
      <c r="DE15" s="660"/>
      <c r="DF15" s="660"/>
      <c r="DG15" s="660"/>
      <c r="DH15" s="660"/>
      <c r="DI15" s="660"/>
      <c r="DJ15" s="660"/>
      <c r="DK15" s="660"/>
      <c r="DL15" s="660"/>
      <c r="DM15" s="660"/>
      <c r="DN15" s="660"/>
      <c r="DO15" s="660"/>
      <c r="DP15" s="661"/>
      <c r="DQ15" s="668">
        <v>1116848</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119</v>
      </c>
      <c r="BP16" s="662"/>
      <c r="BQ16" s="662"/>
      <c r="BR16" s="662"/>
      <c r="BS16" s="668" t="s">
        <v>225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69601</v>
      </c>
      <c r="CS16" s="660"/>
      <c r="CT16" s="660"/>
      <c r="CU16" s="660"/>
      <c r="CV16" s="660"/>
      <c r="CW16" s="660"/>
      <c r="CX16" s="660"/>
      <c r="CY16" s="661"/>
      <c r="CZ16" s="662">
        <v>0.6</v>
      </c>
      <c r="DA16" s="662"/>
      <c r="DB16" s="662"/>
      <c r="DC16" s="662"/>
      <c r="DD16" s="668" t="s">
        <v>119</v>
      </c>
      <c r="DE16" s="660"/>
      <c r="DF16" s="660"/>
      <c r="DG16" s="660"/>
      <c r="DH16" s="660"/>
      <c r="DI16" s="660"/>
      <c r="DJ16" s="660"/>
      <c r="DK16" s="660"/>
      <c r="DL16" s="660"/>
      <c r="DM16" s="660"/>
      <c r="DN16" s="660"/>
      <c r="DO16" s="660"/>
      <c r="DP16" s="661"/>
      <c r="DQ16" s="668">
        <v>4526</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4935</v>
      </c>
      <c r="S17" s="660"/>
      <c r="T17" s="660"/>
      <c r="U17" s="660"/>
      <c r="V17" s="660"/>
      <c r="W17" s="660"/>
      <c r="X17" s="660"/>
      <c r="Y17" s="661"/>
      <c r="Z17" s="662">
        <v>0</v>
      </c>
      <c r="AA17" s="662"/>
      <c r="AB17" s="662"/>
      <c r="AC17" s="662"/>
      <c r="AD17" s="663">
        <v>4935</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119</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1345353</v>
      </c>
      <c r="CS17" s="660"/>
      <c r="CT17" s="660"/>
      <c r="CU17" s="660"/>
      <c r="CV17" s="660"/>
      <c r="CW17" s="660"/>
      <c r="CX17" s="660"/>
      <c r="CY17" s="661"/>
      <c r="CZ17" s="662">
        <v>11.2</v>
      </c>
      <c r="DA17" s="662"/>
      <c r="DB17" s="662"/>
      <c r="DC17" s="662"/>
      <c r="DD17" s="668" t="s">
        <v>225</v>
      </c>
      <c r="DE17" s="660"/>
      <c r="DF17" s="660"/>
      <c r="DG17" s="660"/>
      <c r="DH17" s="660"/>
      <c r="DI17" s="660"/>
      <c r="DJ17" s="660"/>
      <c r="DK17" s="660"/>
      <c r="DL17" s="660"/>
      <c r="DM17" s="660"/>
      <c r="DN17" s="660"/>
      <c r="DO17" s="660"/>
      <c r="DP17" s="661"/>
      <c r="DQ17" s="668">
        <v>1345353</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4613272</v>
      </c>
      <c r="S18" s="660"/>
      <c r="T18" s="660"/>
      <c r="U18" s="660"/>
      <c r="V18" s="660"/>
      <c r="W18" s="660"/>
      <c r="X18" s="660"/>
      <c r="Y18" s="661"/>
      <c r="Z18" s="662">
        <v>37.299999999999997</v>
      </c>
      <c r="AA18" s="662"/>
      <c r="AB18" s="662"/>
      <c r="AC18" s="662"/>
      <c r="AD18" s="663">
        <v>4281349</v>
      </c>
      <c r="AE18" s="663"/>
      <c r="AF18" s="663"/>
      <c r="AG18" s="663"/>
      <c r="AH18" s="663"/>
      <c r="AI18" s="663"/>
      <c r="AJ18" s="663"/>
      <c r="AK18" s="663"/>
      <c r="AL18" s="664">
        <v>64.599999999999994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119</v>
      </c>
      <c r="BP18" s="662"/>
      <c r="BQ18" s="662"/>
      <c r="BR18" s="662"/>
      <c r="BS18" s="668" t="s">
        <v>119</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225</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4281349</v>
      </c>
      <c r="S19" s="660"/>
      <c r="T19" s="660"/>
      <c r="U19" s="660"/>
      <c r="V19" s="660"/>
      <c r="W19" s="660"/>
      <c r="X19" s="660"/>
      <c r="Y19" s="661"/>
      <c r="Z19" s="662">
        <v>34.6</v>
      </c>
      <c r="AA19" s="662"/>
      <c r="AB19" s="662"/>
      <c r="AC19" s="662"/>
      <c r="AD19" s="663">
        <v>4281349</v>
      </c>
      <c r="AE19" s="663"/>
      <c r="AF19" s="663"/>
      <c r="AG19" s="663"/>
      <c r="AH19" s="663"/>
      <c r="AI19" s="663"/>
      <c r="AJ19" s="663"/>
      <c r="AK19" s="663"/>
      <c r="AL19" s="664">
        <v>64.599999999999994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704</v>
      </c>
      <c r="BH19" s="660"/>
      <c r="BI19" s="660"/>
      <c r="BJ19" s="660"/>
      <c r="BK19" s="660"/>
      <c r="BL19" s="660"/>
      <c r="BM19" s="660"/>
      <c r="BN19" s="661"/>
      <c r="BO19" s="662">
        <v>0</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119</v>
      </c>
      <c r="CS19" s="660"/>
      <c r="CT19" s="660"/>
      <c r="CU19" s="660"/>
      <c r="CV19" s="660"/>
      <c r="CW19" s="660"/>
      <c r="CX19" s="660"/>
      <c r="CY19" s="661"/>
      <c r="CZ19" s="662" t="s">
        <v>225</v>
      </c>
      <c r="DA19" s="662"/>
      <c r="DB19" s="662"/>
      <c r="DC19" s="662"/>
      <c r="DD19" s="668" t="s">
        <v>225</v>
      </c>
      <c r="DE19" s="660"/>
      <c r="DF19" s="660"/>
      <c r="DG19" s="660"/>
      <c r="DH19" s="660"/>
      <c r="DI19" s="660"/>
      <c r="DJ19" s="660"/>
      <c r="DK19" s="660"/>
      <c r="DL19" s="660"/>
      <c r="DM19" s="660"/>
      <c r="DN19" s="660"/>
      <c r="DO19" s="660"/>
      <c r="DP19" s="661"/>
      <c r="DQ19" s="668" t="s">
        <v>119</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331923</v>
      </c>
      <c r="S20" s="660"/>
      <c r="T20" s="660"/>
      <c r="U20" s="660"/>
      <c r="V20" s="660"/>
      <c r="W20" s="660"/>
      <c r="X20" s="660"/>
      <c r="Y20" s="661"/>
      <c r="Z20" s="662">
        <v>2.7</v>
      </c>
      <c r="AA20" s="662"/>
      <c r="AB20" s="662"/>
      <c r="AC20" s="662"/>
      <c r="AD20" s="663" t="s">
        <v>119</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704</v>
      </c>
      <c r="BH20" s="660"/>
      <c r="BI20" s="660"/>
      <c r="BJ20" s="660"/>
      <c r="BK20" s="660"/>
      <c r="BL20" s="660"/>
      <c r="BM20" s="660"/>
      <c r="BN20" s="661"/>
      <c r="BO20" s="662">
        <v>0</v>
      </c>
      <c r="BP20" s="662"/>
      <c r="BQ20" s="662"/>
      <c r="BR20" s="662"/>
      <c r="BS20" s="668" t="s">
        <v>225</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12047025</v>
      </c>
      <c r="CS20" s="660"/>
      <c r="CT20" s="660"/>
      <c r="CU20" s="660"/>
      <c r="CV20" s="660"/>
      <c r="CW20" s="660"/>
      <c r="CX20" s="660"/>
      <c r="CY20" s="661"/>
      <c r="CZ20" s="662">
        <v>100</v>
      </c>
      <c r="DA20" s="662"/>
      <c r="DB20" s="662"/>
      <c r="DC20" s="662"/>
      <c r="DD20" s="668">
        <v>2276657</v>
      </c>
      <c r="DE20" s="660"/>
      <c r="DF20" s="660"/>
      <c r="DG20" s="660"/>
      <c r="DH20" s="660"/>
      <c r="DI20" s="660"/>
      <c r="DJ20" s="660"/>
      <c r="DK20" s="660"/>
      <c r="DL20" s="660"/>
      <c r="DM20" s="660"/>
      <c r="DN20" s="660"/>
      <c r="DO20" s="660"/>
      <c r="DP20" s="661"/>
      <c r="DQ20" s="668">
        <v>8461443</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119</v>
      </c>
      <c r="AA21" s="662"/>
      <c r="AB21" s="662"/>
      <c r="AC21" s="662"/>
      <c r="AD21" s="663" t="s">
        <v>119</v>
      </c>
      <c r="AE21" s="663"/>
      <c r="AF21" s="663"/>
      <c r="AG21" s="663"/>
      <c r="AH21" s="663"/>
      <c r="AI21" s="663"/>
      <c r="AJ21" s="663"/>
      <c r="AK21" s="663"/>
      <c r="AL21" s="664" t="s">
        <v>119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704</v>
      </c>
      <c r="BH21" s="660"/>
      <c r="BI21" s="660"/>
      <c r="BJ21" s="660"/>
      <c r="BK21" s="660"/>
      <c r="BL21" s="660"/>
      <c r="BM21" s="660"/>
      <c r="BN21" s="661"/>
      <c r="BO21" s="662">
        <v>0</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6924714</v>
      </c>
      <c r="S22" s="660"/>
      <c r="T22" s="660"/>
      <c r="U22" s="660"/>
      <c r="V22" s="660"/>
      <c r="W22" s="660"/>
      <c r="X22" s="660"/>
      <c r="Y22" s="661"/>
      <c r="Z22" s="662">
        <v>56</v>
      </c>
      <c r="AA22" s="662"/>
      <c r="AB22" s="662"/>
      <c r="AC22" s="662"/>
      <c r="AD22" s="663">
        <v>6592791</v>
      </c>
      <c r="AE22" s="663"/>
      <c r="AF22" s="663"/>
      <c r="AG22" s="663"/>
      <c r="AH22" s="663"/>
      <c r="AI22" s="663"/>
      <c r="AJ22" s="663"/>
      <c r="AK22" s="663"/>
      <c r="AL22" s="664">
        <v>99.4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225</v>
      </c>
      <c r="BP22" s="662"/>
      <c r="BQ22" s="662"/>
      <c r="BR22" s="662"/>
      <c r="BS22" s="668" t="s">
        <v>119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2594</v>
      </c>
      <c r="S23" s="660"/>
      <c r="T23" s="660"/>
      <c r="U23" s="660"/>
      <c r="V23" s="660"/>
      <c r="W23" s="660"/>
      <c r="X23" s="660"/>
      <c r="Y23" s="661"/>
      <c r="Z23" s="662">
        <v>0</v>
      </c>
      <c r="AA23" s="662"/>
      <c r="AB23" s="662"/>
      <c r="AC23" s="662"/>
      <c r="AD23" s="663">
        <v>2594</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225</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52532</v>
      </c>
      <c r="S24" s="660"/>
      <c r="T24" s="660"/>
      <c r="U24" s="660"/>
      <c r="V24" s="660"/>
      <c r="W24" s="660"/>
      <c r="X24" s="660"/>
      <c r="Y24" s="661"/>
      <c r="Z24" s="662">
        <v>0.4</v>
      </c>
      <c r="AA24" s="662"/>
      <c r="AB24" s="662"/>
      <c r="AC24" s="662"/>
      <c r="AD24" s="663">
        <v>236</v>
      </c>
      <c r="AE24" s="663"/>
      <c r="AF24" s="663"/>
      <c r="AG24" s="663"/>
      <c r="AH24" s="663"/>
      <c r="AI24" s="663"/>
      <c r="AJ24" s="663"/>
      <c r="AK24" s="663"/>
      <c r="AL24" s="664">
        <v>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119</v>
      </c>
      <c r="BP24" s="662"/>
      <c r="BQ24" s="662"/>
      <c r="BR24" s="662"/>
      <c r="BS24" s="668" t="s">
        <v>119</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3524882</v>
      </c>
      <c r="CS24" s="649"/>
      <c r="CT24" s="649"/>
      <c r="CU24" s="649"/>
      <c r="CV24" s="649"/>
      <c r="CW24" s="649"/>
      <c r="CX24" s="649"/>
      <c r="CY24" s="650"/>
      <c r="CZ24" s="653">
        <v>29.3</v>
      </c>
      <c r="DA24" s="654"/>
      <c r="DB24" s="654"/>
      <c r="DC24" s="673"/>
      <c r="DD24" s="692">
        <v>2888938</v>
      </c>
      <c r="DE24" s="649"/>
      <c r="DF24" s="649"/>
      <c r="DG24" s="649"/>
      <c r="DH24" s="649"/>
      <c r="DI24" s="649"/>
      <c r="DJ24" s="649"/>
      <c r="DK24" s="650"/>
      <c r="DL24" s="692">
        <v>2847840</v>
      </c>
      <c r="DM24" s="649"/>
      <c r="DN24" s="649"/>
      <c r="DO24" s="649"/>
      <c r="DP24" s="649"/>
      <c r="DQ24" s="649"/>
      <c r="DR24" s="649"/>
      <c r="DS24" s="649"/>
      <c r="DT24" s="649"/>
      <c r="DU24" s="649"/>
      <c r="DV24" s="650"/>
      <c r="DW24" s="653">
        <v>41.2</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100138</v>
      </c>
      <c r="S25" s="660"/>
      <c r="T25" s="660"/>
      <c r="U25" s="660"/>
      <c r="V25" s="660"/>
      <c r="W25" s="660"/>
      <c r="X25" s="660"/>
      <c r="Y25" s="661"/>
      <c r="Z25" s="662">
        <v>0.8</v>
      </c>
      <c r="AA25" s="662"/>
      <c r="AB25" s="662"/>
      <c r="AC25" s="662"/>
      <c r="AD25" s="663">
        <v>1369</v>
      </c>
      <c r="AE25" s="663"/>
      <c r="AF25" s="663"/>
      <c r="AG25" s="663"/>
      <c r="AH25" s="663"/>
      <c r="AI25" s="663"/>
      <c r="AJ25" s="663"/>
      <c r="AK25" s="663"/>
      <c r="AL25" s="664">
        <v>0</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1305082</v>
      </c>
      <c r="CS25" s="695"/>
      <c r="CT25" s="695"/>
      <c r="CU25" s="695"/>
      <c r="CV25" s="695"/>
      <c r="CW25" s="695"/>
      <c r="CX25" s="695"/>
      <c r="CY25" s="696"/>
      <c r="CZ25" s="664">
        <v>10.8</v>
      </c>
      <c r="DA25" s="693"/>
      <c r="DB25" s="693"/>
      <c r="DC25" s="697"/>
      <c r="DD25" s="668">
        <v>1277342</v>
      </c>
      <c r="DE25" s="695"/>
      <c r="DF25" s="695"/>
      <c r="DG25" s="695"/>
      <c r="DH25" s="695"/>
      <c r="DI25" s="695"/>
      <c r="DJ25" s="695"/>
      <c r="DK25" s="696"/>
      <c r="DL25" s="668">
        <v>1258498</v>
      </c>
      <c r="DM25" s="695"/>
      <c r="DN25" s="695"/>
      <c r="DO25" s="695"/>
      <c r="DP25" s="695"/>
      <c r="DQ25" s="695"/>
      <c r="DR25" s="695"/>
      <c r="DS25" s="695"/>
      <c r="DT25" s="695"/>
      <c r="DU25" s="695"/>
      <c r="DV25" s="696"/>
      <c r="DW25" s="664">
        <v>18.2</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10215</v>
      </c>
      <c r="S26" s="660"/>
      <c r="T26" s="660"/>
      <c r="U26" s="660"/>
      <c r="V26" s="660"/>
      <c r="W26" s="660"/>
      <c r="X26" s="660"/>
      <c r="Y26" s="661"/>
      <c r="Z26" s="662">
        <v>0.1</v>
      </c>
      <c r="AA26" s="662"/>
      <c r="AB26" s="662"/>
      <c r="AC26" s="662"/>
      <c r="AD26" s="663" t="s">
        <v>119</v>
      </c>
      <c r="AE26" s="663"/>
      <c r="AF26" s="663"/>
      <c r="AG26" s="663"/>
      <c r="AH26" s="663"/>
      <c r="AI26" s="663"/>
      <c r="AJ26" s="663"/>
      <c r="AK26" s="663"/>
      <c r="AL26" s="664" t="s">
        <v>225</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225</v>
      </c>
      <c r="BP26" s="662"/>
      <c r="BQ26" s="662"/>
      <c r="BR26" s="662"/>
      <c r="BS26" s="668" t="s">
        <v>119</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803329</v>
      </c>
      <c r="CS26" s="660"/>
      <c r="CT26" s="660"/>
      <c r="CU26" s="660"/>
      <c r="CV26" s="660"/>
      <c r="CW26" s="660"/>
      <c r="CX26" s="660"/>
      <c r="CY26" s="661"/>
      <c r="CZ26" s="664">
        <v>6.7</v>
      </c>
      <c r="DA26" s="693"/>
      <c r="DB26" s="693"/>
      <c r="DC26" s="697"/>
      <c r="DD26" s="668">
        <v>781231</v>
      </c>
      <c r="DE26" s="660"/>
      <c r="DF26" s="660"/>
      <c r="DG26" s="660"/>
      <c r="DH26" s="660"/>
      <c r="DI26" s="660"/>
      <c r="DJ26" s="660"/>
      <c r="DK26" s="661"/>
      <c r="DL26" s="668" t="s">
        <v>119</v>
      </c>
      <c r="DM26" s="660"/>
      <c r="DN26" s="660"/>
      <c r="DO26" s="660"/>
      <c r="DP26" s="660"/>
      <c r="DQ26" s="660"/>
      <c r="DR26" s="660"/>
      <c r="DS26" s="660"/>
      <c r="DT26" s="660"/>
      <c r="DU26" s="660"/>
      <c r="DV26" s="661"/>
      <c r="DW26" s="664" t="s">
        <v>119</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1810441</v>
      </c>
      <c r="S27" s="660"/>
      <c r="T27" s="660"/>
      <c r="U27" s="660"/>
      <c r="V27" s="660"/>
      <c r="W27" s="660"/>
      <c r="X27" s="660"/>
      <c r="Y27" s="661"/>
      <c r="Z27" s="662">
        <v>14.6</v>
      </c>
      <c r="AA27" s="662"/>
      <c r="AB27" s="662"/>
      <c r="AC27" s="662"/>
      <c r="AD27" s="663" t="s">
        <v>225</v>
      </c>
      <c r="AE27" s="663"/>
      <c r="AF27" s="663"/>
      <c r="AG27" s="663"/>
      <c r="AH27" s="663"/>
      <c r="AI27" s="663"/>
      <c r="AJ27" s="663"/>
      <c r="AK27" s="663"/>
      <c r="AL27" s="664" t="s">
        <v>119</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1796326</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874447</v>
      </c>
      <c r="CS27" s="695"/>
      <c r="CT27" s="695"/>
      <c r="CU27" s="695"/>
      <c r="CV27" s="695"/>
      <c r="CW27" s="695"/>
      <c r="CX27" s="695"/>
      <c r="CY27" s="696"/>
      <c r="CZ27" s="664">
        <v>7.3</v>
      </c>
      <c r="DA27" s="693"/>
      <c r="DB27" s="693"/>
      <c r="DC27" s="697"/>
      <c r="DD27" s="668">
        <v>266243</v>
      </c>
      <c r="DE27" s="695"/>
      <c r="DF27" s="695"/>
      <c r="DG27" s="695"/>
      <c r="DH27" s="695"/>
      <c r="DI27" s="695"/>
      <c r="DJ27" s="695"/>
      <c r="DK27" s="696"/>
      <c r="DL27" s="668">
        <v>243989</v>
      </c>
      <c r="DM27" s="695"/>
      <c r="DN27" s="695"/>
      <c r="DO27" s="695"/>
      <c r="DP27" s="695"/>
      <c r="DQ27" s="695"/>
      <c r="DR27" s="695"/>
      <c r="DS27" s="695"/>
      <c r="DT27" s="695"/>
      <c r="DU27" s="695"/>
      <c r="DV27" s="696"/>
      <c r="DW27" s="664">
        <v>3.5</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32006</v>
      </c>
      <c r="S28" s="660"/>
      <c r="T28" s="660"/>
      <c r="U28" s="660"/>
      <c r="V28" s="660"/>
      <c r="W28" s="660"/>
      <c r="X28" s="660"/>
      <c r="Y28" s="661"/>
      <c r="Z28" s="662">
        <v>0.3</v>
      </c>
      <c r="AA28" s="662"/>
      <c r="AB28" s="662"/>
      <c r="AC28" s="662"/>
      <c r="AD28" s="663">
        <v>32006</v>
      </c>
      <c r="AE28" s="663"/>
      <c r="AF28" s="663"/>
      <c r="AG28" s="663"/>
      <c r="AH28" s="663"/>
      <c r="AI28" s="663"/>
      <c r="AJ28" s="663"/>
      <c r="AK28" s="663"/>
      <c r="AL28" s="664">
        <v>0.5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1345353</v>
      </c>
      <c r="CS28" s="660"/>
      <c r="CT28" s="660"/>
      <c r="CU28" s="660"/>
      <c r="CV28" s="660"/>
      <c r="CW28" s="660"/>
      <c r="CX28" s="660"/>
      <c r="CY28" s="661"/>
      <c r="CZ28" s="664">
        <v>11.2</v>
      </c>
      <c r="DA28" s="693"/>
      <c r="DB28" s="693"/>
      <c r="DC28" s="697"/>
      <c r="DD28" s="668">
        <v>1345353</v>
      </c>
      <c r="DE28" s="660"/>
      <c r="DF28" s="660"/>
      <c r="DG28" s="660"/>
      <c r="DH28" s="660"/>
      <c r="DI28" s="660"/>
      <c r="DJ28" s="660"/>
      <c r="DK28" s="661"/>
      <c r="DL28" s="668">
        <v>1345353</v>
      </c>
      <c r="DM28" s="660"/>
      <c r="DN28" s="660"/>
      <c r="DO28" s="660"/>
      <c r="DP28" s="660"/>
      <c r="DQ28" s="660"/>
      <c r="DR28" s="660"/>
      <c r="DS28" s="660"/>
      <c r="DT28" s="660"/>
      <c r="DU28" s="660"/>
      <c r="DV28" s="661"/>
      <c r="DW28" s="664">
        <v>19.399999999999999</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1074128</v>
      </c>
      <c r="S29" s="660"/>
      <c r="T29" s="660"/>
      <c r="U29" s="660"/>
      <c r="V29" s="660"/>
      <c r="W29" s="660"/>
      <c r="X29" s="660"/>
      <c r="Y29" s="661"/>
      <c r="Z29" s="662">
        <v>8.6999999999999993</v>
      </c>
      <c r="AA29" s="662"/>
      <c r="AB29" s="662"/>
      <c r="AC29" s="662"/>
      <c r="AD29" s="663" t="s">
        <v>119</v>
      </c>
      <c r="AE29" s="663"/>
      <c r="AF29" s="663"/>
      <c r="AG29" s="663"/>
      <c r="AH29" s="663"/>
      <c r="AI29" s="663"/>
      <c r="AJ29" s="663"/>
      <c r="AK29" s="663"/>
      <c r="AL29" s="664" t="s">
        <v>225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1345343</v>
      </c>
      <c r="CS29" s="695"/>
      <c r="CT29" s="695"/>
      <c r="CU29" s="695"/>
      <c r="CV29" s="695"/>
      <c r="CW29" s="695"/>
      <c r="CX29" s="695"/>
      <c r="CY29" s="696"/>
      <c r="CZ29" s="664">
        <v>11.2</v>
      </c>
      <c r="DA29" s="693"/>
      <c r="DB29" s="693"/>
      <c r="DC29" s="697"/>
      <c r="DD29" s="668">
        <v>1345343</v>
      </c>
      <c r="DE29" s="695"/>
      <c r="DF29" s="695"/>
      <c r="DG29" s="695"/>
      <c r="DH29" s="695"/>
      <c r="DI29" s="695"/>
      <c r="DJ29" s="695"/>
      <c r="DK29" s="696"/>
      <c r="DL29" s="668">
        <v>1345343</v>
      </c>
      <c r="DM29" s="695"/>
      <c r="DN29" s="695"/>
      <c r="DO29" s="695"/>
      <c r="DP29" s="695"/>
      <c r="DQ29" s="695"/>
      <c r="DR29" s="695"/>
      <c r="DS29" s="695"/>
      <c r="DT29" s="695"/>
      <c r="DU29" s="695"/>
      <c r="DV29" s="696"/>
      <c r="DW29" s="664">
        <v>19.399999999999999</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3690</v>
      </c>
      <c r="S30" s="660"/>
      <c r="T30" s="660"/>
      <c r="U30" s="660"/>
      <c r="V30" s="660"/>
      <c r="W30" s="660"/>
      <c r="X30" s="660"/>
      <c r="Y30" s="661"/>
      <c r="Z30" s="662">
        <v>0</v>
      </c>
      <c r="AA30" s="662"/>
      <c r="AB30" s="662"/>
      <c r="AC30" s="662"/>
      <c r="AD30" s="663" t="s">
        <v>119</v>
      </c>
      <c r="AE30" s="663"/>
      <c r="AF30" s="663"/>
      <c r="AG30" s="663"/>
      <c r="AH30" s="663"/>
      <c r="AI30" s="663"/>
      <c r="AJ30" s="663"/>
      <c r="AK30" s="663"/>
      <c r="AL30" s="664" t="s">
        <v>119</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98.2</v>
      </c>
      <c r="BH30" s="720"/>
      <c r="BI30" s="720"/>
      <c r="BJ30" s="720"/>
      <c r="BK30" s="720"/>
      <c r="BL30" s="720"/>
      <c r="BM30" s="654">
        <v>91.2</v>
      </c>
      <c r="BN30" s="720"/>
      <c r="BO30" s="720"/>
      <c r="BP30" s="720"/>
      <c r="BQ30" s="721"/>
      <c r="BR30" s="719">
        <v>98.1</v>
      </c>
      <c r="BS30" s="720"/>
      <c r="BT30" s="720"/>
      <c r="BU30" s="720"/>
      <c r="BV30" s="720"/>
      <c r="BW30" s="720"/>
      <c r="BX30" s="654">
        <v>90.1</v>
      </c>
      <c r="BY30" s="720"/>
      <c r="BZ30" s="720"/>
      <c r="CA30" s="720"/>
      <c r="CB30" s="721"/>
      <c r="CD30" s="724"/>
      <c r="CE30" s="725"/>
      <c r="CF30" s="674" t="s">
        <v>303</v>
      </c>
      <c r="CG30" s="675"/>
      <c r="CH30" s="675"/>
      <c r="CI30" s="675"/>
      <c r="CJ30" s="675"/>
      <c r="CK30" s="675"/>
      <c r="CL30" s="675"/>
      <c r="CM30" s="675"/>
      <c r="CN30" s="675"/>
      <c r="CO30" s="675"/>
      <c r="CP30" s="675"/>
      <c r="CQ30" s="676"/>
      <c r="CR30" s="659">
        <v>1259889</v>
      </c>
      <c r="CS30" s="660"/>
      <c r="CT30" s="660"/>
      <c r="CU30" s="660"/>
      <c r="CV30" s="660"/>
      <c r="CW30" s="660"/>
      <c r="CX30" s="660"/>
      <c r="CY30" s="661"/>
      <c r="CZ30" s="664">
        <v>10.5</v>
      </c>
      <c r="DA30" s="693"/>
      <c r="DB30" s="693"/>
      <c r="DC30" s="697"/>
      <c r="DD30" s="668">
        <v>1259889</v>
      </c>
      <c r="DE30" s="660"/>
      <c r="DF30" s="660"/>
      <c r="DG30" s="660"/>
      <c r="DH30" s="660"/>
      <c r="DI30" s="660"/>
      <c r="DJ30" s="660"/>
      <c r="DK30" s="661"/>
      <c r="DL30" s="668">
        <v>1259889</v>
      </c>
      <c r="DM30" s="660"/>
      <c r="DN30" s="660"/>
      <c r="DO30" s="660"/>
      <c r="DP30" s="660"/>
      <c r="DQ30" s="660"/>
      <c r="DR30" s="660"/>
      <c r="DS30" s="660"/>
      <c r="DT30" s="660"/>
      <c r="DU30" s="660"/>
      <c r="DV30" s="661"/>
      <c r="DW30" s="664">
        <v>18.2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8613</v>
      </c>
      <c r="S31" s="660"/>
      <c r="T31" s="660"/>
      <c r="U31" s="660"/>
      <c r="V31" s="660"/>
      <c r="W31" s="660"/>
      <c r="X31" s="660"/>
      <c r="Y31" s="661"/>
      <c r="Z31" s="662">
        <v>0.1</v>
      </c>
      <c r="AA31" s="662"/>
      <c r="AB31" s="662"/>
      <c r="AC31" s="662"/>
      <c r="AD31" s="663" t="s">
        <v>119</v>
      </c>
      <c r="AE31" s="663"/>
      <c r="AF31" s="663"/>
      <c r="AG31" s="663"/>
      <c r="AH31" s="663"/>
      <c r="AI31" s="663"/>
      <c r="AJ31" s="663"/>
      <c r="AK31" s="663"/>
      <c r="AL31" s="664" t="s">
        <v>225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98.1</v>
      </c>
      <c r="BH31" s="695"/>
      <c r="BI31" s="695"/>
      <c r="BJ31" s="695"/>
      <c r="BK31" s="695"/>
      <c r="BL31" s="695"/>
      <c r="BM31" s="665">
        <v>92.2</v>
      </c>
      <c r="BN31" s="717"/>
      <c r="BO31" s="717"/>
      <c r="BP31" s="717"/>
      <c r="BQ31" s="718"/>
      <c r="BR31" s="716">
        <v>98</v>
      </c>
      <c r="BS31" s="695"/>
      <c r="BT31" s="695"/>
      <c r="BU31" s="695"/>
      <c r="BV31" s="695"/>
      <c r="BW31" s="695"/>
      <c r="BX31" s="665">
        <v>90.8</v>
      </c>
      <c r="BY31" s="717"/>
      <c r="BZ31" s="717"/>
      <c r="CA31" s="717"/>
      <c r="CB31" s="718"/>
      <c r="CD31" s="724"/>
      <c r="CE31" s="725"/>
      <c r="CF31" s="674" t="s">
        <v>307</v>
      </c>
      <c r="CG31" s="675"/>
      <c r="CH31" s="675"/>
      <c r="CI31" s="675"/>
      <c r="CJ31" s="675"/>
      <c r="CK31" s="675"/>
      <c r="CL31" s="675"/>
      <c r="CM31" s="675"/>
      <c r="CN31" s="675"/>
      <c r="CO31" s="675"/>
      <c r="CP31" s="675"/>
      <c r="CQ31" s="676"/>
      <c r="CR31" s="659">
        <v>85454</v>
      </c>
      <c r="CS31" s="695"/>
      <c r="CT31" s="695"/>
      <c r="CU31" s="695"/>
      <c r="CV31" s="695"/>
      <c r="CW31" s="695"/>
      <c r="CX31" s="695"/>
      <c r="CY31" s="696"/>
      <c r="CZ31" s="664">
        <v>0.7</v>
      </c>
      <c r="DA31" s="693"/>
      <c r="DB31" s="693"/>
      <c r="DC31" s="697"/>
      <c r="DD31" s="668">
        <v>85454</v>
      </c>
      <c r="DE31" s="695"/>
      <c r="DF31" s="695"/>
      <c r="DG31" s="695"/>
      <c r="DH31" s="695"/>
      <c r="DI31" s="695"/>
      <c r="DJ31" s="695"/>
      <c r="DK31" s="696"/>
      <c r="DL31" s="668">
        <v>85454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1054213</v>
      </c>
      <c r="S32" s="660"/>
      <c r="T32" s="660"/>
      <c r="U32" s="660"/>
      <c r="V32" s="660"/>
      <c r="W32" s="660"/>
      <c r="X32" s="660"/>
      <c r="Y32" s="661"/>
      <c r="Z32" s="662">
        <v>8.5</v>
      </c>
      <c r="AA32" s="662"/>
      <c r="AB32" s="662"/>
      <c r="AC32" s="662"/>
      <c r="AD32" s="663" t="s">
        <v>225</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98.1</v>
      </c>
      <c r="BH32" s="729"/>
      <c r="BI32" s="729"/>
      <c r="BJ32" s="729"/>
      <c r="BK32" s="729"/>
      <c r="BL32" s="729"/>
      <c r="BM32" s="730">
        <v>89.1</v>
      </c>
      <c r="BN32" s="729"/>
      <c r="BO32" s="729"/>
      <c r="BP32" s="729"/>
      <c r="BQ32" s="731"/>
      <c r="BR32" s="728">
        <v>97.8</v>
      </c>
      <c r="BS32" s="729"/>
      <c r="BT32" s="729"/>
      <c r="BU32" s="729"/>
      <c r="BV32" s="729"/>
      <c r="BW32" s="729"/>
      <c r="BX32" s="730">
        <v>87.9</v>
      </c>
      <c r="BY32" s="729"/>
      <c r="BZ32" s="729"/>
      <c r="CA32" s="729"/>
      <c r="CB32" s="731"/>
      <c r="CD32" s="726"/>
      <c r="CE32" s="727"/>
      <c r="CF32" s="674" t="s">
        <v>310</v>
      </c>
      <c r="CG32" s="675"/>
      <c r="CH32" s="675"/>
      <c r="CI32" s="675"/>
      <c r="CJ32" s="675"/>
      <c r="CK32" s="675"/>
      <c r="CL32" s="675"/>
      <c r="CM32" s="675"/>
      <c r="CN32" s="675"/>
      <c r="CO32" s="675"/>
      <c r="CP32" s="675"/>
      <c r="CQ32" s="676"/>
      <c r="CR32" s="659">
        <v>10</v>
      </c>
      <c r="CS32" s="660"/>
      <c r="CT32" s="660"/>
      <c r="CU32" s="660"/>
      <c r="CV32" s="660"/>
      <c r="CW32" s="660"/>
      <c r="CX32" s="660"/>
      <c r="CY32" s="661"/>
      <c r="CZ32" s="664">
        <v>0</v>
      </c>
      <c r="DA32" s="693"/>
      <c r="DB32" s="693"/>
      <c r="DC32" s="697"/>
      <c r="DD32" s="668">
        <v>10</v>
      </c>
      <c r="DE32" s="660"/>
      <c r="DF32" s="660"/>
      <c r="DG32" s="660"/>
      <c r="DH32" s="660"/>
      <c r="DI32" s="660"/>
      <c r="DJ32" s="660"/>
      <c r="DK32" s="661"/>
      <c r="DL32" s="668">
        <v>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201478</v>
      </c>
      <c r="S33" s="660"/>
      <c r="T33" s="660"/>
      <c r="U33" s="660"/>
      <c r="V33" s="660"/>
      <c r="W33" s="660"/>
      <c r="X33" s="660"/>
      <c r="Y33" s="661"/>
      <c r="Z33" s="662">
        <v>1.6</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6175885</v>
      </c>
      <c r="CS33" s="695"/>
      <c r="CT33" s="695"/>
      <c r="CU33" s="695"/>
      <c r="CV33" s="695"/>
      <c r="CW33" s="695"/>
      <c r="CX33" s="695"/>
      <c r="CY33" s="696"/>
      <c r="CZ33" s="664">
        <v>51.3</v>
      </c>
      <c r="DA33" s="693"/>
      <c r="DB33" s="693"/>
      <c r="DC33" s="697"/>
      <c r="DD33" s="668">
        <v>4914676</v>
      </c>
      <c r="DE33" s="695"/>
      <c r="DF33" s="695"/>
      <c r="DG33" s="695"/>
      <c r="DH33" s="695"/>
      <c r="DI33" s="695"/>
      <c r="DJ33" s="695"/>
      <c r="DK33" s="696"/>
      <c r="DL33" s="668">
        <v>3375109</v>
      </c>
      <c r="DM33" s="695"/>
      <c r="DN33" s="695"/>
      <c r="DO33" s="695"/>
      <c r="DP33" s="695"/>
      <c r="DQ33" s="695"/>
      <c r="DR33" s="695"/>
      <c r="DS33" s="695"/>
      <c r="DT33" s="695"/>
      <c r="DU33" s="695"/>
      <c r="DV33" s="696"/>
      <c r="DW33" s="664">
        <v>48.8</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124990</v>
      </c>
      <c r="S34" s="660"/>
      <c r="T34" s="660"/>
      <c r="U34" s="660"/>
      <c r="V34" s="660"/>
      <c r="W34" s="660"/>
      <c r="X34" s="660"/>
      <c r="Y34" s="661"/>
      <c r="Z34" s="662">
        <v>1</v>
      </c>
      <c r="AA34" s="662"/>
      <c r="AB34" s="662"/>
      <c r="AC34" s="662"/>
      <c r="AD34" s="663">
        <v>3271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1363841</v>
      </c>
      <c r="CS34" s="660"/>
      <c r="CT34" s="660"/>
      <c r="CU34" s="660"/>
      <c r="CV34" s="660"/>
      <c r="CW34" s="660"/>
      <c r="CX34" s="660"/>
      <c r="CY34" s="661"/>
      <c r="CZ34" s="664">
        <v>11.3</v>
      </c>
      <c r="DA34" s="693"/>
      <c r="DB34" s="693"/>
      <c r="DC34" s="697"/>
      <c r="DD34" s="668">
        <v>1215475</v>
      </c>
      <c r="DE34" s="660"/>
      <c r="DF34" s="660"/>
      <c r="DG34" s="660"/>
      <c r="DH34" s="660"/>
      <c r="DI34" s="660"/>
      <c r="DJ34" s="660"/>
      <c r="DK34" s="661"/>
      <c r="DL34" s="668">
        <v>1070024</v>
      </c>
      <c r="DM34" s="660"/>
      <c r="DN34" s="660"/>
      <c r="DO34" s="660"/>
      <c r="DP34" s="660"/>
      <c r="DQ34" s="660"/>
      <c r="DR34" s="660"/>
      <c r="DS34" s="660"/>
      <c r="DT34" s="660"/>
      <c r="DU34" s="660"/>
      <c r="DV34" s="661"/>
      <c r="DW34" s="664">
        <v>15.5</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962900</v>
      </c>
      <c r="S35" s="660"/>
      <c r="T35" s="660"/>
      <c r="U35" s="660"/>
      <c r="V35" s="660"/>
      <c r="W35" s="660"/>
      <c r="X35" s="660"/>
      <c r="Y35" s="661"/>
      <c r="Z35" s="662">
        <v>7.8</v>
      </c>
      <c r="AA35" s="662"/>
      <c r="AB35" s="662"/>
      <c r="AC35" s="662"/>
      <c r="AD35" s="663" t="s">
        <v>225</v>
      </c>
      <c r="AE35" s="663"/>
      <c r="AF35" s="663"/>
      <c r="AG35" s="663"/>
      <c r="AH35" s="663"/>
      <c r="AI35" s="663"/>
      <c r="AJ35" s="663"/>
      <c r="AK35" s="663"/>
      <c r="AL35" s="664" t="s">
        <v>119</v>
      </c>
      <c r="AM35" s="665"/>
      <c r="AN35" s="665"/>
      <c r="AO35" s="666"/>
      <c r="AP35" s="214"/>
      <c r="AQ35" s="732" t="s">
        <v>318</v>
      </c>
      <c r="AR35" s="733"/>
      <c r="AS35" s="733"/>
      <c r="AT35" s="733"/>
      <c r="AU35" s="733"/>
      <c r="AV35" s="733"/>
      <c r="AW35" s="733"/>
      <c r="AX35" s="733"/>
      <c r="AY35" s="734"/>
      <c r="AZ35" s="648">
        <v>1535327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94657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331575</v>
      </c>
      <c r="CS35" s="695"/>
      <c r="CT35" s="695"/>
      <c r="CU35" s="695"/>
      <c r="CV35" s="695"/>
      <c r="CW35" s="695"/>
      <c r="CX35" s="695"/>
      <c r="CY35" s="696"/>
      <c r="CZ35" s="664">
        <v>2.8</v>
      </c>
      <c r="DA35" s="693"/>
      <c r="DB35" s="693"/>
      <c r="DC35" s="697"/>
      <c r="DD35" s="668">
        <v>275263</v>
      </c>
      <c r="DE35" s="695"/>
      <c r="DF35" s="695"/>
      <c r="DG35" s="695"/>
      <c r="DH35" s="695"/>
      <c r="DI35" s="695"/>
      <c r="DJ35" s="695"/>
      <c r="DK35" s="696"/>
      <c r="DL35" s="668">
        <v>171164</v>
      </c>
      <c r="DM35" s="695"/>
      <c r="DN35" s="695"/>
      <c r="DO35" s="695"/>
      <c r="DP35" s="695"/>
      <c r="DQ35" s="695"/>
      <c r="DR35" s="695"/>
      <c r="DS35" s="695"/>
      <c r="DT35" s="695"/>
      <c r="DU35" s="695"/>
      <c r="DV35" s="696"/>
      <c r="DW35" s="664">
        <v>2.5</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119</v>
      </c>
      <c r="AA36" s="662"/>
      <c r="AB36" s="662"/>
      <c r="AC36" s="662"/>
      <c r="AD36" s="663" t="s">
        <v>119</v>
      </c>
      <c r="AE36" s="663"/>
      <c r="AF36" s="663"/>
      <c r="AG36" s="663"/>
      <c r="AH36" s="663"/>
      <c r="AI36" s="663"/>
      <c r="AJ36" s="663"/>
      <c r="AK36" s="663"/>
      <c r="AL36" s="664" t="s">
        <v>119</v>
      </c>
      <c r="AM36" s="665"/>
      <c r="AN36" s="665"/>
      <c r="AO36" s="666"/>
      <c r="AQ36" s="736" t="s">
        <v>322</v>
      </c>
      <c r="AR36" s="737"/>
      <c r="AS36" s="737"/>
      <c r="AT36" s="737"/>
      <c r="AU36" s="737"/>
      <c r="AV36" s="737"/>
      <c r="AW36" s="737"/>
      <c r="AX36" s="737"/>
      <c r="AY36" s="738"/>
      <c r="AZ36" s="659">
        <v>381146</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44125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2561632</v>
      </c>
      <c r="CS36" s="660"/>
      <c r="CT36" s="660"/>
      <c r="CU36" s="660"/>
      <c r="CV36" s="660"/>
      <c r="CW36" s="660"/>
      <c r="CX36" s="660"/>
      <c r="CY36" s="661"/>
      <c r="CZ36" s="664">
        <v>21.3</v>
      </c>
      <c r="DA36" s="693"/>
      <c r="DB36" s="693"/>
      <c r="DC36" s="697"/>
      <c r="DD36" s="668">
        <v>1670882</v>
      </c>
      <c r="DE36" s="660"/>
      <c r="DF36" s="660"/>
      <c r="DG36" s="660"/>
      <c r="DH36" s="660"/>
      <c r="DI36" s="660"/>
      <c r="DJ36" s="660"/>
      <c r="DK36" s="661"/>
      <c r="DL36" s="668">
        <v>1280746</v>
      </c>
      <c r="DM36" s="660"/>
      <c r="DN36" s="660"/>
      <c r="DO36" s="660"/>
      <c r="DP36" s="660"/>
      <c r="DQ36" s="660"/>
      <c r="DR36" s="660"/>
      <c r="DS36" s="660"/>
      <c r="DT36" s="660"/>
      <c r="DU36" s="660"/>
      <c r="DV36" s="661"/>
      <c r="DW36" s="664">
        <v>18.5</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286500</v>
      </c>
      <c r="S37" s="660"/>
      <c r="T37" s="660"/>
      <c r="U37" s="660"/>
      <c r="V37" s="660"/>
      <c r="W37" s="660"/>
      <c r="X37" s="660"/>
      <c r="Y37" s="661"/>
      <c r="Z37" s="662">
        <v>2.2999999999999998</v>
      </c>
      <c r="AA37" s="662"/>
      <c r="AB37" s="662"/>
      <c r="AC37" s="662"/>
      <c r="AD37" s="663" t="s">
        <v>225</v>
      </c>
      <c r="AE37" s="663"/>
      <c r="AF37" s="663"/>
      <c r="AG37" s="663"/>
      <c r="AH37" s="663"/>
      <c r="AI37" s="663"/>
      <c r="AJ37" s="663"/>
      <c r="AK37" s="663"/>
      <c r="AL37" s="664" t="s">
        <v>119</v>
      </c>
      <c r="AM37" s="665"/>
      <c r="AN37" s="665"/>
      <c r="AO37" s="666"/>
      <c r="AQ37" s="736" t="s">
        <v>326</v>
      </c>
      <c r="AR37" s="737"/>
      <c r="AS37" s="737"/>
      <c r="AT37" s="737"/>
      <c r="AU37" s="737"/>
      <c r="AV37" s="737"/>
      <c r="AW37" s="737"/>
      <c r="AX37" s="737"/>
      <c r="AY37" s="738"/>
      <c r="AZ37" s="659">
        <v>120000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2761</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703157</v>
      </c>
      <c r="CS37" s="695"/>
      <c r="CT37" s="695"/>
      <c r="CU37" s="695"/>
      <c r="CV37" s="695"/>
      <c r="CW37" s="695"/>
      <c r="CX37" s="695"/>
      <c r="CY37" s="696"/>
      <c r="CZ37" s="664">
        <v>5.8</v>
      </c>
      <c r="DA37" s="693"/>
      <c r="DB37" s="693"/>
      <c r="DC37" s="697"/>
      <c r="DD37" s="668">
        <v>700032</v>
      </c>
      <c r="DE37" s="695"/>
      <c r="DF37" s="695"/>
      <c r="DG37" s="695"/>
      <c r="DH37" s="695"/>
      <c r="DI37" s="695"/>
      <c r="DJ37" s="695"/>
      <c r="DK37" s="696"/>
      <c r="DL37" s="668">
        <v>690048</v>
      </c>
      <c r="DM37" s="695"/>
      <c r="DN37" s="695"/>
      <c r="DO37" s="695"/>
      <c r="DP37" s="695"/>
      <c r="DQ37" s="695"/>
      <c r="DR37" s="695"/>
      <c r="DS37" s="695"/>
      <c r="DT37" s="695"/>
      <c r="DU37" s="695"/>
      <c r="DV37" s="696"/>
      <c r="DW37" s="664">
        <v>10</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12362652</v>
      </c>
      <c r="S38" s="740"/>
      <c r="T38" s="740"/>
      <c r="U38" s="740"/>
      <c r="V38" s="740"/>
      <c r="W38" s="740"/>
      <c r="X38" s="740"/>
      <c r="Y38" s="741"/>
      <c r="Z38" s="742">
        <v>100</v>
      </c>
      <c r="AA38" s="742"/>
      <c r="AB38" s="742"/>
      <c r="AC38" s="742"/>
      <c r="AD38" s="743">
        <v>6632267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108379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4918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1305368</v>
      </c>
      <c r="CS38" s="660"/>
      <c r="CT38" s="660"/>
      <c r="CU38" s="660"/>
      <c r="CV38" s="660"/>
      <c r="CW38" s="660"/>
      <c r="CX38" s="660"/>
      <c r="CY38" s="661"/>
      <c r="CZ38" s="664">
        <v>10.8</v>
      </c>
      <c r="DA38" s="693"/>
      <c r="DB38" s="693"/>
      <c r="DC38" s="697"/>
      <c r="DD38" s="668">
        <v>1153868</v>
      </c>
      <c r="DE38" s="660"/>
      <c r="DF38" s="660"/>
      <c r="DG38" s="660"/>
      <c r="DH38" s="660"/>
      <c r="DI38" s="660"/>
      <c r="DJ38" s="660"/>
      <c r="DK38" s="661"/>
      <c r="DL38" s="668">
        <v>853175</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1580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128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612499</v>
      </c>
      <c r="CS39" s="695"/>
      <c r="CT39" s="695"/>
      <c r="CU39" s="695"/>
      <c r="CV39" s="695"/>
      <c r="CW39" s="695"/>
      <c r="CX39" s="695"/>
      <c r="CY39" s="696"/>
      <c r="CZ39" s="664">
        <v>5.0999999999999996</v>
      </c>
      <c r="DA39" s="693"/>
      <c r="DB39" s="693"/>
      <c r="DC39" s="697"/>
      <c r="DD39" s="668">
        <v>598218</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219767</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114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970</v>
      </c>
      <c r="CS40" s="660"/>
      <c r="CT40" s="660"/>
      <c r="CU40" s="660"/>
      <c r="CV40" s="660"/>
      <c r="CW40" s="660"/>
      <c r="CX40" s="660"/>
      <c r="CY40" s="661"/>
      <c r="CZ40" s="664">
        <v>0</v>
      </c>
      <c r="DA40" s="693"/>
      <c r="DB40" s="693"/>
      <c r="DC40" s="697"/>
      <c r="DD40" s="668">
        <v>970</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704455</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310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225</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2346258</v>
      </c>
      <c r="CS42" s="660"/>
      <c r="CT42" s="660"/>
      <c r="CU42" s="660"/>
      <c r="CV42" s="660"/>
      <c r="CW42" s="660"/>
      <c r="CX42" s="660"/>
      <c r="CY42" s="661"/>
      <c r="CZ42" s="664">
        <v>19.5</v>
      </c>
      <c r="DA42" s="665"/>
      <c r="DB42" s="665"/>
      <c r="DC42" s="760"/>
      <c r="DD42" s="668">
        <v>657829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78872</v>
      </c>
      <c r="CS43" s="695"/>
      <c r="CT43" s="695"/>
      <c r="CU43" s="695"/>
      <c r="CV43" s="695"/>
      <c r="CW43" s="695"/>
      <c r="CX43" s="695"/>
      <c r="CY43" s="696"/>
      <c r="CZ43" s="664">
        <v>0.7</v>
      </c>
      <c r="DA43" s="693"/>
      <c r="DB43" s="693"/>
      <c r="DC43" s="697"/>
      <c r="DD43" s="668">
        <v>58589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2276657</v>
      </c>
      <c r="CS44" s="660"/>
      <c r="CT44" s="660"/>
      <c r="CU44" s="660"/>
      <c r="CV44" s="660"/>
      <c r="CW44" s="660"/>
      <c r="CX44" s="660"/>
      <c r="CY44" s="661"/>
      <c r="CZ44" s="664">
        <v>18.899999999999999</v>
      </c>
      <c r="DA44" s="665"/>
      <c r="DB44" s="665"/>
      <c r="DC44" s="760"/>
      <c r="DD44" s="668">
        <v>653303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1188740</v>
      </c>
      <c r="CS45" s="695"/>
      <c r="CT45" s="695"/>
      <c r="CU45" s="695"/>
      <c r="CV45" s="695"/>
      <c r="CW45" s="695"/>
      <c r="CX45" s="695"/>
      <c r="CY45" s="696"/>
      <c r="CZ45" s="664">
        <v>9.9</v>
      </c>
      <c r="DA45" s="693"/>
      <c r="DB45" s="693"/>
      <c r="DC45" s="697"/>
      <c r="DD45" s="668">
        <v>55669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895687</v>
      </c>
      <c r="CS46" s="660"/>
      <c r="CT46" s="660"/>
      <c r="CU46" s="660"/>
      <c r="CV46" s="660"/>
      <c r="CW46" s="660"/>
      <c r="CX46" s="660"/>
      <c r="CY46" s="661"/>
      <c r="CZ46" s="664">
        <v>7.4</v>
      </c>
      <c r="DA46" s="665"/>
      <c r="DB46" s="665"/>
      <c r="DC46" s="760"/>
      <c r="DD46" s="668">
        <v>564904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69601</v>
      </c>
      <c r="CS47" s="695"/>
      <c r="CT47" s="695"/>
      <c r="CU47" s="695"/>
      <c r="CV47" s="695"/>
      <c r="CW47" s="695"/>
      <c r="CX47" s="695"/>
      <c r="CY47" s="696"/>
      <c r="CZ47" s="664">
        <v>0.6</v>
      </c>
      <c r="DA47" s="693"/>
      <c r="DB47" s="693"/>
      <c r="DC47" s="697"/>
      <c r="DD47" s="668">
        <v>4526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119</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12047025</v>
      </c>
      <c r="CS49" s="729"/>
      <c r="CT49" s="729"/>
      <c r="CU49" s="729"/>
      <c r="CV49" s="729"/>
      <c r="CW49" s="729"/>
      <c r="CX49" s="729"/>
      <c r="CY49" s="761"/>
      <c r="CZ49" s="744">
        <v>100</v>
      </c>
      <c r="DA49" s="762"/>
      <c r="DB49" s="762"/>
      <c r="DC49" s="763"/>
      <c r="DD49" s="764">
        <v>8461443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jn+gcYFw4QSgS8nvx8zYJNSI6IiJuUHMByZFcENKuIIUCrLLGMT+FvjgQrtcxXhWnh11UnKfH7QIYjKh7xz2g==" saltValue="t0zUalN8dL7z6wAmtub9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12363</v>
      </c>
      <c r="R7" s="795"/>
      <c r="S7" s="795"/>
      <c r="T7" s="795"/>
      <c r="U7" s="795"/>
      <c r="V7" s="795">
        <v>12047</v>
      </c>
      <c r="W7" s="795"/>
      <c r="X7" s="795"/>
      <c r="Y7" s="795"/>
      <c r="Z7" s="795"/>
      <c r="AA7" s="795">
        <v>316</v>
      </c>
      <c r="AB7" s="795"/>
      <c r="AC7" s="795"/>
      <c r="AD7" s="795"/>
      <c r="AE7" s="796"/>
      <c r="AF7" s="797">
        <v>230</v>
      </c>
      <c r="AG7" s="798"/>
      <c r="AH7" s="798"/>
      <c r="AI7" s="798"/>
      <c r="AJ7" s="799"/>
      <c r="AK7" s="834">
        <v>7</v>
      </c>
      <c r="AL7" s="835"/>
      <c r="AM7" s="835"/>
      <c r="AN7" s="835"/>
      <c r="AO7" s="835"/>
      <c r="AP7" s="835">
        <v>12447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564</v>
      </c>
      <c r="BS7" s="838" t="s">
        <v>565</v>
      </c>
      <c r="BT7" s="839"/>
      <c r="BU7" s="839"/>
      <c r="BV7" s="839"/>
      <c r="BW7" s="839"/>
      <c r="BX7" s="839"/>
      <c r="BY7" s="839"/>
      <c r="BZ7" s="839"/>
      <c r="CA7" s="839"/>
      <c r="CB7" s="839"/>
      <c r="CC7" s="839"/>
      <c r="CD7" s="839"/>
      <c r="CE7" s="839"/>
      <c r="CF7" s="839"/>
      <c r="CG7" s="840"/>
      <c r="CH7" s="831">
        <v>0</v>
      </c>
      <c r="CI7" s="832"/>
      <c r="CJ7" s="832"/>
      <c r="CK7" s="832"/>
      <c r="CL7" s="833"/>
      <c r="CM7" s="831">
        <v>11</v>
      </c>
      <c r="CN7" s="832"/>
      <c r="CO7" s="832"/>
      <c r="CP7" s="832"/>
      <c r="CQ7" s="833"/>
      <c r="CR7" s="831">
        <v>5</v>
      </c>
      <c r="CS7" s="832"/>
      <c r="CT7" s="832"/>
      <c r="CU7" s="832"/>
      <c r="CV7" s="833"/>
      <c r="CW7" s="831" t="s">
        <v>570</v>
      </c>
      <c r="CX7" s="832"/>
      <c r="CY7" s="832"/>
      <c r="CZ7" s="832"/>
      <c r="DA7" s="833"/>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566</v>
      </c>
      <c r="BT8" s="829"/>
      <c r="BU8" s="829"/>
      <c r="BV8" s="829"/>
      <c r="BW8" s="829"/>
      <c r="BX8" s="829"/>
      <c r="BY8" s="829"/>
      <c r="BZ8" s="829"/>
      <c r="CA8" s="829"/>
      <c r="CB8" s="829"/>
      <c r="CC8" s="829"/>
      <c r="CD8" s="829"/>
      <c r="CE8" s="829"/>
      <c r="CF8" s="829"/>
      <c r="CG8" s="830"/>
      <c r="CH8" s="841">
        <v>21</v>
      </c>
      <c r="CI8" s="842"/>
      <c r="CJ8" s="842"/>
      <c r="CK8" s="842"/>
      <c r="CL8" s="843"/>
      <c r="CM8" s="841">
        <v>97</v>
      </c>
      <c r="CN8" s="842"/>
      <c r="CO8" s="842"/>
      <c r="CP8" s="842"/>
      <c r="CQ8" s="843"/>
      <c r="CR8" s="841">
        <v>8</v>
      </c>
      <c r="CS8" s="842"/>
      <c r="CT8" s="842"/>
      <c r="CU8" s="842"/>
      <c r="CV8" s="843"/>
      <c r="CW8" s="841" t="s">
        <v>570</v>
      </c>
      <c r="CX8" s="842"/>
      <c r="CY8" s="842"/>
      <c r="CZ8" s="842"/>
      <c r="DA8" s="843"/>
      <c r="DB8" s="841" t="s">
        <v>570</v>
      </c>
      <c r="DC8" s="842"/>
      <c r="DD8" s="842"/>
      <c r="DE8" s="842"/>
      <c r="DF8" s="843"/>
      <c r="DG8" s="841" t="s">
        <v>570</v>
      </c>
      <c r="DH8" s="842"/>
      <c r="DI8" s="842"/>
      <c r="DJ8" s="842"/>
      <c r="DK8" s="843"/>
      <c r="DL8" s="841" t="s">
        <v>570</v>
      </c>
      <c r="DM8" s="842"/>
      <c r="DN8" s="842"/>
      <c r="DO8" s="842"/>
      <c r="DP8" s="843"/>
      <c r="DQ8" s="841" t="s">
        <v>570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12363</v>
      </c>
      <c r="R23" s="854"/>
      <c r="S23" s="854"/>
      <c r="T23" s="854"/>
      <c r="U23" s="854"/>
      <c r="V23" s="854">
        <v>12047</v>
      </c>
      <c r="W23" s="854"/>
      <c r="X23" s="854"/>
      <c r="Y23" s="854"/>
      <c r="Z23" s="854"/>
      <c r="AA23" s="854">
        <v>316</v>
      </c>
      <c r="AB23" s="854"/>
      <c r="AC23" s="854"/>
      <c r="AD23" s="854"/>
      <c r="AE23" s="855"/>
      <c r="AF23" s="856">
        <v>230</v>
      </c>
      <c r="AG23" s="854"/>
      <c r="AH23" s="854"/>
      <c r="AI23" s="854"/>
      <c r="AJ23" s="857"/>
      <c r="AK23" s="858"/>
      <c r="AL23" s="859"/>
      <c r="AM23" s="859"/>
      <c r="AN23" s="859"/>
      <c r="AO23" s="859"/>
      <c r="AP23" s="854">
        <v>12447</v>
      </c>
      <c r="AQ23" s="854"/>
      <c r="AR23" s="854"/>
      <c r="AS23" s="854"/>
      <c r="AT23" s="854"/>
      <c r="AU23" s="860"/>
      <c r="AV23" s="860"/>
      <c r="AW23" s="860"/>
      <c r="AX23" s="860"/>
      <c r="AY23" s="861"/>
      <c r="AZ23" s="869" t="s">
        <v>119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2793</v>
      </c>
      <c r="R28" s="883"/>
      <c r="S28" s="883"/>
      <c r="T28" s="883"/>
      <c r="U28" s="883"/>
      <c r="V28" s="883">
        <v>2698</v>
      </c>
      <c r="W28" s="883"/>
      <c r="X28" s="883"/>
      <c r="Y28" s="883"/>
      <c r="Z28" s="883"/>
      <c r="AA28" s="883">
        <v>95</v>
      </c>
      <c r="AB28" s="883"/>
      <c r="AC28" s="883"/>
      <c r="AD28" s="883"/>
      <c r="AE28" s="884"/>
      <c r="AF28" s="885">
        <v>95</v>
      </c>
      <c r="AG28" s="883"/>
      <c r="AH28" s="883"/>
      <c r="AI28" s="883"/>
      <c r="AJ28" s="886"/>
      <c r="AK28" s="887">
        <v>220</v>
      </c>
      <c r="AL28" s="878"/>
      <c r="AM28" s="878"/>
      <c r="AN28" s="878"/>
      <c r="AO28" s="878"/>
      <c r="AP28" s="878" t="s">
        <v>567</v>
      </c>
      <c r="AQ28" s="878"/>
      <c r="AR28" s="878"/>
      <c r="AS28" s="878"/>
      <c r="AT28" s="878"/>
      <c r="AU28" s="878" t="s">
        <v>567</v>
      </c>
      <c r="AV28" s="878"/>
      <c r="AW28" s="878"/>
      <c r="AX28" s="878"/>
      <c r="AY28" s="878"/>
      <c r="AZ28" s="879" t="s">
        <v>567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2760</v>
      </c>
      <c r="R29" s="819"/>
      <c r="S29" s="819"/>
      <c r="T29" s="819"/>
      <c r="U29" s="819"/>
      <c r="V29" s="819">
        <v>2680</v>
      </c>
      <c r="W29" s="819"/>
      <c r="X29" s="819"/>
      <c r="Y29" s="819"/>
      <c r="Z29" s="819"/>
      <c r="AA29" s="819">
        <v>80</v>
      </c>
      <c r="AB29" s="819"/>
      <c r="AC29" s="819"/>
      <c r="AD29" s="819"/>
      <c r="AE29" s="820"/>
      <c r="AF29" s="821">
        <v>80</v>
      </c>
      <c r="AG29" s="822"/>
      <c r="AH29" s="822"/>
      <c r="AI29" s="822"/>
      <c r="AJ29" s="823"/>
      <c r="AK29" s="890">
        <v>394</v>
      </c>
      <c r="AL29" s="891"/>
      <c r="AM29" s="891"/>
      <c r="AN29" s="891"/>
      <c r="AO29" s="891"/>
      <c r="AP29" s="891" t="s">
        <v>567</v>
      </c>
      <c r="AQ29" s="891"/>
      <c r="AR29" s="891"/>
      <c r="AS29" s="891"/>
      <c r="AT29" s="891"/>
      <c r="AU29" s="891" t="s">
        <v>567</v>
      </c>
      <c r="AV29" s="891"/>
      <c r="AW29" s="891"/>
      <c r="AX29" s="891"/>
      <c r="AY29" s="891"/>
      <c r="AZ29" s="892" t="s">
        <v>567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184</v>
      </c>
      <c r="R30" s="819"/>
      <c r="S30" s="819"/>
      <c r="T30" s="819"/>
      <c r="U30" s="819"/>
      <c r="V30" s="819">
        <v>181</v>
      </c>
      <c r="W30" s="819"/>
      <c r="X30" s="819"/>
      <c r="Y30" s="819"/>
      <c r="Z30" s="819"/>
      <c r="AA30" s="819">
        <v>3</v>
      </c>
      <c r="AB30" s="819"/>
      <c r="AC30" s="819"/>
      <c r="AD30" s="819"/>
      <c r="AE30" s="820"/>
      <c r="AF30" s="821">
        <v>3</v>
      </c>
      <c r="AG30" s="822"/>
      <c r="AH30" s="822"/>
      <c r="AI30" s="822"/>
      <c r="AJ30" s="823"/>
      <c r="AK30" s="890">
        <v>77</v>
      </c>
      <c r="AL30" s="891"/>
      <c r="AM30" s="891"/>
      <c r="AN30" s="891"/>
      <c r="AO30" s="891"/>
      <c r="AP30" s="891" t="s">
        <v>568</v>
      </c>
      <c r="AQ30" s="891"/>
      <c r="AR30" s="891"/>
      <c r="AS30" s="891"/>
      <c r="AT30" s="891"/>
      <c r="AU30" s="891" t="s">
        <v>567</v>
      </c>
      <c r="AV30" s="891"/>
      <c r="AW30" s="891"/>
      <c r="AX30" s="891"/>
      <c r="AY30" s="891"/>
      <c r="AZ30" s="892" t="s">
        <v>567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22</v>
      </c>
      <c r="R31" s="819"/>
      <c r="S31" s="819"/>
      <c r="T31" s="819"/>
      <c r="U31" s="819"/>
      <c r="V31" s="819">
        <v>22</v>
      </c>
      <c r="W31" s="819"/>
      <c r="X31" s="819"/>
      <c r="Y31" s="819"/>
      <c r="Z31" s="819"/>
      <c r="AA31" s="819">
        <v>0</v>
      </c>
      <c r="AB31" s="819"/>
      <c r="AC31" s="819"/>
      <c r="AD31" s="819"/>
      <c r="AE31" s="820"/>
      <c r="AF31" s="821">
        <v>0</v>
      </c>
      <c r="AG31" s="822"/>
      <c r="AH31" s="822"/>
      <c r="AI31" s="822"/>
      <c r="AJ31" s="823"/>
      <c r="AK31" s="890">
        <v>15</v>
      </c>
      <c r="AL31" s="891"/>
      <c r="AM31" s="891"/>
      <c r="AN31" s="891"/>
      <c r="AO31" s="891"/>
      <c r="AP31" s="891">
        <v>50</v>
      </c>
      <c r="AQ31" s="891"/>
      <c r="AR31" s="891"/>
      <c r="AS31" s="891"/>
      <c r="AT31" s="891"/>
      <c r="AU31" s="891" t="s">
        <v>567</v>
      </c>
      <c r="AV31" s="891"/>
      <c r="AW31" s="891"/>
      <c r="AX31" s="891"/>
      <c r="AY31" s="891"/>
      <c r="AZ31" s="892" t="s">
        <v>567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470</v>
      </c>
      <c r="R32" s="819"/>
      <c r="S32" s="819"/>
      <c r="T32" s="819"/>
      <c r="U32" s="819"/>
      <c r="V32" s="819">
        <v>413</v>
      </c>
      <c r="W32" s="819"/>
      <c r="X32" s="819"/>
      <c r="Y32" s="819"/>
      <c r="Z32" s="819"/>
      <c r="AA32" s="819">
        <v>57</v>
      </c>
      <c r="AB32" s="819"/>
      <c r="AC32" s="819"/>
      <c r="AD32" s="819"/>
      <c r="AE32" s="820"/>
      <c r="AF32" s="821">
        <v>185</v>
      </c>
      <c r="AG32" s="822"/>
      <c r="AH32" s="822"/>
      <c r="AI32" s="822"/>
      <c r="AJ32" s="823"/>
      <c r="AK32" s="890">
        <v>120</v>
      </c>
      <c r="AL32" s="891"/>
      <c r="AM32" s="891"/>
      <c r="AN32" s="891"/>
      <c r="AO32" s="891"/>
      <c r="AP32" s="891">
        <v>2599</v>
      </c>
      <c r="AQ32" s="891"/>
      <c r="AR32" s="891"/>
      <c r="AS32" s="891"/>
      <c r="AT32" s="891"/>
      <c r="AU32" s="891">
        <v>447</v>
      </c>
      <c r="AV32" s="891"/>
      <c r="AW32" s="891"/>
      <c r="AX32" s="891"/>
      <c r="AY32" s="891"/>
      <c r="AZ32" s="892" t="s">
        <v>567</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703</v>
      </c>
      <c r="R33" s="819"/>
      <c r="S33" s="819"/>
      <c r="T33" s="819"/>
      <c r="U33" s="819"/>
      <c r="V33" s="819">
        <v>699</v>
      </c>
      <c r="W33" s="819"/>
      <c r="X33" s="819"/>
      <c r="Y33" s="819"/>
      <c r="Z33" s="819"/>
      <c r="AA33" s="819">
        <v>4</v>
      </c>
      <c r="AB33" s="819"/>
      <c r="AC33" s="819"/>
      <c r="AD33" s="819"/>
      <c r="AE33" s="820"/>
      <c r="AF33" s="821">
        <v>4</v>
      </c>
      <c r="AG33" s="822"/>
      <c r="AH33" s="822"/>
      <c r="AI33" s="822"/>
      <c r="AJ33" s="823"/>
      <c r="AK33" s="890">
        <v>308</v>
      </c>
      <c r="AL33" s="891"/>
      <c r="AM33" s="891"/>
      <c r="AN33" s="891"/>
      <c r="AO33" s="891"/>
      <c r="AP33" s="891">
        <v>4650</v>
      </c>
      <c r="AQ33" s="891"/>
      <c r="AR33" s="891"/>
      <c r="AS33" s="891"/>
      <c r="AT33" s="891"/>
      <c r="AU33" s="891">
        <v>4632</v>
      </c>
      <c r="AV33" s="891"/>
      <c r="AW33" s="891"/>
      <c r="AX33" s="891"/>
      <c r="AY33" s="891"/>
      <c r="AZ33" s="892" t="s">
        <v>567</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155</v>
      </c>
      <c r="R34" s="819"/>
      <c r="S34" s="819"/>
      <c r="T34" s="819"/>
      <c r="U34" s="819"/>
      <c r="V34" s="819">
        <v>154</v>
      </c>
      <c r="W34" s="819"/>
      <c r="X34" s="819"/>
      <c r="Y34" s="819"/>
      <c r="Z34" s="819"/>
      <c r="AA34" s="819">
        <v>2</v>
      </c>
      <c r="AB34" s="819"/>
      <c r="AC34" s="819"/>
      <c r="AD34" s="819"/>
      <c r="AE34" s="820"/>
      <c r="AF34" s="821">
        <v>2</v>
      </c>
      <c r="AG34" s="822"/>
      <c r="AH34" s="822"/>
      <c r="AI34" s="822"/>
      <c r="AJ34" s="823"/>
      <c r="AK34" s="890">
        <v>73</v>
      </c>
      <c r="AL34" s="891"/>
      <c r="AM34" s="891"/>
      <c r="AN34" s="891"/>
      <c r="AO34" s="891"/>
      <c r="AP34" s="891">
        <v>628</v>
      </c>
      <c r="AQ34" s="891"/>
      <c r="AR34" s="891"/>
      <c r="AS34" s="891"/>
      <c r="AT34" s="891"/>
      <c r="AU34" s="891">
        <v>593</v>
      </c>
      <c r="AV34" s="891"/>
      <c r="AW34" s="891"/>
      <c r="AX34" s="891"/>
      <c r="AY34" s="891"/>
      <c r="AZ34" s="892" t="s">
        <v>567</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369</v>
      </c>
      <c r="AG63" s="902"/>
      <c r="AH63" s="902"/>
      <c r="AI63" s="902"/>
      <c r="AJ63" s="903"/>
      <c r="AK63" s="904"/>
      <c r="AL63" s="899"/>
      <c r="AM63" s="899"/>
      <c r="AN63" s="899"/>
      <c r="AO63" s="899"/>
      <c r="AP63" s="902">
        <v>7927</v>
      </c>
      <c r="AQ63" s="902"/>
      <c r="AR63" s="902"/>
      <c r="AS63" s="902"/>
      <c r="AT63" s="902"/>
      <c r="AU63" s="902">
        <v>5672</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384</v>
      </c>
      <c r="AB66" s="778"/>
      <c r="AC66" s="778"/>
      <c r="AD66" s="778"/>
      <c r="AE66" s="779"/>
      <c r="AF66" s="912" t="s">
        <v>385</v>
      </c>
      <c r="AG66" s="873"/>
      <c r="AH66" s="873"/>
      <c r="AI66" s="873"/>
      <c r="AJ66" s="913"/>
      <c r="AK66" s="777" t="s">
        <v>404</v>
      </c>
      <c r="AL66" s="801"/>
      <c r="AM66" s="801"/>
      <c r="AN66" s="801"/>
      <c r="AO66" s="802"/>
      <c r="AP66" s="777" t="s">
        <v>387</v>
      </c>
      <c r="AQ66" s="778"/>
      <c r="AR66" s="778"/>
      <c r="AS66" s="778"/>
      <c r="AT66" s="779"/>
      <c r="AU66" s="777" t="s">
        <v>405</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555</v>
      </c>
      <c r="C68" s="930"/>
      <c r="D68" s="930"/>
      <c r="E68" s="930"/>
      <c r="F68" s="930"/>
      <c r="G68" s="930"/>
      <c r="H68" s="930"/>
      <c r="I68" s="930"/>
      <c r="J68" s="930"/>
      <c r="K68" s="930"/>
      <c r="L68" s="930"/>
      <c r="M68" s="930"/>
      <c r="N68" s="930"/>
      <c r="O68" s="930"/>
      <c r="P68" s="931"/>
      <c r="Q68" s="932">
        <v>3110</v>
      </c>
      <c r="R68" s="926"/>
      <c r="S68" s="926"/>
      <c r="T68" s="926"/>
      <c r="U68" s="926"/>
      <c r="V68" s="926">
        <v>3095</v>
      </c>
      <c r="W68" s="926"/>
      <c r="X68" s="926"/>
      <c r="Y68" s="926"/>
      <c r="Z68" s="926"/>
      <c r="AA68" s="926">
        <v>15</v>
      </c>
      <c r="AB68" s="926"/>
      <c r="AC68" s="926"/>
      <c r="AD68" s="926"/>
      <c r="AE68" s="926"/>
      <c r="AF68" s="926">
        <v>14</v>
      </c>
      <c r="AG68" s="926"/>
      <c r="AH68" s="926"/>
      <c r="AI68" s="926"/>
      <c r="AJ68" s="926"/>
      <c r="AK68" s="926">
        <v>17</v>
      </c>
      <c r="AL68" s="926"/>
      <c r="AM68" s="926"/>
      <c r="AN68" s="926"/>
      <c r="AO68" s="926"/>
      <c r="AP68" s="926">
        <v>1512</v>
      </c>
      <c r="AQ68" s="926"/>
      <c r="AR68" s="926"/>
      <c r="AS68" s="926"/>
      <c r="AT68" s="926"/>
      <c r="AU68" s="926">
        <v>741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556</v>
      </c>
      <c r="C69" s="934"/>
      <c r="D69" s="934"/>
      <c r="E69" s="934"/>
      <c r="F69" s="934"/>
      <c r="G69" s="934"/>
      <c r="H69" s="934"/>
      <c r="I69" s="934"/>
      <c r="J69" s="934"/>
      <c r="K69" s="934"/>
      <c r="L69" s="934"/>
      <c r="M69" s="934"/>
      <c r="N69" s="934"/>
      <c r="O69" s="934"/>
      <c r="P69" s="935"/>
      <c r="Q69" s="936">
        <v>2267</v>
      </c>
      <c r="R69" s="891"/>
      <c r="S69" s="891"/>
      <c r="T69" s="891"/>
      <c r="U69" s="891"/>
      <c r="V69" s="891">
        <v>2260</v>
      </c>
      <c r="W69" s="891"/>
      <c r="X69" s="891"/>
      <c r="Y69" s="891"/>
      <c r="Z69" s="891"/>
      <c r="AA69" s="891">
        <v>7</v>
      </c>
      <c r="AB69" s="891"/>
      <c r="AC69" s="891"/>
      <c r="AD69" s="891"/>
      <c r="AE69" s="891"/>
      <c r="AF69" s="891">
        <v>-100</v>
      </c>
      <c r="AG69" s="891"/>
      <c r="AH69" s="891"/>
      <c r="AI69" s="891"/>
      <c r="AJ69" s="891"/>
      <c r="AK69" s="891">
        <v>592</v>
      </c>
      <c r="AL69" s="891"/>
      <c r="AM69" s="891"/>
      <c r="AN69" s="891"/>
      <c r="AO69" s="891"/>
      <c r="AP69" s="891">
        <v>654</v>
      </c>
      <c r="AQ69" s="891"/>
      <c r="AR69" s="891"/>
      <c r="AS69" s="891"/>
      <c r="AT69" s="891"/>
      <c r="AU69" s="891">
        <v>162</v>
      </c>
      <c r="AV69" s="891"/>
      <c r="AW69" s="891"/>
      <c r="AX69" s="891"/>
      <c r="AY69" s="891"/>
      <c r="AZ69" s="937" t="s">
        <v>569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557</v>
      </c>
      <c r="C70" s="934"/>
      <c r="D70" s="934"/>
      <c r="E70" s="934"/>
      <c r="F70" s="934"/>
      <c r="G70" s="934"/>
      <c r="H70" s="934"/>
      <c r="I70" s="934"/>
      <c r="J70" s="934"/>
      <c r="K70" s="934"/>
      <c r="L70" s="934"/>
      <c r="M70" s="934"/>
      <c r="N70" s="934"/>
      <c r="O70" s="934"/>
      <c r="P70" s="935"/>
      <c r="Q70" s="936">
        <v>1510</v>
      </c>
      <c r="R70" s="891"/>
      <c r="S70" s="891"/>
      <c r="T70" s="891"/>
      <c r="U70" s="891"/>
      <c r="V70" s="891">
        <v>1492</v>
      </c>
      <c r="W70" s="891"/>
      <c r="X70" s="891"/>
      <c r="Y70" s="891"/>
      <c r="Z70" s="891"/>
      <c r="AA70" s="891">
        <v>19</v>
      </c>
      <c r="AB70" s="891"/>
      <c r="AC70" s="891"/>
      <c r="AD70" s="891"/>
      <c r="AE70" s="891"/>
      <c r="AF70" s="891">
        <v>19</v>
      </c>
      <c r="AG70" s="891"/>
      <c r="AH70" s="891"/>
      <c r="AI70" s="891"/>
      <c r="AJ70" s="891"/>
      <c r="AK70" s="891">
        <v>53</v>
      </c>
      <c r="AL70" s="891"/>
      <c r="AM70" s="891"/>
      <c r="AN70" s="891"/>
      <c r="AO70" s="891"/>
      <c r="AP70" s="891">
        <v>381</v>
      </c>
      <c r="AQ70" s="891"/>
      <c r="AR70" s="891"/>
      <c r="AS70" s="891"/>
      <c r="AT70" s="891"/>
      <c r="AU70" s="891">
        <v>36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558</v>
      </c>
      <c r="C71" s="934"/>
      <c r="D71" s="934"/>
      <c r="E71" s="934"/>
      <c r="F71" s="934"/>
      <c r="G71" s="934"/>
      <c r="H71" s="934"/>
      <c r="I71" s="934"/>
      <c r="J71" s="934"/>
      <c r="K71" s="934"/>
      <c r="L71" s="934"/>
      <c r="M71" s="934"/>
      <c r="N71" s="934"/>
      <c r="O71" s="934"/>
      <c r="P71" s="935"/>
      <c r="Q71" s="936">
        <v>121</v>
      </c>
      <c r="R71" s="891"/>
      <c r="S71" s="891"/>
      <c r="T71" s="891"/>
      <c r="U71" s="891"/>
      <c r="V71" s="891">
        <v>74</v>
      </c>
      <c r="W71" s="891"/>
      <c r="X71" s="891"/>
      <c r="Y71" s="891"/>
      <c r="Z71" s="891"/>
      <c r="AA71" s="891">
        <v>47</v>
      </c>
      <c r="AB71" s="891"/>
      <c r="AC71" s="891"/>
      <c r="AD71" s="891"/>
      <c r="AE71" s="891"/>
      <c r="AF71" s="891">
        <v>1024</v>
      </c>
      <c r="AG71" s="891"/>
      <c r="AH71" s="891"/>
      <c r="AI71" s="891"/>
      <c r="AJ71" s="891"/>
      <c r="AK71" s="891">
        <v>10</v>
      </c>
      <c r="AL71" s="891"/>
      <c r="AM71" s="891"/>
      <c r="AN71" s="891"/>
      <c r="AO71" s="891"/>
      <c r="AP71" s="891">
        <v>85</v>
      </c>
      <c r="AQ71" s="891"/>
      <c r="AR71" s="891"/>
      <c r="AS71" s="891"/>
      <c r="AT71" s="891"/>
      <c r="AU71" s="891">
        <v>1</v>
      </c>
      <c r="AV71" s="891"/>
      <c r="AW71" s="891"/>
      <c r="AX71" s="891"/>
      <c r="AY71" s="891"/>
      <c r="AZ71" s="937" t="s">
        <v>569</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559</v>
      </c>
      <c r="C72" s="934"/>
      <c r="D72" s="934"/>
      <c r="E72" s="934"/>
      <c r="F72" s="934"/>
      <c r="G72" s="934"/>
      <c r="H72" s="934"/>
      <c r="I72" s="934"/>
      <c r="J72" s="934"/>
      <c r="K72" s="934"/>
      <c r="L72" s="934"/>
      <c r="M72" s="934"/>
      <c r="N72" s="934"/>
      <c r="O72" s="934"/>
      <c r="P72" s="935"/>
      <c r="Q72" s="936">
        <v>887</v>
      </c>
      <c r="R72" s="891"/>
      <c r="S72" s="891"/>
      <c r="T72" s="891"/>
      <c r="U72" s="891"/>
      <c r="V72" s="891">
        <v>861</v>
      </c>
      <c r="W72" s="891"/>
      <c r="X72" s="891"/>
      <c r="Y72" s="891"/>
      <c r="Z72" s="891"/>
      <c r="AA72" s="891">
        <v>26</v>
      </c>
      <c r="AB72" s="891"/>
      <c r="AC72" s="891"/>
      <c r="AD72" s="891"/>
      <c r="AE72" s="891"/>
      <c r="AF72" s="891">
        <v>26</v>
      </c>
      <c r="AG72" s="891"/>
      <c r="AH72" s="891"/>
      <c r="AI72" s="891"/>
      <c r="AJ72" s="891"/>
      <c r="AK72" s="891">
        <v>20</v>
      </c>
      <c r="AL72" s="891"/>
      <c r="AM72" s="891"/>
      <c r="AN72" s="891"/>
      <c r="AO72" s="891"/>
      <c r="AP72" s="891" t="s">
        <v>567</v>
      </c>
      <c r="AQ72" s="891"/>
      <c r="AR72" s="891"/>
      <c r="AS72" s="891"/>
      <c r="AT72" s="891"/>
      <c r="AU72" s="891" t="s">
        <v>567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560</v>
      </c>
      <c r="C73" s="934"/>
      <c r="D73" s="934"/>
      <c r="E73" s="934"/>
      <c r="F73" s="934"/>
      <c r="G73" s="934"/>
      <c r="H73" s="934"/>
      <c r="I73" s="934"/>
      <c r="J73" s="934"/>
      <c r="K73" s="934"/>
      <c r="L73" s="934"/>
      <c r="M73" s="934"/>
      <c r="N73" s="934"/>
      <c r="O73" s="934"/>
      <c r="P73" s="935"/>
      <c r="Q73" s="936">
        <v>12076</v>
      </c>
      <c r="R73" s="891"/>
      <c r="S73" s="891"/>
      <c r="T73" s="891"/>
      <c r="U73" s="891"/>
      <c r="V73" s="891">
        <v>9088</v>
      </c>
      <c r="W73" s="891"/>
      <c r="X73" s="891"/>
      <c r="Y73" s="891"/>
      <c r="Z73" s="891"/>
      <c r="AA73" s="891">
        <v>2988</v>
      </c>
      <c r="AB73" s="891"/>
      <c r="AC73" s="891"/>
      <c r="AD73" s="891"/>
      <c r="AE73" s="891"/>
      <c r="AF73" s="891">
        <v>2988</v>
      </c>
      <c r="AG73" s="891"/>
      <c r="AH73" s="891"/>
      <c r="AI73" s="891"/>
      <c r="AJ73" s="891"/>
      <c r="AK73" s="891" t="s">
        <v>567</v>
      </c>
      <c r="AL73" s="891"/>
      <c r="AM73" s="891"/>
      <c r="AN73" s="891"/>
      <c r="AO73" s="891"/>
      <c r="AP73" s="891" t="s">
        <v>567</v>
      </c>
      <c r="AQ73" s="891"/>
      <c r="AR73" s="891"/>
      <c r="AS73" s="891"/>
      <c r="AT73" s="891"/>
      <c r="AU73" s="891" t="s">
        <v>567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561</v>
      </c>
      <c r="C74" s="934"/>
      <c r="D74" s="934"/>
      <c r="E74" s="934"/>
      <c r="F74" s="934"/>
      <c r="G74" s="934"/>
      <c r="H74" s="934"/>
      <c r="I74" s="934"/>
      <c r="J74" s="934"/>
      <c r="K74" s="934"/>
      <c r="L74" s="934"/>
      <c r="M74" s="934"/>
      <c r="N74" s="934"/>
      <c r="O74" s="934"/>
      <c r="P74" s="935"/>
      <c r="Q74" s="936">
        <v>176</v>
      </c>
      <c r="R74" s="891"/>
      <c r="S74" s="891"/>
      <c r="T74" s="891"/>
      <c r="U74" s="891"/>
      <c r="V74" s="891">
        <v>173</v>
      </c>
      <c r="W74" s="891"/>
      <c r="X74" s="891"/>
      <c r="Y74" s="891"/>
      <c r="Z74" s="891"/>
      <c r="AA74" s="891">
        <v>3</v>
      </c>
      <c r="AB74" s="891"/>
      <c r="AC74" s="891"/>
      <c r="AD74" s="891"/>
      <c r="AE74" s="891"/>
      <c r="AF74" s="891">
        <v>3</v>
      </c>
      <c r="AG74" s="891"/>
      <c r="AH74" s="891"/>
      <c r="AI74" s="891"/>
      <c r="AJ74" s="891"/>
      <c r="AK74" s="891">
        <v>7</v>
      </c>
      <c r="AL74" s="891"/>
      <c r="AM74" s="891"/>
      <c r="AN74" s="891"/>
      <c r="AO74" s="891"/>
      <c r="AP74" s="891" t="s">
        <v>567</v>
      </c>
      <c r="AQ74" s="891"/>
      <c r="AR74" s="891"/>
      <c r="AS74" s="891"/>
      <c r="AT74" s="891"/>
      <c r="AU74" s="891" t="s">
        <v>567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562</v>
      </c>
      <c r="C75" s="934"/>
      <c r="D75" s="934"/>
      <c r="E75" s="934"/>
      <c r="F75" s="934"/>
      <c r="G75" s="934"/>
      <c r="H75" s="934"/>
      <c r="I75" s="934"/>
      <c r="J75" s="934"/>
      <c r="K75" s="934"/>
      <c r="L75" s="934"/>
      <c r="M75" s="934"/>
      <c r="N75" s="934"/>
      <c r="O75" s="934"/>
      <c r="P75" s="935"/>
      <c r="Q75" s="939">
        <v>506</v>
      </c>
      <c r="R75" s="940"/>
      <c r="S75" s="940"/>
      <c r="T75" s="940"/>
      <c r="U75" s="890"/>
      <c r="V75" s="941">
        <v>480</v>
      </c>
      <c r="W75" s="940"/>
      <c r="X75" s="940"/>
      <c r="Y75" s="940"/>
      <c r="Z75" s="890"/>
      <c r="AA75" s="941">
        <v>26</v>
      </c>
      <c r="AB75" s="940"/>
      <c r="AC75" s="940"/>
      <c r="AD75" s="940"/>
      <c r="AE75" s="890"/>
      <c r="AF75" s="941">
        <v>26</v>
      </c>
      <c r="AG75" s="940"/>
      <c r="AH75" s="940"/>
      <c r="AI75" s="940"/>
      <c r="AJ75" s="890"/>
      <c r="AK75" s="941">
        <v>20</v>
      </c>
      <c r="AL75" s="940"/>
      <c r="AM75" s="940"/>
      <c r="AN75" s="940"/>
      <c r="AO75" s="890"/>
      <c r="AP75" s="891" t="s">
        <v>567</v>
      </c>
      <c r="AQ75" s="891"/>
      <c r="AR75" s="891"/>
      <c r="AS75" s="891"/>
      <c r="AT75" s="891"/>
      <c r="AU75" s="891" t="s">
        <v>567</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563</v>
      </c>
      <c r="C76" s="934"/>
      <c r="D76" s="934"/>
      <c r="E76" s="934"/>
      <c r="F76" s="934"/>
      <c r="G76" s="934"/>
      <c r="H76" s="934"/>
      <c r="I76" s="934"/>
      <c r="J76" s="934"/>
      <c r="K76" s="934"/>
      <c r="L76" s="934"/>
      <c r="M76" s="934"/>
      <c r="N76" s="934"/>
      <c r="O76" s="934"/>
      <c r="P76" s="935"/>
      <c r="Q76" s="939">
        <v>166934</v>
      </c>
      <c r="R76" s="940"/>
      <c r="S76" s="940"/>
      <c r="T76" s="940"/>
      <c r="U76" s="890"/>
      <c r="V76" s="941">
        <v>162366</v>
      </c>
      <c r="W76" s="940"/>
      <c r="X76" s="940"/>
      <c r="Y76" s="940"/>
      <c r="Z76" s="890"/>
      <c r="AA76" s="941">
        <v>4567</v>
      </c>
      <c r="AB76" s="940"/>
      <c r="AC76" s="940"/>
      <c r="AD76" s="940"/>
      <c r="AE76" s="890"/>
      <c r="AF76" s="941">
        <v>4564</v>
      </c>
      <c r="AG76" s="940"/>
      <c r="AH76" s="940"/>
      <c r="AI76" s="940"/>
      <c r="AJ76" s="890"/>
      <c r="AK76" s="941">
        <v>2257</v>
      </c>
      <c r="AL76" s="940"/>
      <c r="AM76" s="940"/>
      <c r="AN76" s="940"/>
      <c r="AO76" s="890"/>
      <c r="AP76" s="891" t="s">
        <v>567</v>
      </c>
      <c r="AQ76" s="891"/>
      <c r="AR76" s="891"/>
      <c r="AS76" s="891"/>
      <c r="AT76" s="891"/>
      <c r="AU76" s="891" t="s">
        <v>567</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8564</v>
      </c>
      <c r="AG88" s="902"/>
      <c r="AH88" s="902"/>
      <c r="AI88" s="902"/>
      <c r="AJ88" s="902"/>
      <c r="AK88" s="899"/>
      <c r="AL88" s="899"/>
      <c r="AM88" s="899"/>
      <c r="AN88" s="899"/>
      <c r="AO88" s="899"/>
      <c r="AP88" s="902">
        <v>2632</v>
      </c>
      <c r="AQ88" s="902"/>
      <c r="AR88" s="902"/>
      <c r="AS88" s="902"/>
      <c r="AT88" s="902"/>
      <c r="AU88" s="902">
        <v>940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v>
      </c>
      <c r="CS102" s="910"/>
      <c r="CT102" s="910"/>
      <c r="CU102" s="910"/>
      <c r="CV102" s="953"/>
      <c r="CW102" s="952" t="s">
        <v>571</v>
      </c>
      <c r="CX102" s="910"/>
      <c r="CY102" s="910"/>
      <c r="CZ102" s="910"/>
      <c r="DA102" s="953"/>
      <c r="DB102" s="952" t="s">
        <v>571</v>
      </c>
      <c r="DC102" s="910"/>
      <c r="DD102" s="910"/>
      <c r="DE102" s="910"/>
      <c r="DF102" s="953"/>
      <c r="DG102" s="952" t="s">
        <v>571</v>
      </c>
      <c r="DH102" s="910"/>
      <c r="DI102" s="910"/>
      <c r="DJ102" s="910"/>
      <c r="DK102" s="953"/>
      <c r="DL102" s="952" t="s">
        <v>571</v>
      </c>
      <c r="DM102" s="910"/>
      <c r="DN102" s="910"/>
      <c r="DO102" s="910"/>
      <c r="DP102" s="953"/>
      <c r="DQ102" s="952" t="s">
        <v>571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297</v>
      </c>
      <c r="AG109" s="955"/>
      <c r="AH109" s="955"/>
      <c r="AI109" s="955"/>
      <c r="AJ109" s="956"/>
      <c r="AK109" s="954" t="s">
        <v>296</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297</v>
      </c>
      <c r="BW109" s="955"/>
      <c r="BX109" s="955"/>
      <c r="BY109" s="955"/>
      <c r="BZ109" s="956"/>
      <c r="CA109" s="954" t="s">
        <v>296</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297</v>
      </c>
      <c r="DM109" s="955"/>
      <c r="DN109" s="955"/>
      <c r="DO109" s="955"/>
      <c r="DP109" s="956"/>
      <c r="DQ109" s="954" t="s">
        <v>296</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1485301</v>
      </c>
      <c r="AB110" s="962"/>
      <c r="AC110" s="962"/>
      <c r="AD110" s="962"/>
      <c r="AE110" s="963"/>
      <c r="AF110" s="964">
        <v>1343765</v>
      </c>
      <c r="AG110" s="962"/>
      <c r="AH110" s="962"/>
      <c r="AI110" s="962"/>
      <c r="AJ110" s="963"/>
      <c r="AK110" s="964">
        <v>1345344</v>
      </c>
      <c r="AL110" s="962"/>
      <c r="AM110" s="962"/>
      <c r="AN110" s="962"/>
      <c r="AO110" s="963"/>
      <c r="AP110" s="965">
        <v>24</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12955915</v>
      </c>
      <c r="BR110" s="997"/>
      <c r="BS110" s="997"/>
      <c r="BT110" s="997"/>
      <c r="BU110" s="997"/>
      <c r="BV110" s="997">
        <v>12744191</v>
      </c>
      <c r="BW110" s="997"/>
      <c r="BX110" s="997"/>
      <c r="BY110" s="997"/>
      <c r="BZ110" s="997"/>
      <c r="CA110" s="997">
        <v>12447202</v>
      </c>
      <c r="CB110" s="997"/>
      <c r="CC110" s="997"/>
      <c r="CD110" s="997"/>
      <c r="CE110" s="997"/>
      <c r="CF110" s="1011">
        <v>222.1</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119</v>
      </c>
      <c r="DH110" s="997"/>
      <c r="DI110" s="997"/>
      <c r="DJ110" s="997"/>
      <c r="DK110" s="997"/>
      <c r="DL110" s="997" t="s">
        <v>119</v>
      </c>
      <c r="DM110" s="997"/>
      <c r="DN110" s="997"/>
      <c r="DO110" s="997"/>
      <c r="DP110" s="997"/>
      <c r="DQ110" s="997" t="s">
        <v>119</v>
      </c>
      <c r="DR110" s="997"/>
      <c r="DS110" s="997"/>
      <c r="DT110" s="997"/>
      <c r="DU110" s="997"/>
      <c r="DV110" s="998" t="s">
        <v>401</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401</v>
      </c>
      <c r="AB111" s="1004"/>
      <c r="AC111" s="1004"/>
      <c r="AD111" s="1004"/>
      <c r="AE111" s="1005"/>
      <c r="AF111" s="1006" t="s">
        <v>119</v>
      </c>
      <c r="AG111" s="1004"/>
      <c r="AH111" s="1004"/>
      <c r="AI111" s="1004"/>
      <c r="AJ111" s="1005"/>
      <c r="AK111" s="1006" t="s">
        <v>119</v>
      </c>
      <c r="AL111" s="1004"/>
      <c r="AM111" s="1004"/>
      <c r="AN111" s="1004"/>
      <c r="AO111" s="1005"/>
      <c r="AP111" s="1007" t="s">
        <v>119</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t="s">
        <v>401</v>
      </c>
      <c r="BR111" s="990"/>
      <c r="BS111" s="990"/>
      <c r="BT111" s="990"/>
      <c r="BU111" s="990"/>
      <c r="BV111" s="990" t="s">
        <v>401</v>
      </c>
      <c r="BW111" s="990"/>
      <c r="BX111" s="990"/>
      <c r="BY111" s="990"/>
      <c r="BZ111" s="990"/>
      <c r="CA111" s="990" t="s">
        <v>119</v>
      </c>
      <c r="CB111" s="990"/>
      <c r="CC111" s="990"/>
      <c r="CD111" s="990"/>
      <c r="CE111" s="990"/>
      <c r="CF111" s="984" t="s">
        <v>401</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119</v>
      </c>
      <c r="DH111" s="990"/>
      <c r="DI111" s="990"/>
      <c r="DJ111" s="990"/>
      <c r="DK111" s="990"/>
      <c r="DL111" s="990" t="s">
        <v>401</v>
      </c>
      <c r="DM111" s="990"/>
      <c r="DN111" s="990"/>
      <c r="DO111" s="990"/>
      <c r="DP111" s="990"/>
      <c r="DQ111" s="990" t="s">
        <v>119</v>
      </c>
      <c r="DR111" s="990"/>
      <c r="DS111" s="990"/>
      <c r="DT111" s="990"/>
      <c r="DU111" s="990"/>
      <c r="DV111" s="991" t="s">
        <v>119</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119</v>
      </c>
      <c r="AB112" s="1029"/>
      <c r="AC112" s="1029"/>
      <c r="AD112" s="1029"/>
      <c r="AE112" s="1030"/>
      <c r="AF112" s="1031" t="s">
        <v>119</v>
      </c>
      <c r="AG112" s="1029"/>
      <c r="AH112" s="1029"/>
      <c r="AI112" s="1029"/>
      <c r="AJ112" s="1030"/>
      <c r="AK112" s="1031" t="s">
        <v>119</v>
      </c>
      <c r="AL112" s="1029"/>
      <c r="AM112" s="1029"/>
      <c r="AN112" s="1029"/>
      <c r="AO112" s="1030"/>
      <c r="AP112" s="1032" t="s">
        <v>119</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6070171</v>
      </c>
      <c r="BR112" s="990"/>
      <c r="BS112" s="990"/>
      <c r="BT112" s="990"/>
      <c r="BU112" s="990"/>
      <c r="BV112" s="990">
        <v>6150437</v>
      </c>
      <c r="BW112" s="990"/>
      <c r="BX112" s="990"/>
      <c r="BY112" s="990"/>
      <c r="BZ112" s="990"/>
      <c r="CA112" s="990">
        <v>5671620</v>
      </c>
      <c r="CB112" s="990"/>
      <c r="CC112" s="990"/>
      <c r="CD112" s="990"/>
      <c r="CE112" s="990"/>
      <c r="CF112" s="984">
        <v>101.2</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119</v>
      </c>
      <c r="DH112" s="990"/>
      <c r="DI112" s="990"/>
      <c r="DJ112" s="990"/>
      <c r="DK112" s="990"/>
      <c r="DL112" s="990" t="s">
        <v>119</v>
      </c>
      <c r="DM112" s="990"/>
      <c r="DN112" s="990"/>
      <c r="DO112" s="990"/>
      <c r="DP112" s="990"/>
      <c r="DQ112" s="990" t="s">
        <v>119</v>
      </c>
      <c r="DR112" s="990"/>
      <c r="DS112" s="990"/>
      <c r="DT112" s="990"/>
      <c r="DU112" s="990"/>
      <c r="DV112" s="991" t="s">
        <v>119</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303019</v>
      </c>
      <c r="AB113" s="1004"/>
      <c r="AC113" s="1004"/>
      <c r="AD113" s="1004"/>
      <c r="AE113" s="1005"/>
      <c r="AF113" s="1006">
        <v>336351</v>
      </c>
      <c r="AG113" s="1004"/>
      <c r="AH113" s="1004"/>
      <c r="AI113" s="1004"/>
      <c r="AJ113" s="1005"/>
      <c r="AK113" s="1006">
        <v>397262</v>
      </c>
      <c r="AL113" s="1004"/>
      <c r="AM113" s="1004"/>
      <c r="AN113" s="1004"/>
      <c r="AO113" s="1005"/>
      <c r="AP113" s="1007">
        <v>7.1</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528261</v>
      </c>
      <c r="BR113" s="990"/>
      <c r="BS113" s="990"/>
      <c r="BT113" s="990"/>
      <c r="BU113" s="990"/>
      <c r="BV113" s="990">
        <v>666494</v>
      </c>
      <c r="BW113" s="990"/>
      <c r="BX113" s="990"/>
      <c r="BY113" s="990"/>
      <c r="BZ113" s="990"/>
      <c r="CA113" s="990">
        <v>940529</v>
      </c>
      <c r="CB113" s="990"/>
      <c r="CC113" s="990"/>
      <c r="CD113" s="990"/>
      <c r="CE113" s="990"/>
      <c r="CF113" s="984">
        <v>16.8</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119</v>
      </c>
      <c r="DH113" s="1029"/>
      <c r="DI113" s="1029"/>
      <c r="DJ113" s="1029"/>
      <c r="DK113" s="1030"/>
      <c r="DL113" s="1031" t="s">
        <v>119</v>
      </c>
      <c r="DM113" s="1029"/>
      <c r="DN113" s="1029"/>
      <c r="DO113" s="1029"/>
      <c r="DP113" s="1030"/>
      <c r="DQ113" s="1031" t="s">
        <v>119</v>
      </c>
      <c r="DR113" s="1029"/>
      <c r="DS113" s="1029"/>
      <c r="DT113" s="1029"/>
      <c r="DU113" s="1030"/>
      <c r="DV113" s="1032" t="s">
        <v>119</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89998</v>
      </c>
      <c r="AB114" s="1029"/>
      <c r="AC114" s="1029"/>
      <c r="AD114" s="1029"/>
      <c r="AE114" s="1030"/>
      <c r="AF114" s="1031">
        <v>92220</v>
      </c>
      <c r="AG114" s="1029"/>
      <c r="AH114" s="1029"/>
      <c r="AI114" s="1029"/>
      <c r="AJ114" s="1030"/>
      <c r="AK114" s="1031">
        <v>116481</v>
      </c>
      <c r="AL114" s="1029"/>
      <c r="AM114" s="1029"/>
      <c r="AN114" s="1029"/>
      <c r="AO114" s="1030"/>
      <c r="AP114" s="1032">
        <v>2.1</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1633730</v>
      </c>
      <c r="BR114" s="990"/>
      <c r="BS114" s="990"/>
      <c r="BT114" s="990"/>
      <c r="BU114" s="990"/>
      <c r="BV114" s="990">
        <v>1529936</v>
      </c>
      <c r="BW114" s="990"/>
      <c r="BX114" s="990"/>
      <c r="BY114" s="990"/>
      <c r="BZ114" s="990"/>
      <c r="CA114" s="990">
        <v>1386404</v>
      </c>
      <c r="CB114" s="990"/>
      <c r="CC114" s="990"/>
      <c r="CD114" s="990"/>
      <c r="CE114" s="990"/>
      <c r="CF114" s="984">
        <v>24.7</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119</v>
      </c>
      <c r="DH114" s="1029"/>
      <c r="DI114" s="1029"/>
      <c r="DJ114" s="1029"/>
      <c r="DK114" s="1030"/>
      <c r="DL114" s="1031" t="s">
        <v>119</v>
      </c>
      <c r="DM114" s="1029"/>
      <c r="DN114" s="1029"/>
      <c r="DO114" s="1029"/>
      <c r="DP114" s="1030"/>
      <c r="DQ114" s="1031" t="s">
        <v>119</v>
      </c>
      <c r="DR114" s="1029"/>
      <c r="DS114" s="1029"/>
      <c r="DT114" s="1029"/>
      <c r="DU114" s="1030"/>
      <c r="DV114" s="1032" t="s">
        <v>119</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1143</v>
      </c>
      <c r="AB115" s="1004"/>
      <c r="AC115" s="1004"/>
      <c r="AD115" s="1004"/>
      <c r="AE115" s="1005"/>
      <c r="AF115" s="1006">
        <v>958</v>
      </c>
      <c r="AG115" s="1004"/>
      <c r="AH115" s="1004"/>
      <c r="AI115" s="1004"/>
      <c r="AJ115" s="1005"/>
      <c r="AK115" s="1006">
        <v>770</v>
      </c>
      <c r="AL115" s="1004"/>
      <c r="AM115" s="1004"/>
      <c r="AN115" s="1004"/>
      <c r="AO115" s="1005"/>
      <c r="AP115" s="1007">
        <v>0</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119</v>
      </c>
      <c r="BR115" s="990"/>
      <c r="BS115" s="990"/>
      <c r="BT115" s="990"/>
      <c r="BU115" s="990"/>
      <c r="BV115" s="990" t="s">
        <v>119</v>
      </c>
      <c r="BW115" s="990"/>
      <c r="BX115" s="990"/>
      <c r="BY115" s="990"/>
      <c r="BZ115" s="990"/>
      <c r="CA115" s="990" t="s">
        <v>119</v>
      </c>
      <c r="CB115" s="990"/>
      <c r="CC115" s="990"/>
      <c r="CD115" s="990"/>
      <c r="CE115" s="990"/>
      <c r="CF115" s="984" t="s">
        <v>119</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119</v>
      </c>
      <c r="DH115" s="1029"/>
      <c r="DI115" s="1029"/>
      <c r="DJ115" s="1029"/>
      <c r="DK115" s="1030"/>
      <c r="DL115" s="1031" t="s">
        <v>119</v>
      </c>
      <c r="DM115" s="1029"/>
      <c r="DN115" s="1029"/>
      <c r="DO115" s="1029"/>
      <c r="DP115" s="1030"/>
      <c r="DQ115" s="1031" t="s">
        <v>119</v>
      </c>
      <c r="DR115" s="1029"/>
      <c r="DS115" s="1029"/>
      <c r="DT115" s="1029"/>
      <c r="DU115" s="1030"/>
      <c r="DV115" s="1032" t="s">
        <v>119</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119</v>
      </c>
      <c r="AB116" s="1029"/>
      <c r="AC116" s="1029"/>
      <c r="AD116" s="1029"/>
      <c r="AE116" s="1030"/>
      <c r="AF116" s="1031" t="s">
        <v>119</v>
      </c>
      <c r="AG116" s="1029"/>
      <c r="AH116" s="1029"/>
      <c r="AI116" s="1029"/>
      <c r="AJ116" s="1030"/>
      <c r="AK116" s="1031" t="s">
        <v>119</v>
      </c>
      <c r="AL116" s="1029"/>
      <c r="AM116" s="1029"/>
      <c r="AN116" s="1029"/>
      <c r="AO116" s="1030"/>
      <c r="AP116" s="1032" t="s">
        <v>119</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119</v>
      </c>
      <c r="BR116" s="990"/>
      <c r="BS116" s="990"/>
      <c r="BT116" s="990"/>
      <c r="BU116" s="990"/>
      <c r="BV116" s="990" t="s">
        <v>119</v>
      </c>
      <c r="BW116" s="990"/>
      <c r="BX116" s="990"/>
      <c r="BY116" s="990"/>
      <c r="BZ116" s="990"/>
      <c r="CA116" s="990" t="s">
        <v>119</v>
      </c>
      <c r="CB116" s="990"/>
      <c r="CC116" s="990"/>
      <c r="CD116" s="990"/>
      <c r="CE116" s="990"/>
      <c r="CF116" s="984" t="s">
        <v>119</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119</v>
      </c>
      <c r="DH116" s="1029"/>
      <c r="DI116" s="1029"/>
      <c r="DJ116" s="1029"/>
      <c r="DK116" s="1030"/>
      <c r="DL116" s="1031" t="s">
        <v>119</v>
      </c>
      <c r="DM116" s="1029"/>
      <c r="DN116" s="1029"/>
      <c r="DO116" s="1029"/>
      <c r="DP116" s="1030"/>
      <c r="DQ116" s="1031" t="s">
        <v>119</v>
      </c>
      <c r="DR116" s="1029"/>
      <c r="DS116" s="1029"/>
      <c r="DT116" s="1029"/>
      <c r="DU116" s="1030"/>
      <c r="DV116" s="1032" t="s">
        <v>119</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1879461</v>
      </c>
      <c r="AB117" s="1047"/>
      <c r="AC117" s="1047"/>
      <c r="AD117" s="1047"/>
      <c r="AE117" s="1048"/>
      <c r="AF117" s="1049">
        <v>1773294</v>
      </c>
      <c r="AG117" s="1047"/>
      <c r="AH117" s="1047"/>
      <c r="AI117" s="1047"/>
      <c r="AJ117" s="1048"/>
      <c r="AK117" s="1049">
        <v>1859857</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119</v>
      </c>
      <c r="BR117" s="990"/>
      <c r="BS117" s="990"/>
      <c r="BT117" s="990"/>
      <c r="BU117" s="990"/>
      <c r="BV117" s="990" t="s">
        <v>119</v>
      </c>
      <c r="BW117" s="990"/>
      <c r="BX117" s="990"/>
      <c r="BY117" s="990"/>
      <c r="BZ117" s="990"/>
      <c r="CA117" s="990" t="s">
        <v>119</v>
      </c>
      <c r="CB117" s="990"/>
      <c r="CC117" s="990"/>
      <c r="CD117" s="990"/>
      <c r="CE117" s="990"/>
      <c r="CF117" s="984" t="s">
        <v>119</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119</v>
      </c>
      <c r="DH117" s="1029"/>
      <c r="DI117" s="1029"/>
      <c r="DJ117" s="1029"/>
      <c r="DK117" s="1030"/>
      <c r="DL117" s="1031" t="s">
        <v>119</v>
      </c>
      <c r="DM117" s="1029"/>
      <c r="DN117" s="1029"/>
      <c r="DO117" s="1029"/>
      <c r="DP117" s="1030"/>
      <c r="DQ117" s="1031" t="s">
        <v>119</v>
      </c>
      <c r="DR117" s="1029"/>
      <c r="DS117" s="1029"/>
      <c r="DT117" s="1029"/>
      <c r="DU117" s="1030"/>
      <c r="DV117" s="1032" t="s">
        <v>119</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297</v>
      </c>
      <c r="AG118" s="955"/>
      <c r="AH118" s="955"/>
      <c r="AI118" s="955"/>
      <c r="AJ118" s="956"/>
      <c r="AK118" s="954" t="s">
        <v>296</v>
      </c>
      <c r="AL118" s="955"/>
      <c r="AM118" s="955"/>
      <c r="AN118" s="955"/>
      <c r="AO118" s="956"/>
      <c r="AP118" s="1041" t="s">
        <v>416</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v>4250</v>
      </c>
      <c r="BR118" s="1068"/>
      <c r="BS118" s="1068"/>
      <c r="BT118" s="1068"/>
      <c r="BU118" s="1068"/>
      <c r="BV118" s="1068">
        <v>4365</v>
      </c>
      <c r="BW118" s="1068"/>
      <c r="BX118" s="1068"/>
      <c r="BY118" s="1068"/>
      <c r="BZ118" s="1068"/>
      <c r="CA118" s="1068">
        <v>19531</v>
      </c>
      <c r="CB118" s="1068"/>
      <c r="CC118" s="1068"/>
      <c r="CD118" s="1068"/>
      <c r="CE118" s="1068"/>
      <c r="CF118" s="984">
        <v>0.3</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119</v>
      </c>
      <c r="DH118" s="1029"/>
      <c r="DI118" s="1029"/>
      <c r="DJ118" s="1029"/>
      <c r="DK118" s="1030"/>
      <c r="DL118" s="1031" t="s">
        <v>119</v>
      </c>
      <c r="DM118" s="1029"/>
      <c r="DN118" s="1029"/>
      <c r="DO118" s="1029"/>
      <c r="DP118" s="1030"/>
      <c r="DQ118" s="1031" t="s">
        <v>119</v>
      </c>
      <c r="DR118" s="1029"/>
      <c r="DS118" s="1029"/>
      <c r="DT118" s="1029"/>
      <c r="DU118" s="1030"/>
      <c r="DV118" s="1032" t="s">
        <v>119</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119</v>
      </c>
      <c r="AB119" s="962"/>
      <c r="AC119" s="962"/>
      <c r="AD119" s="962"/>
      <c r="AE119" s="963"/>
      <c r="AF119" s="964" t="s">
        <v>119</v>
      </c>
      <c r="AG119" s="962"/>
      <c r="AH119" s="962"/>
      <c r="AI119" s="962"/>
      <c r="AJ119" s="963"/>
      <c r="AK119" s="964" t="s">
        <v>119</v>
      </c>
      <c r="AL119" s="962"/>
      <c r="AM119" s="962"/>
      <c r="AN119" s="962"/>
      <c r="AO119" s="963"/>
      <c r="AP119" s="965" t="s">
        <v>119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446</v>
      </c>
      <c r="BP119" s="1076"/>
      <c r="BQ119" s="1067">
        <v>21192327</v>
      </c>
      <c r="BR119" s="1068"/>
      <c r="BS119" s="1068"/>
      <c r="BT119" s="1068"/>
      <c r="BU119" s="1068"/>
      <c r="BV119" s="1068">
        <v>21095423</v>
      </c>
      <c r="BW119" s="1068"/>
      <c r="BX119" s="1068"/>
      <c r="BY119" s="1068"/>
      <c r="BZ119" s="1068"/>
      <c r="CA119" s="1068">
        <v>20465286</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119</v>
      </c>
      <c r="DH119" s="1054"/>
      <c r="DI119" s="1054"/>
      <c r="DJ119" s="1054"/>
      <c r="DK119" s="1055"/>
      <c r="DL119" s="1053" t="s">
        <v>119</v>
      </c>
      <c r="DM119" s="1054"/>
      <c r="DN119" s="1054"/>
      <c r="DO119" s="1054"/>
      <c r="DP119" s="1055"/>
      <c r="DQ119" s="1053" t="s">
        <v>119</v>
      </c>
      <c r="DR119" s="1054"/>
      <c r="DS119" s="1054"/>
      <c r="DT119" s="1054"/>
      <c r="DU119" s="1055"/>
      <c r="DV119" s="1056" t="s">
        <v>119</v>
      </c>
      <c r="DW119" s="1057"/>
      <c r="DX119" s="1057"/>
      <c r="DY119" s="1057"/>
      <c r="DZ119" s="1058"/>
    </row>
    <row r="120" spans="1:130" s="226" customFormat="1" ht="26.25" customHeight="1" x14ac:dyDescent="0.15">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119</v>
      </c>
      <c r="AB120" s="1029"/>
      <c r="AC120" s="1029"/>
      <c r="AD120" s="1029"/>
      <c r="AE120" s="1030"/>
      <c r="AF120" s="1031" t="s">
        <v>119</v>
      </c>
      <c r="AG120" s="1029"/>
      <c r="AH120" s="1029"/>
      <c r="AI120" s="1029"/>
      <c r="AJ120" s="1030"/>
      <c r="AK120" s="1031" t="s">
        <v>119</v>
      </c>
      <c r="AL120" s="1029"/>
      <c r="AM120" s="1029"/>
      <c r="AN120" s="1029"/>
      <c r="AO120" s="1030"/>
      <c r="AP120" s="1032" t="s">
        <v>119</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2372692</v>
      </c>
      <c r="BR120" s="997"/>
      <c r="BS120" s="997"/>
      <c r="BT120" s="997"/>
      <c r="BU120" s="997"/>
      <c r="BV120" s="997">
        <v>2352206</v>
      </c>
      <c r="BW120" s="997"/>
      <c r="BX120" s="997"/>
      <c r="BY120" s="997"/>
      <c r="BZ120" s="997"/>
      <c r="CA120" s="997">
        <v>2223389</v>
      </c>
      <c r="CB120" s="997"/>
      <c r="CC120" s="997"/>
      <c r="CD120" s="997"/>
      <c r="CE120" s="997"/>
      <c r="CF120" s="1011">
        <v>39.700000000000003</v>
      </c>
      <c r="CG120" s="1012"/>
      <c r="CH120" s="1012"/>
      <c r="CI120" s="1012"/>
      <c r="CJ120" s="1012"/>
      <c r="CK120" s="1077" t="s">
        <v>450</v>
      </c>
      <c r="CL120" s="1078"/>
      <c r="CM120" s="1078"/>
      <c r="CN120" s="1078"/>
      <c r="CO120" s="1079"/>
      <c r="CP120" s="1085" t="s">
        <v>451</v>
      </c>
      <c r="CQ120" s="1086"/>
      <c r="CR120" s="1086"/>
      <c r="CS120" s="1086"/>
      <c r="CT120" s="1086"/>
      <c r="CU120" s="1086"/>
      <c r="CV120" s="1086"/>
      <c r="CW120" s="1086"/>
      <c r="CX120" s="1086"/>
      <c r="CY120" s="1086"/>
      <c r="CZ120" s="1086"/>
      <c r="DA120" s="1086"/>
      <c r="DB120" s="1086"/>
      <c r="DC120" s="1086"/>
      <c r="DD120" s="1086"/>
      <c r="DE120" s="1086"/>
      <c r="DF120" s="1087"/>
      <c r="DG120" s="996">
        <v>4462042</v>
      </c>
      <c r="DH120" s="997"/>
      <c r="DI120" s="997"/>
      <c r="DJ120" s="997"/>
      <c r="DK120" s="997"/>
      <c r="DL120" s="997">
        <v>4563133</v>
      </c>
      <c r="DM120" s="997"/>
      <c r="DN120" s="997"/>
      <c r="DO120" s="997"/>
      <c r="DP120" s="997"/>
      <c r="DQ120" s="997">
        <v>4631859</v>
      </c>
      <c r="DR120" s="997"/>
      <c r="DS120" s="997"/>
      <c r="DT120" s="997"/>
      <c r="DU120" s="997"/>
      <c r="DV120" s="998">
        <v>82.6</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119</v>
      </c>
      <c r="AB121" s="1029"/>
      <c r="AC121" s="1029"/>
      <c r="AD121" s="1029"/>
      <c r="AE121" s="1030"/>
      <c r="AF121" s="1031" t="s">
        <v>119</v>
      </c>
      <c r="AG121" s="1029"/>
      <c r="AH121" s="1029"/>
      <c r="AI121" s="1029"/>
      <c r="AJ121" s="1030"/>
      <c r="AK121" s="1031" t="s">
        <v>119</v>
      </c>
      <c r="AL121" s="1029"/>
      <c r="AM121" s="1029"/>
      <c r="AN121" s="1029"/>
      <c r="AO121" s="1030"/>
      <c r="AP121" s="1032" t="s">
        <v>119</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162078</v>
      </c>
      <c r="BR121" s="990"/>
      <c r="BS121" s="990"/>
      <c r="BT121" s="990"/>
      <c r="BU121" s="990"/>
      <c r="BV121" s="990">
        <v>133025</v>
      </c>
      <c r="BW121" s="990"/>
      <c r="BX121" s="990"/>
      <c r="BY121" s="990"/>
      <c r="BZ121" s="990"/>
      <c r="CA121" s="990">
        <v>74503</v>
      </c>
      <c r="CB121" s="990"/>
      <c r="CC121" s="990"/>
      <c r="CD121" s="990"/>
      <c r="CE121" s="990"/>
      <c r="CF121" s="984">
        <v>1.3</v>
      </c>
      <c r="CG121" s="985"/>
      <c r="CH121" s="985"/>
      <c r="CI121" s="985"/>
      <c r="CJ121" s="985"/>
      <c r="CK121" s="1080"/>
      <c r="CL121" s="1081"/>
      <c r="CM121" s="1081"/>
      <c r="CN121" s="1081"/>
      <c r="CO121" s="1082"/>
      <c r="CP121" s="1090" t="s">
        <v>454</v>
      </c>
      <c r="CQ121" s="1091"/>
      <c r="CR121" s="1091"/>
      <c r="CS121" s="1091"/>
      <c r="CT121" s="1091"/>
      <c r="CU121" s="1091"/>
      <c r="CV121" s="1091"/>
      <c r="CW121" s="1091"/>
      <c r="CX121" s="1091"/>
      <c r="CY121" s="1091"/>
      <c r="CZ121" s="1091"/>
      <c r="DA121" s="1091"/>
      <c r="DB121" s="1091"/>
      <c r="DC121" s="1091"/>
      <c r="DD121" s="1091"/>
      <c r="DE121" s="1091"/>
      <c r="DF121" s="1092"/>
      <c r="DG121" s="989">
        <v>556491</v>
      </c>
      <c r="DH121" s="990"/>
      <c r="DI121" s="990"/>
      <c r="DJ121" s="990"/>
      <c r="DK121" s="990"/>
      <c r="DL121" s="990">
        <v>570190</v>
      </c>
      <c r="DM121" s="990"/>
      <c r="DN121" s="990"/>
      <c r="DO121" s="990"/>
      <c r="DP121" s="990"/>
      <c r="DQ121" s="990">
        <v>592781</v>
      </c>
      <c r="DR121" s="990"/>
      <c r="DS121" s="990"/>
      <c r="DT121" s="990"/>
      <c r="DU121" s="990"/>
      <c r="DV121" s="991">
        <v>10.6</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119</v>
      </c>
      <c r="AB122" s="1029"/>
      <c r="AC122" s="1029"/>
      <c r="AD122" s="1029"/>
      <c r="AE122" s="1030"/>
      <c r="AF122" s="1031" t="s">
        <v>119</v>
      </c>
      <c r="AG122" s="1029"/>
      <c r="AH122" s="1029"/>
      <c r="AI122" s="1029"/>
      <c r="AJ122" s="1030"/>
      <c r="AK122" s="1031" t="s">
        <v>119</v>
      </c>
      <c r="AL122" s="1029"/>
      <c r="AM122" s="1029"/>
      <c r="AN122" s="1029"/>
      <c r="AO122" s="1030"/>
      <c r="AP122" s="1032" t="s">
        <v>119</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13448015</v>
      </c>
      <c r="BR122" s="1068"/>
      <c r="BS122" s="1068"/>
      <c r="BT122" s="1068"/>
      <c r="BU122" s="1068"/>
      <c r="BV122" s="1068">
        <v>13289321</v>
      </c>
      <c r="BW122" s="1068"/>
      <c r="BX122" s="1068"/>
      <c r="BY122" s="1068"/>
      <c r="BZ122" s="1068"/>
      <c r="CA122" s="1068">
        <v>13077022</v>
      </c>
      <c r="CB122" s="1068"/>
      <c r="CC122" s="1068"/>
      <c r="CD122" s="1068"/>
      <c r="CE122" s="1068"/>
      <c r="CF122" s="1088">
        <v>233.3</v>
      </c>
      <c r="CG122" s="1089"/>
      <c r="CH122" s="1089"/>
      <c r="CI122" s="1089"/>
      <c r="CJ122" s="1089"/>
      <c r="CK122" s="1080"/>
      <c r="CL122" s="1081"/>
      <c r="CM122" s="1081"/>
      <c r="CN122" s="1081"/>
      <c r="CO122" s="1082"/>
      <c r="CP122" s="1090" t="s">
        <v>456</v>
      </c>
      <c r="CQ122" s="1091"/>
      <c r="CR122" s="1091"/>
      <c r="CS122" s="1091"/>
      <c r="CT122" s="1091"/>
      <c r="CU122" s="1091"/>
      <c r="CV122" s="1091"/>
      <c r="CW122" s="1091"/>
      <c r="CX122" s="1091"/>
      <c r="CY122" s="1091"/>
      <c r="CZ122" s="1091"/>
      <c r="DA122" s="1091"/>
      <c r="DB122" s="1091"/>
      <c r="DC122" s="1091"/>
      <c r="DD122" s="1091"/>
      <c r="DE122" s="1091"/>
      <c r="DF122" s="1092"/>
      <c r="DG122" s="989">
        <v>25123</v>
      </c>
      <c r="DH122" s="990"/>
      <c r="DI122" s="990"/>
      <c r="DJ122" s="990"/>
      <c r="DK122" s="990"/>
      <c r="DL122" s="990" t="s">
        <v>119</v>
      </c>
      <c r="DM122" s="990"/>
      <c r="DN122" s="990"/>
      <c r="DO122" s="990"/>
      <c r="DP122" s="990"/>
      <c r="DQ122" s="990">
        <v>446980</v>
      </c>
      <c r="DR122" s="990"/>
      <c r="DS122" s="990"/>
      <c r="DT122" s="990"/>
      <c r="DU122" s="990"/>
      <c r="DV122" s="991">
        <v>8</v>
      </c>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119</v>
      </c>
      <c r="AB123" s="1029"/>
      <c r="AC123" s="1029"/>
      <c r="AD123" s="1029"/>
      <c r="AE123" s="1030"/>
      <c r="AF123" s="1031" t="s">
        <v>119</v>
      </c>
      <c r="AG123" s="1029"/>
      <c r="AH123" s="1029"/>
      <c r="AI123" s="1029"/>
      <c r="AJ123" s="1030"/>
      <c r="AK123" s="1031" t="s">
        <v>119</v>
      </c>
      <c r="AL123" s="1029"/>
      <c r="AM123" s="1029"/>
      <c r="AN123" s="1029"/>
      <c r="AO123" s="1030"/>
      <c r="AP123" s="1032" t="s">
        <v>119</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457</v>
      </c>
      <c r="BP123" s="1076"/>
      <c r="BQ123" s="1135">
        <v>15982785</v>
      </c>
      <c r="BR123" s="1136"/>
      <c r="BS123" s="1136"/>
      <c r="BT123" s="1136"/>
      <c r="BU123" s="1136"/>
      <c r="BV123" s="1136">
        <v>15774552</v>
      </c>
      <c r="BW123" s="1136"/>
      <c r="BX123" s="1136"/>
      <c r="BY123" s="1136"/>
      <c r="BZ123" s="1136"/>
      <c r="CA123" s="1136">
        <v>15374914</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119</v>
      </c>
      <c r="DH123" s="1029"/>
      <c r="DI123" s="1029"/>
      <c r="DJ123" s="1029"/>
      <c r="DK123" s="1030"/>
      <c r="DL123" s="1031" t="s">
        <v>119</v>
      </c>
      <c r="DM123" s="1029"/>
      <c r="DN123" s="1029"/>
      <c r="DO123" s="1029"/>
      <c r="DP123" s="1030"/>
      <c r="DQ123" s="1031" t="s">
        <v>119</v>
      </c>
      <c r="DR123" s="1029"/>
      <c r="DS123" s="1029"/>
      <c r="DT123" s="1029"/>
      <c r="DU123" s="1030"/>
      <c r="DV123" s="1032" t="s">
        <v>119</v>
      </c>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119</v>
      </c>
      <c r="AB124" s="1029"/>
      <c r="AC124" s="1029"/>
      <c r="AD124" s="1029"/>
      <c r="AE124" s="1030"/>
      <c r="AF124" s="1031" t="s">
        <v>119</v>
      </c>
      <c r="AG124" s="1029"/>
      <c r="AH124" s="1029"/>
      <c r="AI124" s="1029"/>
      <c r="AJ124" s="1030"/>
      <c r="AK124" s="1031" t="s">
        <v>119</v>
      </c>
      <c r="AL124" s="1029"/>
      <c r="AM124" s="1029"/>
      <c r="AN124" s="1029"/>
      <c r="AO124" s="1030"/>
      <c r="AP124" s="1032" t="s">
        <v>119</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89.1</v>
      </c>
      <c r="BR124" s="1098"/>
      <c r="BS124" s="1098"/>
      <c r="BT124" s="1098"/>
      <c r="BU124" s="1098"/>
      <c r="BV124" s="1098">
        <v>92.4</v>
      </c>
      <c r="BW124" s="1098"/>
      <c r="BX124" s="1098"/>
      <c r="BY124" s="1098"/>
      <c r="BZ124" s="1098"/>
      <c r="CA124" s="1098">
        <v>90.8</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v>1026515</v>
      </c>
      <c r="DH124" s="1054"/>
      <c r="DI124" s="1054"/>
      <c r="DJ124" s="1054"/>
      <c r="DK124" s="1055"/>
      <c r="DL124" s="1053">
        <v>1017114</v>
      </c>
      <c r="DM124" s="1054"/>
      <c r="DN124" s="1054"/>
      <c r="DO124" s="1054"/>
      <c r="DP124" s="1055"/>
      <c r="DQ124" s="1053" t="s">
        <v>119</v>
      </c>
      <c r="DR124" s="1054"/>
      <c r="DS124" s="1054"/>
      <c r="DT124" s="1054"/>
      <c r="DU124" s="1055"/>
      <c r="DV124" s="1056" t="s">
        <v>119</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119</v>
      </c>
      <c r="AB125" s="1029"/>
      <c r="AC125" s="1029"/>
      <c r="AD125" s="1029"/>
      <c r="AE125" s="1030"/>
      <c r="AF125" s="1031" t="s">
        <v>119</v>
      </c>
      <c r="AG125" s="1029"/>
      <c r="AH125" s="1029"/>
      <c r="AI125" s="1029"/>
      <c r="AJ125" s="1030"/>
      <c r="AK125" s="1031" t="s">
        <v>119</v>
      </c>
      <c r="AL125" s="1029"/>
      <c r="AM125" s="1029"/>
      <c r="AN125" s="1029"/>
      <c r="AO125" s="1030"/>
      <c r="AP125" s="1032" t="s">
        <v>119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119</v>
      </c>
      <c r="DH125" s="997"/>
      <c r="DI125" s="997"/>
      <c r="DJ125" s="997"/>
      <c r="DK125" s="997"/>
      <c r="DL125" s="997" t="s">
        <v>119</v>
      </c>
      <c r="DM125" s="997"/>
      <c r="DN125" s="997"/>
      <c r="DO125" s="997"/>
      <c r="DP125" s="997"/>
      <c r="DQ125" s="997" t="s">
        <v>119</v>
      </c>
      <c r="DR125" s="997"/>
      <c r="DS125" s="997"/>
      <c r="DT125" s="997"/>
      <c r="DU125" s="997"/>
      <c r="DV125" s="998" t="s">
        <v>119</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119</v>
      </c>
      <c r="AB126" s="1029"/>
      <c r="AC126" s="1029"/>
      <c r="AD126" s="1029"/>
      <c r="AE126" s="1030"/>
      <c r="AF126" s="1031" t="s">
        <v>119</v>
      </c>
      <c r="AG126" s="1029"/>
      <c r="AH126" s="1029"/>
      <c r="AI126" s="1029"/>
      <c r="AJ126" s="1030"/>
      <c r="AK126" s="1031" t="s">
        <v>119</v>
      </c>
      <c r="AL126" s="1029"/>
      <c r="AM126" s="1029"/>
      <c r="AN126" s="1029"/>
      <c r="AO126" s="1030"/>
      <c r="AP126" s="1032" t="s">
        <v>119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119</v>
      </c>
      <c r="DH126" s="990"/>
      <c r="DI126" s="990"/>
      <c r="DJ126" s="990"/>
      <c r="DK126" s="990"/>
      <c r="DL126" s="990" t="s">
        <v>119</v>
      </c>
      <c r="DM126" s="990"/>
      <c r="DN126" s="990"/>
      <c r="DO126" s="990"/>
      <c r="DP126" s="990"/>
      <c r="DQ126" s="990" t="s">
        <v>119</v>
      </c>
      <c r="DR126" s="990"/>
      <c r="DS126" s="990"/>
      <c r="DT126" s="990"/>
      <c r="DU126" s="990"/>
      <c r="DV126" s="991" t="s">
        <v>119</v>
      </c>
      <c r="DW126" s="991"/>
      <c r="DX126" s="991"/>
      <c r="DY126" s="991"/>
      <c r="DZ126" s="992"/>
    </row>
    <row r="127" spans="1:130" s="226" customFormat="1" ht="26.25" customHeight="1" x14ac:dyDescent="0.15">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1143</v>
      </c>
      <c r="AB127" s="1029"/>
      <c r="AC127" s="1029"/>
      <c r="AD127" s="1029"/>
      <c r="AE127" s="1030"/>
      <c r="AF127" s="1031">
        <v>958</v>
      </c>
      <c r="AG127" s="1029"/>
      <c r="AH127" s="1029"/>
      <c r="AI127" s="1029"/>
      <c r="AJ127" s="1030"/>
      <c r="AK127" s="1031">
        <v>770</v>
      </c>
      <c r="AL127" s="1029"/>
      <c r="AM127" s="1029"/>
      <c r="AN127" s="1029"/>
      <c r="AO127" s="1030"/>
      <c r="AP127" s="1032">
        <v>0</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119</v>
      </c>
      <c r="DH127" s="990"/>
      <c r="DI127" s="990"/>
      <c r="DJ127" s="990"/>
      <c r="DK127" s="990"/>
      <c r="DL127" s="990" t="s">
        <v>119</v>
      </c>
      <c r="DM127" s="990"/>
      <c r="DN127" s="990"/>
      <c r="DO127" s="990"/>
      <c r="DP127" s="990"/>
      <c r="DQ127" s="990" t="s">
        <v>119</v>
      </c>
      <c r="DR127" s="990"/>
      <c r="DS127" s="990"/>
      <c r="DT127" s="990"/>
      <c r="DU127" s="990"/>
      <c r="DV127" s="991" t="s">
        <v>119</v>
      </c>
      <c r="DW127" s="991"/>
      <c r="DX127" s="991"/>
      <c r="DY127" s="991"/>
      <c r="DZ127" s="992"/>
    </row>
    <row r="128" spans="1:130" s="226" customFormat="1" ht="26.25" customHeight="1" thickBot="1" x14ac:dyDescent="0.2">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26661</v>
      </c>
      <c r="AB128" s="1118"/>
      <c r="AC128" s="1118"/>
      <c r="AD128" s="1118"/>
      <c r="AE128" s="1119"/>
      <c r="AF128" s="1120">
        <v>18710</v>
      </c>
      <c r="AG128" s="1118"/>
      <c r="AH128" s="1118"/>
      <c r="AI128" s="1118"/>
      <c r="AJ128" s="1119"/>
      <c r="AK128" s="1120" t="s">
        <v>119</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119</v>
      </c>
      <c r="BG128" s="1125"/>
      <c r="BH128" s="1125"/>
      <c r="BI128" s="1125"/>
      <c r="BJ128" s="1125"/>
      <c r="BK128" s="1125"/>
      <c r="BL128" s="1126"/>
      <c r="BM128" s="1124">
        <v>14.11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119</v>
      </c>
      <c r="DH128" s="1110"/>
      <c r="DI128" s="1110"/>
      <c r="DJ128" s="1110"/>
      <c r="DK128" s="1110"/>
      <c r="DL128" s="1110" t="s">
        <v>119</v>
      </c>
      <c r="DM128" s="1110"/>
      <c r="DN128" s="1110"/>
      <c r="DO128" s="1110"/>
      <c r="DP128" s="1110"/>
      <c r="DQ128" s="1110" t="s">
        <v>119</v>
      </c>
      <c r="DR128" s="1110"/>
      <c r="DS128" s="1110"/>
      <c r="DT128" s="1110"/>
      <c r="DU128" s="1110"/>
      <c r="DV128" s="1111" t="s">
        <v>119</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7131525</v>
      </c>
      <c r="AB129" s="1029"/>
      <c r="AC129" s="1029"/>
      <c r="AD129" s="1029"/>
      <c r="AE129" s="1030"/>
      <c r="AF129" s="1031">
        <v>6956365</v>
      </c>
      <c r="AG129" s="1029"/>
      <c r="AH129" s="1029"/>
      <c r="AI129" s="1029"/>
      <c r="AJ129" s="1030"/>
      <c r="AK129" s="1031">
        <v>6808441</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119</v>
      </c>
      <c r="BG129" s="1139"/>
      <c r="BH129" s="1139"/>
      <c r="BI129" s="1139"/>
      <c r="BJ129" s="1139"/>
      <c r="BK129" s="1139"/>
      <c r="BL129" s="1140"/>
      <c r="BM129" s="1138">
        <v>19.11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1291030</v>
      </c>
      <c r="AB130" s="1029"/>
      <c r="AC130" s="1029"/>
      <c r="AD130" s="1029"/>
      <c r="AE130" s="1030"/>
      <c r="AF130" s="1031">
        <v>1200251</v>
      </c>
      <c r="AG130" s="1029"/>
      <c r="AH130" s="1029"/>
      <c r="AI130" s="1029"/>
      <c r="AJ130" s="1030"/>
      <c r="AK130" s="1031">
        <v>1204222</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5840495</v>
      </c>
      <c r="AB131" s="1054"/>
      <c r="AC131" s="1054"/>
      <c r="AD131" s="1054"/>
      <c r="AE131" s="1055"/>
      <c r="AF131" s="1053">
        <v>5756114</v>
      </c>
      <c r="AG131" s="1054"/>
      <c r="AH131" s="1054"/>
      <c r="AI131" s="1054"/>
      <c r="AJ131" s="1055"/>
      <c r="AK131" s="1053">
        <v>5604219</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v>90.8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9.6185340450000005</v>
      </c>
      <c r="AB132" s="1170"/>
      <c r="AC132" s="1170"/>
      <c r="AD132" s="1170"/>
      <c r="AE132" s="1171"/>
      <c r="AF132" s="1172">
        <v>9.6303339369999996</v>
      </c>
      <c r="AG132" s="1170"/>
      <c r="AH132" s="1170"/>
      <c r="AI132" s="1170"/>
      <c r="AJ132" s="1171"/>
      <c r="AK132" s="1172">
        <v>11.69895395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10.4</v>
      </c>
      <c r="AB133" s="1153"/>
      <c r="AC133" s="1153"/>
      <c r="AD133" s="1153"/>
      <c r="AE133" s="1154"/>
      <c r="AF133" s="1152">
        <v>9.8000000000000007</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umkmb8Ov8K4N/Zr5D0svcNQVkSKRJYlt66xi7BbcggetPhnl2+TK0O1NB9yIcOn+N9uk+pZ5hP3pYjRJ0FInA==" saltValue="pHnvofArhmtT639cASpx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YhoqvvMC37rzZ4uLlY3gUxD4ZmdjrLOYM8O6UFur60WTSHkCLRRkhW7NdCpYBSWnSJOiNneGNCfeYMU0zRdDQ==" saltValue="W6ULwdFuqmjl+yGUKUPC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bkAfJX8Zn70L//63og9/OfHrNRZ1BUdHCZZjSCpm4rYb8gC2CGD/w+geR4qPdQhpHOLIJUGXDFSy9bJxGPzLQ==" saltValue="tCRQOx0wspMUxTIW5HSf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1305082</v>
      </c>
      <c r="AP9" s="292">
        <v>72780</v>
      </c>
      <c r="AQ9" s="293">
        <v>90243</v>
      </c>
      <c r="AR9" s="294">
        <v>-19.399999999999999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61298</v>
      </c>
      <c r="AP10" s="295">
        <v>3418</v>
      </c>
      <c r="AQ10" s="296">
        <v>8421</v>
      </c>
      <c r="AR10" s="297">
        <v>-59.4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267334</v>
      </c>
      <c r="AP11" s="295">
        <v>14908</v>
      </c>
      <c r="AQ11" s="296">
        <v>13771</v>
      </c>
      <c r="AR11" s="297">
        <v>8.3000000000000007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v>20438</v>
      </c>
      <c r="AP12" s="295">
        <v>1140</v>
      </c>
      <c r="AQ12" s="296">
        <v>2513</v>
      </c>
      <c r="AR12" s="297">
        <v>-54.6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495</v>
      </c>
      <c r="AL13" s="1193"/>
      <c r="AM13" s="1193"/>
      <c r="AN13" s="1194"/>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v>141754</v>
      </c>
      <c r="AP14" s="295">
        <v>7905</v>
      </c>
      <c r="AQ14" s="296">
        <v>5857</v>
      </c>
      <c r="AR14" s="297">
        <v>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78872</v>
      </c>
      <c r="AP15" s="295">
        <v>4398</v>
      </c>
      <c r="AQ15" s="296">
        <v>2231</v>
      </c>
      <c r="AR15" s="297">
        <v>97.1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-186553</v>
      </c>
      <c r="AP16" s="295">
        <v>-10403</v>
      </c>
      <c r="AQ16" s="296">
        <v>-9195</v>
      </c>
      <c r="AR16" s="297">
        <v>13.1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1688225</v>
      </c>
      <c r="AP17" s="295">
        <v>94146</v>
      </c>
      <c r="AQ17" s="296">
        <v>113840</v>
      </c>
      <c r="AR17" s="297">
        <v>-17.3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8.64</v>
      </c>
      <c r="AP21" s="308">
        <v>10.62</v>
      </c>
      <c r="AQ21" s="309">
        <v>-1.98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97.8</v>
      </c>
      <c r="AP22" s="313">
        <v>95.8</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1345344</v>
      </c>
      <c r="AP32" s="322">
        <v>75025</v>
      </c>
      <c r="AQ32" s="323">
        <v>74521</v>
      </c>
      <c r="AR32" s="324">
        <v>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496</v>
      </c>
      <c r="AP34" s="322" t="s">
        <v>496</v>
      </c>
      <c r="AQ34" s="323" t="s">
        <v>496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397262</v>
      </c>
      <c r="AP35" s="322">
        <v>22154</v>
      </c>
      <c r="AQ35" s="323">
        <v>19378</v>
      </c>
      <c r="AR35" s="324">
        <v>14.3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116481</v>
      </c>
      <c r="AP36" s="322">
        <v>6496</v>
      </c>
      <c r="AQ36" s="323">
        <v>3039</v>
      </c>
      <c r="AR36" s="324">
        <v>113.8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v>770</v>
      </c>
      <c r="AP37" s="322">
        <v>43</v>
      </c>
      <c r="AQ37" s="323">
        <v>1253</v>
      </c>
      <c r="AR37" s="324">
        <v>-96.6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496</v>
      </c>
      <c r="AP38" s="325" t="s">
        <v>496</v>
      </c>
      <c r="AQ38" s="326">
        <v>3</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t="s">
        <v>496</v>
      </c>
      <c r="AP39" s="322" t="s">
        <v>496</v>
      </c>
      <c r="AQ39" s="323">
        <v>-3246</v>
      </c>
      <c r="AR39" s="324" t="s">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-1204222</v>
      </c>
      <c r="AP40" s="322">
        <v>-67155</v>
      </c>
      <c r="AQ40" s="323">
        <v>-65677</v>
      </c>
      <c r="AR40" s="324">
        <v>2.2999999999999998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655635</v>
      </c>
      <c r="AP41" s="322">
        <v>36562</v>
      </c>
      <c r="AQ41" s="323">
        <v>29272</v>
      </c>
      <c r="AR41" s="324">
        <v>24.9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3704092</v>
      </c>
      <c r="AN51" s="344">
        <v>193648</v>
      </c>
      <c r="AO51" s="345">
        <v>113.3</v>
      </c>
      <c r="AP51" s="346">
        <v>118124</v>
      </c>
      <c r="AQ51" s="347">
        <v>49.2</v>
      </c>
      <c r="AR51" s="348">
        <v>64.099999999999994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1027101</v>
      </c>
      <c r="AN52" s="352">
        <v>53696</v>
      </c>
      <c r="AO52" s="353">
        <v>26.6</v>
      </c>
      <c r="AP52" s="354">
        <v>54614</v>
      </c>
      <c r="AQ52" s="355">
        <v>35</v>
      </c>
      <c r="AR52" s="356">
        <v>-8.4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3878380</v>
      </c>
      <c r="AN53" s="344">
        <v>205935</v>
      </c>
      <c r="AO53" s="345">
        <v>6.3</v>
      </c>
      <c r="AP53" s="346">
        <v>101693</v>
      </c>
      <c r="AQ53" s="347">
        <v>-13.9</v>
      </c>
      <c r="AR53" s="348">
        <v>20.2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1218584</v>
      </c>
      <c r="AN54" s="352">
        <v>64705</v>
      </c>
      <c r="AO54" s="353">
        <v>20.5</v>
      </c>
      <c r="AP54" s="354">
        <v>51066</v>
      </c>
      <c r="AQ54" s="355">
        <v>-6.5</v>
      </c>
      <c r="AR54" s="356">
        <v>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2601105</v>
      </c>
      <c r="AN55" s="344">
        <v>140221</v>
      </c>
      <c r="AO55" s="345">
        <v>-31.9</v>
      </c>
      <c r="AP55" s="346">
        <v>96635</v>
      </c>
      <c r="AQ55" s="347">
        <v>-5</v>
      </c>
      <c r="AR55" s="348">
        <v>-26.9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866054</v>
      </c>
      <c r="AN56" s="352">
        <v>46688</v>
      </c>
      <c r="AO56" s="353">
        <v>-27.8</v>
      </c>
      <c r="AP56" s="354">
        <v>44408</v>
      </c>
      <c r="AQ56" s="355">
        <v>-13</v>
      </c>
      <c r="AR56" s="356">
        <v>-14.8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2707950</v>
      </c>
      <c r="AN57" s="344">
        <v>148389</v>
      </c>
      <c r="AO57" s="345">
        <v>5.8</v>
      </c>
      <c r="AP57" s="346">
        <v>97062</v>
      </c>
      <c r="AQ57" s="347">
        <v>0.4</v>
      </c>
      <c r="AR57" s="348">
        <v>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964413</v>
      </c>
      <c r="AN58" s="352">
        <v>52847</v>
      </c>
      <c r="AO58" s="353">
        <v>13.2</v>
      </c>
      <c r="AP58" s="354">
        <v>50112</v>
      </c>
      <c r="AQ58" s="355">
        <v>12.8</v>
      </c>
      <c r="AR58" s="356">
        <v>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2276657</v>
      </c>
      <c r="AN59" s="344">
        <v>126961</v>
      </c>
      <c r="AO59" s="345">
        <v>-14.4</v>
      </c>
      <c r="AP59" s="346">
        <v>106005</v>
      </c>
      <c r="AQ59" s="347">
        <v>9.1999999999999993</v>
      </c>
      <c r="AR59" s="348">
        <v>-23.6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895687</v>
      </c>
      <c r="AN60" s="352">
        <v>49949</v>
      </c>
      <c r="AO60" s="353">
        <v>-5.5</v>
      </c>
      <c r="AP60" s="354">
        <v>58359</v>
      </c>
      <c r="AQ60" s="355">
        <v>16.5</v>
      </c>
      <c r="AR60" s="356">
        <v>-22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3033637</v>
      </c>
      <c r="AN61" s="359">
        <v>163031</v>
      </c>
      <c r="AO61" s="360">
        <v>15.8</v>
      </c>
      <c r="AP61" s="361">
        <v>103904</v>
      </c>
      <c r="AQ61" s="362">
        <v>8</v>
      </c>
      <c r="AR61" s="348">
        <v>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994368</v>
      </c>
      <c r="AN62" s="352">
        <v>53577</v>
      </c>
      <c r="AO62" s="353">
        <v>5.4</v>
      </c>
      <c r="AP62" s="354">
        <v>51712</v>
      </c>
      <c r="AQ62" s="355">
        <v>9</v>
      </c>
      <c r="AR62" s="356">
        <v>-3.6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bhwHSqhTvJaRJ3OFCz/9w4w6U6WhzT18KFtGcaLj74BgDCguAjLNr84eRFLykXMjnKh5pNLfkafsUgCRNBAkQ==" saltValue="mQ8VeHx2xFmObcawtCi9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u+ZJ78xaKQDIIFzDw9S2wSu0NG4LBc71U3BOEnSSw96fZYcje+B/TrC+mzKLn/JdSknncovslaX4y/U3Spg==" saltValue="IETl2f5QgmJf2EwNTo9g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JBNHb8DgB72jU/rsrFC8M/RuqQtMCqDvtqtEid46j1+dObFeyvmOKdnweC+Xw7qG23mUXZmL7Vg9W+/RiW9w==" saltValue="+dxDVkfjQfMb8zolz380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24</v>
      </c>
      <c r="G47" s="12">
        <v>21.95</v>
      </c>
      <c r="H47" s="12">
        <v>24.78</v>
      </c>
      <c r="I47" s="12">
        <v>21.67</v>
      </c>
      <c r="J47" s="13">
        <v>19.920000000000002</v>
      </c>
    </row>
    <row r="48" spans="2:10" ht="57.75" customHeight="1" x14ac:dyDescent="0.15">
      <c r="B48" s="14"/>
      <c r="C48" s="1214" t="s">
        <v>4</v>
      </c>
      <c r="D48" s="1214"/>
      <c r="E48" s="1215"/>
      <c r="F48" s="15">
        <v>3.1</v>
      </c>
      <c r="G48" s="16">
        <v>2.68</v>
      </c>
      <c r="H48" s="16">
        <v>2.5099999999999998</v>
      </c>
      <c r="I48" s="16">
        <v>2.67</v>
      </c>
      <c r="J48" s="17">
        <v>3.39</v>
      </c>
    </row>
    <row r="49" spans="2:10" ht="57.75" customHeight="1" thickBot="1" x14ac:dyDescent="0.2">
      <c r="B49" s="18"/>
      <c r="C49" s="1216" t="s">
        <v>5</v>
      </c>
      <c r="D49" s="1216"/>
      <c r="E49" s="1217"/>
      <c r="F49" s="19">
        <v>11.18</v>
      </c>
      <c r="G49" s="20">
        <v>2.0299999999999998</v>
      </c>
      <c r="H49" s="20">
        <v>7.18</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qA/I4bUqBAGd4auXWZhjHz27hsFjwG+NjXPo7VpGPIfORgafdWmhg+q4eeUxDvw4FpnumgPHFcBLXA6fwxV/g==" saltValue="cwnzBHvTRtDOyoWN1RyS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2019-03-20T05:32:46Z</cp:lastPrinted>
  <dcterms:created xsi:type="dcterms:W3CDTF">2019-02-14T01:19:10Z</dcterms:created>
  <dcterms:modified xsi:type="dcterms:W3CDTF">2019-10-30T01:34:26Z</dcterms:modified>
</cp:coreProperties>
</file>