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19065" windowHeight="112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CO34" i="10"/>
  <c r="CO35" i="10" s="1"/>
  <c r="BW34" i="10"/>
  <c r="BW35" i="10" s="1"/>
  <c r="BW36" i="10" s="1"/>
  <c r="BW37" i="10" s="1"/>
  <c r="BW38" i="10" s="1"/>
  <c r="BW39" i="10" s="1"/>
  <c r="BW40" i="10" s="1"/>
  <c r="BW41" i="10" s="1"/>
  <c r="BW42"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alcChain>
</file>

<file path=xl/sharedStrings.xml><?xml version="1.0" encoding="utf-8"?>
<sst xmlns="http://schemas.openxmlformats.org/spreadsheetml/2006/main" count="1125" uniqueCount="603">
  <si>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</si>
  <si>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</si>
  <si>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</si>
  <si>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</si>
  <si>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</si>
  <si>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</si>
  <si>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</si>
  <si>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</si>
  <si>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</si>
  <si>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</si>
  <si>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</si>
  <si>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</si>
  <si>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</si>
  <si>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</si>
  <si>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</si>
  <si>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</si>
  <si>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</si>
  <si>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</si>
  <si>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</si>
  <si>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</si>
  <si>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</si>
  <si>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</si>
  <si>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</si>
  <si>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</si>
  <si>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</si>
  <si>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</si>
  <si>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</si>
  <si>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</si>
  <si>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</si>
  <si>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</si>
  <si>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</si>
  <si>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</si>
  <si>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</si>
  <si>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</si>
  <si>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</si>
  <si>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</si>
  <si>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</si>
  <si>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</si>
  <si>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</si>
  <si>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</si>
  <si>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</si>
  <si>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</si>
  <si>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</si>
  <si>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</si>
  <si>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</si>
  <si>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</si>
  <si>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</si>
  <si>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</si>
  <si>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</si>
  <si>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</si>
  <si>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</si>
  <si>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</si>
  <si>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</si>
  <si>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</si>
  <si>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</si>
  <si>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</si>
  <si>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</si>
  <si>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</si>
  <si>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</si>
  <si>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</si>
  <si>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</si>
  <si>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</si>
  <si>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</si>
  <si>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</si>
  <si>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</si>
  <si>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</si>
  <si>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</si>
  <si>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</si>
  <si>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</si>
  <si>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</si>
  <si>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</si>
  <si>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</si>
  <si>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</si>
  <si>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</si>
  <si>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</si>
  <si>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</si>
  <si>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</si>
  <si>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</si>
  <si>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</si>
  <si>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</si>
  <si>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</si>
  <si>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</si>
  <si>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</si>
  <si>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</si>
  <si>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</si>
  <si>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</si>
  <si>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</si>
  <si>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</si>
  <si>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</si>
  <si>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</si>
  <si>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</si>
  <si>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</si>
  <si>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</si>
  <si>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</si>
  <si>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</si>
  <si>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</si>
  <si>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</si>
  <si>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</si>
  <si>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野辺地町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</si>
  <si>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</si>
  <si>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</si>
  <si>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</si>
  <si>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</si>
  <si>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</si>
  <si>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</si>
  <si>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</si>
  <si>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</si>
  <si>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</si>
  <si>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</si>
  <si>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</si>
  <si>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</si>
  <si>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</si>
  <si>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</si>
  <si>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</si>
  <si>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</si>
  <si>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</si>
  <si>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</si>
  <si>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</si>
  <si>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</si>
  <si>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</si>
  <si>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</si>
  <si>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</si>
  <si>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</si>
  <si>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</si>
  <si>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</si>
  <si>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</si>
  <si>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</si>
  <si>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</si>
  <si>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</si>
  <si>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</si>
  <si>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</si>
  <si>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</si>
  <si>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</si>
  <si>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</si>
  <si>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</si>
  <si>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</si>
  <si>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</si>
  <si>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</si>
  <si>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</si>
  <si>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</si>
  <si>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</si>
  <si>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</si>
  <si>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</si>
  <si>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</si>
  <si>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</si>
  <si>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</si>
  <si>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</si>
  <si>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</si>
  <si>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</si>
  <si>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</si>
  <si>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</si>
  <si>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</si>
  <si>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</si>
  <si>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</si>
  <si>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</si>
  <si>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</si>
  <si>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</si>
  <si>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</si>
  <si>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</si>
  <si>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</si>
  <si>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</si>
  <si>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</si>
  <si>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</si>
  <si>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</si>
  <si>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</si>
  <si>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</si>
  <si>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</si>
  <si>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</si>
  <si>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</si>
  <si>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</si>
  <si>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</si>
  <si>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</si>
  <si>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</si>
  <si>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</si>
  <si>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</si>
  <si>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</si>
  <si>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</si>
  <si>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</si>
  <si>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</si>
  <si>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</si>
  <si>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</si>
  <si>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</si>
  <si>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</si>
  <si>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</si>
  <si>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</si>
  <si>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</si>
  <si>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</si>
  <si>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</si>
  <si>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</si>
  <si>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</si>
  <si>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</si>
  <si>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</si>
  <si>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</si>
  <si>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</si>
  <si>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</si>
  <si>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</si>
  <si>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</si>
  <si>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</si>
  <si>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</si>
  <si>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</si>
  <si>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</si>
  <si>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</si>
  <si>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</si>
  <si>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</si>
  <si>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</si>
  <si>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</si>
  <si>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</si>
  <si>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</si>
  <si>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</si>
  <si>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</si>
  <si>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</si>
  <si>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</si>
  <si>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</si>
  <si>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</si>
  <si>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</si>
  <si>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</si>
  <si>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</si>
  <si>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</si>
  <si>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青森県野辺地町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</si>
  <si>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</si>
  <si>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</si>
  <si>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</si>
  <si>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</si>
  <si>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</si>
  <si>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</si>
  <si>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</si>
  <si>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</si>
  <si>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</si>
  <si>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</si>
  <si>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</si>
  <si>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</si>
  <si>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</si>
  <si>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</si>
  <si>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</si>
  <si>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</si>
  <si>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</si>
  <si>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</si>
  <si>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</si>
  <si>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</si>
  <si>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</si>
  <si>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</si>
  <si>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</si>
  <si>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</si>
  <si>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</si>
  <si>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</si>
  <si>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</si>
  <si>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</si>
  <si>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</si>
  <si>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</si>
  <si>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</si>
  <si>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</si>
  <si>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</si>
  <si>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</si>
  <si>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</si>
  <si>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</si>
  <si>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</si>
  <si>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</si>
  <si>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</si>
  <si>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</si>
  <si>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</si>
  <si>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</si>
  <si>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</si>
  <si>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</si>
  <si>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</si>
  <si>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</si>
  <si>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</si>
  <si>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</si>
  <si>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</si>
  <si>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</si>
  <si>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</si>
  <si>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</si>
  <si>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</si>
  <si>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</si>
  <si>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</si>
  <si>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</si>
  <si>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</si>
  <si>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</si>
  <si>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</si>
  <si>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</si>
  <si>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</si>
  <si>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</si>
  <si>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</si>
  <si>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</si>
  <si>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</si>
  <si>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</si>
  <si>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</si>
  <si>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</si>
  <si>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</si>
  <si>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</si>
  <si>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</si>
  <si>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</si>
  <si>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</si>
  <si>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</si>
  <si>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</si>
  <si>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</si>
  <si>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</si>
  <si>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</si>
  <si>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</si>
  <si>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</si>
  <si>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</si>
  <si>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</si>
  <si>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</si>
  <si>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</si>
  <si>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</si>
  <si>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</si>
  <si>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</si>
  <si>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</si>
  <si>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</si>
  <si>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</si>
  <si>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</si>
  <si>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</si>
  <si>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</si>
  <si>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</si>
  <si>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</si>
  <si>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</si>
  <si>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</si>
  <si>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</si>
  <si>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</si>
  <si>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</si>
  <si>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</si>
  <si>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</si>
  <si>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</si>
  <si>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</si>
  <si>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</si>
  <si>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</si>
  <si>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</si>
  <si>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</si>
  <si>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</si>
  <si>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</si>
  <si>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</si>
  <si>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</si>
  <si>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</si>
  <si>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</si>
  <si>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</si>
  <si>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</si>
  <si>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</si>
  <si>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</si>
  <si>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</si>
  <si>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</si>
  <si>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</si>
  <si>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</si>
  <si>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</si>
  <si>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</si>
  <si>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</si>
  <si>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</si>
  <si>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</si>
  <si>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</si>
  <si>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</si>
  <si>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</si>
  <si>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</si>
  <si>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</si>
  <si>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</si>
  <si>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</si>
  <si>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</si>
  <si>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</si>
  <si>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</si>
  <si>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</si>
  <si>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</si>
  <si>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</si>
  <si>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</si>
  <si>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</si>
  <si>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</si>
  <si>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</si>
  <si>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</si>
  <si>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</si>
  <si>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</si>
  <si>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</si>
  <si>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</si>
  <si>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青森県野辺地町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</si>
  <si>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</si>
  <si>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</si>
  <si>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</si>
  <si>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</si>
  <si>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</si>
  <si>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</si>
  <si>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</si>
  <si>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</si>
  <si>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</si>
  <si>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</si>
  <si>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</si>
  <si>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</si>
  <si>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</si>
  <si>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</si>
  <si>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</si>
  <si>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</si>
  <si>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</si>
  <si>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</si>
  <si>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</si>
  <si>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</si>
  <si>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</si>
  <si>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</si>
  <si>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</si>
  <si>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</si>
  <si>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</si>
  <si>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</si>
  <si>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</si>
  <si>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</si>
  <si>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</si>
  <si>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</si>
  <si>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</si>
  <si>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</si>
  <si>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</si>
  <si>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</si>
  <si>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</si>
  <si>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</si>
  <si>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介護サービス事業特別会計</t>
    <phoneticPr fontId="5"/>
  </si>
  <si>
    <t>水道事業特別会計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</si>
  <si>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</si>
  <si>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</si>
  <si>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</si>
  <si>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</si>
  <si>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</si>
  <si>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</si>
  <si>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</si>
  <si>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</si>
  <si>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</si>
  <si>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</si>
  <si>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</si>
  <si>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</si>
  <si>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</si>
  <si>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</si>
  <si>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</si>
  <si>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</si>
  <si>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</si>
  <si>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</si>
  <si>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</si>
  <si>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</si>
  <si>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</si>
  <si>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</si>
  <si>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</si>
  <si>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</si>
  <si>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</si>
  <si>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</si>
  <si>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</si>
  <si>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</si>
  <si>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</si>
  <si>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</si>
  <si>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</si>
  <si>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</si>
  <si>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</si>
  <si>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</si>
  <si>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</si>
  <si>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</si>
  <si>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</si>
  <si>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</si>
  <si>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</si>
  <si>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</si>
  <si>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</si>
  <si>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</si>
  <si>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</si>
  <si>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</si>
  <si>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</si>
  <si>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</si>
  <si>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</si>
  <si>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</si>
  <si>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</si>
  <si>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</si>
  <si>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</si>
  <si>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</si>
  <si>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</si>
  <si>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</si>
  <si>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</si>
  <si>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</si>
  <si>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</si>
  <si>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</si>
  <si>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</si>
  <si>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</si>
  <si>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</si>
  <si>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</si>
  <si>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</si>
  <si>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</si>
  <si>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</si>
  <si>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</si>
  <si>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</si>
  <si>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</si>
  <si>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</si>
  <si>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</si>
  <si>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</si>
  <si>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</si>
  <si>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</si>
  <si>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</si>
  <si>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</si>
  <si>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</si>
  <si>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</si>
  <si>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</si>
  <si>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</si>
  <si>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</si>
  <si>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</si>
  <si>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</si>
  <si>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</si>
  <si>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</si>
  <si>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</si>
  <si>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</si>
  <si>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</si>
  <si>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</si>
  <si>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</si>
  <si>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</si>
  <si>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</si>
  <si>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</si>
  <si>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</si>
  <si>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</si>
  <si>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</si>
  <si>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</si>
  <si>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</si>
  <si>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</si>
  <si>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</si>
  <si>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</si>
  <si>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</si>
  <si>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</si>
  <si>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</si>
  <si>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</si>
  <si>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</si>
  <si>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</si>
  <si>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</si>
  <si>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</si>
  <si>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</si>
  <si>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</si>
  <si>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</si>
  <si>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</si>
  <si>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</si>
  <si>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</si>
  <si>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</si>
  <si>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</si>
  <si>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</si>
  <si>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</si>
  <si>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</si>
  <si>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</si>
  <si>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</si>
  <si>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</si>
  <si>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</si>
  <si>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</si>
  <si>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</si>
  <si>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</si>
  <si>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</si>
  <si>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</si>
  <si>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</si>
  <si>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</si>
  <si>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</si>
  <si>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</si>
  <si>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</si>
  <si>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</si>
  <si>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</si>
  <si>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</si>
  <si>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</si>
  <si>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</si>
  <si>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</si>
  <si>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</si>
  <si>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</si>
  <si>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</si>
  <si>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</si>
  <si>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</si>
  <si>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</si>
  <si>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</si>
  <si>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</si>
  <si>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</si>
  <si>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水道事業特別会計</t>
  </si>
  <si>
    <t>一般会計</t>
  </si>
  <si>
    <t>介護保険事業特別会計</t>
  </si>
  <si>
    <t>国民健康保険事業特別会計</t>
  </si>
  <si>
    <t>介護サービス事業特別会計</t>
  </si>
  <si>
    <t>後期高齢者医療特別会計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</si>
  <si>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</si>
  <si>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</si>
  <si>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</si>
  <si>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</si>
  <si>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</si>
  <si>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</si>
  <si>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</si>
  <si>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</si>
  <si>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1"/>
  </si>
  <si>
    <t>青森県後期高齢者医療広域連合（後期高齢者医療特別会計）</t>
    <rPh sb="15" eb="17">
      <t>コウキ</t>
    </rPh>
    <rPh sb="17" eb="20">
      <t>コウレイシャ</t>
    </rPh>
    <rPh sb="20" eb="22">
      <t>イリョウ</t>
    </rPh>
    <rPh sb="22" eb="24">
      <t>トクベツ</t>
    </rPh>
    <rPh sb="24" eb="26">
      <t>カイケイ</t>
    </rPh>
    <phoneticPr fontId="11"/>
  </si>
  <si>
    <t>北部上北広域事務組合（一般会計）</t>
    <rPh sb="0" eb="2">
      <t>ホクブ</t>
    </rPh>
    <rPh sb="2" eb="4">
      <t>カミキタ</t>
    </rPh>
    <rPh sb="4" eb="6">
      <t>コウイキ</t>
    </rPh>
    <rPh sb="6" eb="8">
      <t>ジム</t>
    </rPh>
    <rPh sb="8" eb="10">
      <t>クミアイ</t>
    </rPh>
    <rPh sb="11" eb="13">
      <t>イッパン</t>
    </rPh>
    <rPh sb="13" eb="15">
      <t>カイケイ</t>
    </rPh>
    <phoneticPr fontId="11"/>
  </si>
  <si>
    <t>北部上北広域事務組合（病院事業会計）</t>
    <rPh sb="0" eb="2">
      <t>ホクブ</t>
    </rPh>
    <rPh sb="2" eb="4">
      <t>カミキタ</t>
    </rPh>
    <rPh sb="4" eb="6">
      <t>コウイキ</t>
    </rPh>
    <rPh sb="6" eb="8">
      <t>ジム</t>
    </rPh>
    <rPh sb="8" eb="10">
      <t>クミアイ</t>
    </rPh>
    <rPh sb="11" eb="13">
      <t>ビョウイン</t>
    </rPh>
    <rPh sb="13" eb="15">
      <t>ジギョウ</t>
    </rPh>
    <rPh sb="15" eb="17">
      <t>カイケイ</t>
    </rPh>
    <phoneticPr fontId="11"/>
  </si>
  <si>
    <t>下北地域広域行政事務組合</t>
    <rPh sb="0" eb="2">
      <t>シモキタ</t>
    </rPh>
    <rPh sb="2" eb="4">
      <t>チイキ</t>
    </rPh>
    <rPh sb="4" eb="6">
      <t>コウイキ</t>
    </rPh>
    <rPh sb="6" eb="8">
      <t>ギョウセイ</t>
    </rPh>
    <rPh sb="8" eb="10">
      <t>ジム</t>
    </rPh>
    <rPh sb="10" eb="12">
      <t>クミアイ</t>
    </rPh>
    <phoneticPr fontId="11"/>
  </si>
  <si>
    <t>上北地方教育・福祉事務組合</t>
    <rPh sb="0" eb="2">
      <t>カミキタ</t>
    </rPh>
    <rPh sb="2" eb="4">
      <t>チホウ</t>
    </rPh>
    <rPh sb="4" eb="6">
      <t>キョウイク</t>
    </rPh>
    <rPh sb="7" eb="9">
      <t>フクシ</t>
    </rPh>
    <rPh sb="9" eb="11">
      <t>ジム</t>
    </rPh>
    <rPh sb="11" eb="13">
      <t>クミアイ</t>
    </rPh>
    <phoneticPr fontId="11"/>
  </si>
  <si>
    <t>青森県市町村総合事務組合</t>
    <rPh sb="0" eb="3">
      <t>アオモリケン</t>
    </rPh>
    <rPh sb="3" eb="6">
      <t>シチョウソン</t>
    </rPh>
    <rPh sb="6" eb="8">
      <t>ソウゴウ</t>
    </rPh>
    <rPh sb="8" eb="10">
      <t>ジム</t>
    </rPh>
    <rPh sb="10" eb="12">
      <t>クミアイ</t>
    </rPh>
    <phoneticPr fontId="11"/>
  </si>
  <si>
    <t>青森県市町村職員退職手当組合</t>
    <rPh sb="3" eb="6">
      <t>シチョウソン</t>
    </rPh>
    <rPh sb="6" eb="8">
      <t>ショクイン</t>
    </rPh>
    <rPh sb="8" eb="10">
      <t>タイショク</t>
    </rPh>
    <rPh sb="10" eb="12">
      <t>テアテ</t>
    </rPh>
    <rPh sb="12" eb="14">
      <t>クミアイ</t>
    </rPh>
    <phoneticPr fontId="11"/>
  </si>
  <si>
    <t>青森県交通災害共済組合</t>
    <rPh sb="0" eb="3">
      <t>アオモリケン</t>
    </rPh>
    <rPh sb="3" eb="5">
      <t>コウツウ</t>
    </rPh>
    <rPh sb="5" eb="7">
      <t>サイガイ</t>
    </rPh>
    <rPh sb="7" eb="9">
      <t>キョウサイ</t>
    </rPh>
    <rPh sb="9" eb="11">
      <t>クミアイ</t>
    </rPh>
    <phoneticPr fontId="11"/>
  </si>
  <si>
    <t>野辺地町土地開発公社</t>
    <rPh sb="0" eb="4">
      <t>ノヘジマチ</t>
    </rPh>
    <rPh sb="4" eb="6">
      <t>トチ</t>
    </rPh>
    <rPh sb="6" eb="8">
      <t>カイハツ</t>
    </rPh>
    <rPh sb="8" eb="10">
      <t>コウシャ</t>
    </rPh>
    <phoneticPr fontId="18"/>
  </si>
  <si>
    <t>野辺地町観光協会</t>
    <rPh sb="0" eb="4">
      <t>ノヘジマチ</t>
    </rPh>
    <rPh sb="4" eb="6">
      <t>カンコウ</t>
    </rPh>
    <rPh sb="6" eb="8">
      <t>キョウカイ</t>
    </rPh>
    <phoneticPr fontId="18"/>
  </si>
  <si>
    <t>〇</t>
    <phoneticPr fontId="2"/>
  </si>
  <si>
    <t>-</t>
    <phoneticPr fontId="2"/>
  </si>
  <si>
    <t>役場庁舎建設基金</t>
    <phoneticPr fontId="18"/>
  </si>
  <si>
    <t>公共施設整備基金</t>
    <phoneticPr fontId="18"/>
  </si>
  <si>
    <t>学校建設基金</t>
    <phoneticPr fontId="18"/>
  </si>
  <si>
    <t>みちのく丸地域活性化基金</t>
    <phoneticPr fontId="18"/>
  </si>
  <si>
    <t>ふるさとづくり基金</t>
    <phoneticPr fontId="18"/>
  </si>
  <si>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</si>
  <si>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</si>
  <si>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</si>
  <si>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</si>
  <si>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</si>
  <si>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</si>
  <si>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</si>
  <si>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</si>
  <si>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</si>
  <si>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</si>
  <si>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</si>
  <si>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</si>
  <si>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</si>
  <si>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</si>
  <si>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が低下しているのは、一部事務組合で実施してきた大規模改修事業に係る地方債の償還が終了してきているのが主な要因である。しかし、有形固定資産の減価償却率は年々上昇していることから、今後公共施設の大規模な改修は避けられない。特に近い将来、役場庁舎や町立小学校の建設を予定しており、その建設時に将来負担比率は上昇すると思われる。</t>
    <rPh sb="1" eb="3">
      <t>ショウライ</t>
    </rPh>
    <rPh sb="3" eb="5">
      <t>フタン</t>
    </rPh>
    <rPh sb="5" eb="7">
      <t>ヒリツ</t>
    </rPh>
    <rPh sb="8" eb="10">
      <t>テイカ</t>
    </rPh>
    <rPh sb="17" eb="19">
      <t>イチブ</t>
    </rPh>
    <rPh sb="19" eb="21">
      <t>ジム</t>
    </rPh>
    <rPh sb="21" eb="23">
      <t>クミアイ</t>
    </rPh>
    <rPh sb="24" eb="26">
      <t>ジッシ</t>
    </rPh>
    <rPh sb="30" eb="33">
      <t>ダイキボ</t>
    </rPh>
    <rPh sb="33" eb="35">
      <t>カイシュウ</t>
    </rPh>
    <rPh sb="35" eb="37">
      <t>ジギョウ</t>
    </rPh>
    <rPh sb="38" eb="39">
      <t>カカ</t>
    </rPh>
    <rPh sb="40" eb="43">
      <t>チホウサイ</t>
    </rPh>
    <rPh sb="44" eb="46">
      <t>ショウカン</t>
    </rPh>
    <rPh sb="47" eb="49">
      <t>シュウリョウ</t>
    </rPh>
    <rPh sb="57" eb="58">
      <t>オモ</t>
    </rPh>
    <rPh sb="59" eb="61">
      <t>ヨウイン</t>
    </rPh>
    <rPh sb="69" eb="71">
      <t>ユウケイ</t>
    </rPh>
    <rPh sb="71" eb="73">
      <t>コテイ</t>
    </rPh>
    <rPh sb="73" eb="75">
      <t>シサン</t>
    </rPh>
    <rPh sb="76" eb="78">
      <t>ゲンカ</t>
    </rPh>
    <rPh sb="78" eb="80">
      <t>ショウキャク</t>
    </rPh>
    <rPh sb="80" eb="81">
      <t>リツ</t>
    </rPh>
    <rPh sb="82" eb="84">
      <t>ネンネン</t>
    </rPh>
    <rPh sb="84" eb="86">
      <t>ジョウショウ</t>
    </rPh>
    <rPh sb="95" eb="97">
      <t>コンゴ</t>
    </rPh>
    <rPh sb="97" eb="99">
      <t>コウキョウ</t>
    </rPh>
    <rPh sb="99" eb="101">
      <t>シセツ</t>
    </rPh>
    <rPh sb="102" eb="105">
      <t>ダイキボ</t>
    </rPh>
    <rPh sb="106" eb="108">
      <t>カイシュウ</t>
    </rPh>
    <rPh sb="109" eb="110">
      <t>サ</t>
    </rPh>
    <rPh sb="116" eb="117">
      <t>トク</t>
    </rPh>
    <rPh sb="118" eb="119">
      <t>チカ</t>
    </rPh>
    <rPh sb="120" eb="122">
      <t>ショウライ</t>
    </rPh>
    <rPh sb="123" eb="125">
      <t>ヤクバ</t>
    </rPh>
    <rPh sb="125" eb="127">
      <t>チョウシャ</t>
    </rPh>
    <rPh sb="128" eb="130">
      <t>チョウリツ</t>
    </rPh>
    <rPh sb="134" eb="136">
      <t>ケンセツ</t>
    </rPh>
    <rPh sb="137" eb="139">
      <t>ヨテイ</t>
    </rPh>
    <rPh sb="146" eb="148">
      <t>ケンセツ</t>
    </rPh>
    <rPh sb="148" eb="149">
      <t>ジ</t>
    </rPh>
    <rPh sb="150" eb="152">
      <t>ショウライ</t>
    </rPh>
    <rPh sb="152" eb="154">
      <t>フタン</t>
    </rPh>
    <rPh sb="154" eb="156">
      <t>ヒリツ</t>
    </rPh>
    <rPh sb="157" eb="159">
      <t>ジョウショウ</t>
    </rPh>
    <rPh sb="162" eb="163">
      <t>オモ</t>
    </rPh>
    <phoneticPr fontId="5"/>
  </si>
  <si>
    <t>　実質公債費比率は類似団体と比較し低い水準にあるが、年々増加している。これまで地方債の借り入れを抑制してきたが、公共施設の老朽化が進み、大規模改修等が避けられなくなってきたためである。将来負担比率は減少傾向にあるが、これから役場庁舎や町立小学校の建設を予定していることから上昇することが見込まれる。</t>
    <rPh sb="1" eb="3">
      <t>ジッシツ</t>
    </rPh>
    <rPh sb="3" eb="6">
      <t>コウサイヒ</t>
    </rPh>
    <rPh sb="6" eb="8">
      <t>ヒリツ</t>
    </rPh>
    <rPh sb="9" eb="11">
      <t>ルイジ</t>
    </rPh>
    <rPh sb="11" eb="13">
      <t>ダンタイ</t>
    </rPh>
    <rPh sb="14" eb="16">
      <t>ヒカク</t>
    </rPh>
    <rPh sb="17" eb="18">
      <t>ヒク</t>
    </rPh>
    <rPh sb="19" eb="21">
      <t>スイジュン</t>
    </rPh>
    <rPh sb="26" eb="28">
      <t>ネンネン</t>
    </rPh>
    <rPh sb="28" eb="30">
      <t>ゾウカ</t>
    </rPh>
    <rPh sb="39" eb="42">
      <t>チホウサイ</t>
    </rPh>
    <rPh sb="43" eb="44">
      <t>カ</t>
    </rPh>
    <rPh sb="45" eb="46">
      <t>イ</t>
    </rPh>
    <rPh sb="48" eb="50">
      <t>ヨクセイ</t>
    </rPh>
    <rPh sb="56" eb="58">
      <t>コウキョウ</t>
    </rPh>
    <rPh sb="58" eb="60">
      <t>シセツ</t>
    </rPh>
    <rPh sb="61" eb="64">
      <t>ロウキュウカ</t>
    </rPh>
    <rPh sb="65" eb="66">
      <t>スス</t>
    </rPh>
    <rPh sb="68" eb="71">
      <t>ダイキボ</t>
    </rPh>
    <rPh sb="71" eb="73">
      <t>カイシュウ</t>
    </rPh>
    <rPh sb="73" eb="74">
      <t>トウ</t>
    </rPh>
    <rPh sb="75" eb="76">
      <t>サ</t>
    </rPh>
    <rPh sb="92" eb="94">
      <t>ショウライ</t>
    </rPh>
    <rPh sb="94" eb="96">
      <t>フタン</t>
    </rPh>
    <rPh sb="96" eb="98">
      <t>ヒリツ</t>
    </rPh>
    <rPh sb="99" eb="101">
      <t>ゲンショウ</t>
    </rPh>
    <rPh sb="101" eb="103">
      <t>ケイコウ</t>
    </rPh>
    <rPh sb="112" eb="114">
      <t>ヤクバ</t>
    </rPh>
    <rPh sb="114" eb="116">
      <t>チョウシャ</t>
    </rPh>
    <rPh sb="117" eb="119">
      <t>チョウリツ</t>
    </rPh>
    <rPh sb="119" eb="122">
      <t>ショウガッコウ</t>
    </rPh>
    <rPh sb="123" eb="125">
      <t>ケンセツ</t>
    </rPh>
    <rPh sb="126" eb="128">
      <t>ヨテイ</t>
    </rPh>
    <rPh sb="136" eb="138">
      <t>ジョウショウ</t>
    </rPh>
    <rPh sb="143" eb="145">
      <t>ミコ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</si>
</sst>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F138-44FE-AEAF-237316D934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56536</c:v>
                </c:pt>
                <c:pt idx="1">
                  <c:v>45590</c:v>
                </c:pt>
                <c:pt idx="2">
                  <c:v>33447</c:v>
                </c:pt>
                <c:pt idx="3">
                  <c:v>29310</c:v>
                </c:pt>
                <c:pt idx="4">
                  <c:v>47861</c:v>
                </c:pt>
              </c:numCache>
            </c:numRef>
          </c:val>
          <c:smooth val="0"/>
          <c:extLst>
            <c:ext xmlns:c16="http://schemas.microsoft.com/office/drawing/2014/chart" uri="{C3380CC4-5D6E-409C-BE32-E72D297353CC}">
              <c16:uniqueId val="{00000001-F138-44FE-AEAF-237316D934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1.68</c:v>
                </c:pt>
                <c:pt idx="1">
                  <c:v>3.01</c:v>
                </c:pt>
                <c:pt idx="2">
                  <c:v>1.22</c:v>
                </c:pt>
                <c:pt idx="3">
                  <c:v>0.12</c:v>
                </c:pt>
                <c:pt idx="4">
                  <c:v>3.92</c:v>
                </c:pt>
              </c:numCache>
            </c:numRef>
          </c:val>
          <c:extLst>
            <c:ext xmlns:c16="http://schemas.microsoft.com/office/drawing/2014/chart" uri="{C3380CC4-5D6E-409C-BE32-E72D297353CC}">
              <c16:uniqueId val="{00000000-8560-42E3-B4B3-C855900EF4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13.48</c:v>
                </c:pt>
                <c:pt idx="1">
                  <c:v>16.13</c:v>
                </c:pt>
                <c:pt idx="2">
                  <c:v>19.170000000000002</c:v>
                </c:pt>
                <c:pt idx="3">
                  <c:v>17.8</c:v>
                </c:pt>
                <c:pt idx="4">
                  <c:v>17.579999999999998</c:v>
                </c:pt>
              </c:numCache>
            </c:numRef>
          </c:val>
          <c:extLst>
            <c:ext xmlns:c16="http://schemas.microsoft.com/office/drawing/2014/chart" uri="{C3380CC4-5D6E-409C-BE32-E72D297353CC}">
              <c16:uniqueId val="{00000001-8560-42E3-B4B3-C855900EF4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0.08</c:v>
                </c:pt>
                <c:pt idx="1">
                  <c:v>4.66</c:v>
                </c:pt>
                <c:pt idx="2">
                  <c:v>1.1100000000000001</c:v>
                </c:pt>
                <c:pt idx="3">
                  <c:v>1.77</c:v>
                </c:pt>
                <c:pt idx="4">
                  <c:v>3.86</c:v>
                </c:pt>
              </c:numCache>
            </c:numRef>
          </c:val>
          <c:smooth val="0"/>
          <c:extLst>
            <c:ext xmlns:c16="http://schemas.microsoft.com/office/drawing/2014/chart" uri="{C3380CC4-5D6E-409C-BE32-E72D297353CC}">
              <c16:uniqueId val="{00000002-8560-42E3-B4B3-C855900EF4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437-4F85-8245-4016600B8F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37-4F85-8245-4016600B8F5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437-4F85-8245-4016600B8F5B}"/>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437-4F85-8245-4016600B8F5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0.04</c:v>
                </c:pt>
                <c:pt idx="4">
                  <c:v>#N/A</c:v>
                </c:pt>
                <c:pt idx="5">
                  <c:v>0.03</c:v>
                </c:pt>
                <c:pt idx="6">
                  <c:v>#N/A</c:v>
                </c:pt>
                <c:pt idx="7">
                  <c:v>0.03</c:v>
                </c:pt>
                <c:pt idx="8">
                  <c:v>#N/A</c:v>
                </c:pt>
                <c:pt idx="9">
                  <c:v>0.04</c:v>
                </c:pt>
              </c:numCache>
            </c:numRef>
          </c:val>
          <c:extLst>
            <c:ext xmlns:c16="http://schemas.microsoft.com/office/drawing/2014/chart" uri="{C3380CC4-5D6E-409C-BE32-E72D297353CC}">
              <c16:uniqueId val="{00000004-0437-4F85-8245-4016600B8F5B}"/>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5-0437-4F85-8245-4016600B8F5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2.25</c:v>
                </c:pt>
                <c:pt idx="2">
                  <c:v>#N/A</c:v>
                </c:pt>
                <c:pt idx="3">
                  <c:v>2.09</c:v>
                </c:pt>
                <c:pt idx="4">
                  <c:v>#N/A</c:v>
                </c:pt>
                <c:pt idx="5">
                  <c:v>0.98</c:v>
                </c:pt>
                <c:pt idx="6">
                  <c:v>#N/A</c:v>
                </c:pt>
                <c:pt idx="7">
                  <c:v>1.56</c:v>
                </c:pt>
                <c:pt idx="8">
                  <c:v>#N/A</c:v>
                </c:pt>
                <c:pt idx="9">
                  <c:v>0.65</c:v>
                </c:pt>
              </c:numCache>
            </c:numRef>
          </c:val>
          <c:extLst>
            <c:ext xmlns:c16="http://schemas.microsoft.com/office/drawing/2014/chart" uri="{C3380CC4-5D6E-409C-BE32-E72D297353CC}">
              <c16:uniqueId val="{00000006-0437-4F85-8245-4016600B8F5B}"/>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1.26</c:v>
                </c:pt>
                <c:pt idx="2">
                  <c:v>#N/A</c:v>
                </c:pt>
                <c:pt idx="3">
                  <c:v>1.93</c:v>
                </c:pt>
                <c:pt idx="4">
                  <c:v>#N/A</c:v>
                </c:pt>
                <c:pt idx="5">
                  <c:v>1.47</c:v>
                </c:pt>
                <c:pt idx="6">
                  <c:v>#N/A</c:v>
                </c:pt>
                <c:pt idx="7">
                  <c:v>1.64</c:v>
                </c:pt>
                <c:pt idx="8">
                  <c:v>#N/A</c:v>
                </c:pt>
                <c:pt idx="9">
                  <c:v>2.1</c:v>
                </c:pt>
              </c:numCache>
            </c:numRef>
          </c:val>
          <c:extLst>
            <c:ext xmlns:c16="http://schemas.microsoft.com/office/drawing/2014/chart" uri="{C3380CC4-5D6E-409C-BE32-E72D297353CC}">
              <c16:uniqueId val="{00000007-0437-4F85-8245-4016600B8F5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1.67</c:v>
                </c:pt>
                <c:pt idx="2">
                  <c:v>#N/A</c:v>
                </c:pt>
                <c:pt idx="3">
                  <c:v>3.01</c:v>
                </c:pt>
                <c:pt idx="4">
                  <c:v>#N/A</c:v>
                </c:pt>
                <c:pt idx="5">
                  <c:v>1.21</c:v>
                </c:pt>
                <c:pt idx="6">
                  <c:v>#N/A</c:v>
                </c:pt>
                <c:pt idx="7">
                  <c:v>0.12</c:v>
                </c:pt>
                <c:pt idx="8">
                  <c:v>#N/A</c:v>
                </c:pt>
                <c:pt idx="9">
                  <c:v>3.92</c:v>
                </c:pt>
              </c:numCache>
            </c:numRef>
          </c:val>
          <c:extLst>
            <c:ext xmlns:c16="http://schemas.microsoft.com/office/drawing/2014/chart" uri="{C3380CC4-5D6E-409C-BE32-E72D297353CC}">
              <c16:uniqueId val="{00000008-0437-4F85-8245-4016600B8F5B}"/>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5.19</c:v>
                </c:pt>
                <c:pt idx="2">
                  <c:v>#N/A</c:v>
                </c:pt>
                <c:pt idx="3">
                  <c:v>4.93</c:v>
                </c:pt>
                <c:pt idx="4">
                  <c:v>#N/A</c:v>
                </c:pt>
                <c:pt idx="5">
                  <c:v>5.57</c:v>
                </c:pt>
                <c:pt idx="6">
                  <c:v>#N/A</c:v>
                </c:pt>
                <c:pt idx="7">
                  <c:v>6.19</c:v>
                </c:pt>
                <c:pt idx="8">
                  <c:v>#N/A</c:v>
                </c:pt>
                <c:pt idx="9">
                  <c:v>6.41</c:v>
                </c:pt>
              </c:numCache>
            </c:numRef>
          </c:val>
          <c:extLst>
            <c:ext xmlns:c16="http://schemas.microsoft.com/office/drawing/2014/chart" uri="{C3380CC4-5D6E-409C-BE32-E72D297353CC}">
              <c16:uniqueId val="{00000009-0437-4F85-8245-4016600B8F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389</c:v>
                </c:pt>
                <c:pt idx="5">
                  <c:v>411</c:v>
                </c:pt>
                <c:pt idx="8">
                  <c:v>426</c:v>
                </c:pt>
                <c:pt idx="11">
                  <c:v>485</c:v>
                </c:pt>
                <c:pt idx="14">
                  <c:v>509</c:v>
                </c:pt>
              </c:numCache>
            </c:numRef>
          </c:val>
          <c:extLst>
            <c:ext xmlns:c16="http://schemas.microsoft.com/office/drawing/2014/chart" uri="{C3380CC4-5D6E-409C-BE32-E72D297353CC}">
              <c16:uniqueId val="{00000000-9CD5-4E3D-A2F8-C73D8E96C0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9CD5-4E3D-A2F8-C73D8E96C0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c:v>
                </c:pt>
                <c:pt idx="3">
                  <c:v>15</c:v>
                </c:pt>
                <c:pt idx="6">
                  <c:v>15</c:v>
                </c:pt>
                <c:pt idx="9">
                  <c:v>15</c:v>
                </c:pt>
                <c:pt idx="12">
                  <c:v>15</c:v>
                </c:pt>
              </c:numCache>
            </c:numRef>
          </c:val>
          <c:extLst>
            <c:ext xmlns:c16="http://schemas.microsoft.com/office/drawing/2014/chart" uri="{C3380CC4-5D6E-409C-BE32-E72D297353CC}">
              <c16:uniqueId val="{00000002-9CD5-4E3D-A2F8-C73D8E96C0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128</c:v>
                </c:pt>
                <c:pt idx="3">
                  <c:v>123</c:v>
                </c:pt>
                <c:pt idx="6">
                  <c:v>124</c:v>
                </c:pt>
                <c:pt idx="9">
                  <c:v>130</c:v>
                </c:pt>
                <c:pt idx="12">
                  <c:v>127</c:v>
                </c:pt>
              </c:numCache>
            </c:numRef>
          </c:val>
          <c:extLst>
            <c:ext xmlns:c16="http://schemas.microsoft.com/office/drawing/2014/chart" uri="{C3380CC4-5D6E-409C-BE32-E72D297353CC}">
              <c16:uniqueId val="{00000003-9CD5-4E3D-A2F8-C73D8E96C0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c:v>
                </c:pt>
                <c:pt idx="3">
                  <c:v>4</c:v>
                </c:pt>
                <c:pt idx="6">
                  <c:v>17</c:v>
                </c:pt>
                <c:pt idx="9">
                  <c:v>19</c:v>
                </c:pt>
                <c:pt idx="12">
                  <c:v>21</c:v>
                </c:pt>
              </c:numCache>
            </c:numRef>
          </c:val>
          <c:extLst>
            <c:ext xmlns:c16="http://schemas.microsoft.com/office/drawing/2014/chart" uri="{C3380CC4-5D6E-409C-BE32-E72D297353CC}">
              <c16:uniqueId val="{00000004-9CD5-4E3D-A2F8-C73D8E96C0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D5-4E3D-A2F8-C73D8E96C0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D5-4E3D-A2F8-C73D8E96C0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427</c:v>
                </c:pt>
                <c:pt idx="3">
                  <c:v>461</c:v>
                </c:pt>
                <c:pt idx="6">
                  <c:v>477</c:v>
                </c:pt>
                <c:pt idx="9">
                  <c:v>567</c:v>
                </c:pt>
                <c:pt idx="12">
                  <c:v>592</c:v>
                </c:pt>
              </c:numCache>
            </c:numRef>
          </c:val>
          <c:extLst>
            <c:ext xmlns:c16="http://schemas.microsoft.com/office/drawing/2014/chart" uri="{C3380CC4-5D6E-409C-BE32-E72D297353CC}">
              <c16:uniqueId val="{00000007-9CD5-4E3D-A2F8-C73D8E96C0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186</c:v>
                </c:pt>
                <c:pt idx="2">
                  <c:v>#N/A</c:v>
                </c:pt>
                <c:pt idx="3">
                  <c:v>#N/A</c:v>
                </c:pt>
                <c:pt idx="4">
                  <c:v>192</c:v>
                </c:pt>
                <c:pt idx="5">
                  <c:v>#N/A</c:v>
                </c:pt>
                <c:pt idx="6">
                  <c:v>#N/A</c:v>
                </c:pt>
                <c:pt idx="7">
                  <c:v>207</c:v>
                </c:pt>
                <c:pt idx="8">
                  <c:v>#N/A</c:v>
                </c:pt>
                <c:pt idx="9">
                  <c:v>#N/A</c:v>
                </c:pt>
                <c:pt idx="10">
                  <c:v>246</c:v>
                </c:pt>
                <c:pt idx="11">
                  <c:v>#N/A</c:v>
                </c:pt>
                <c:pt idx="12">
                  <c:v>#N/A</c:v>
                </c:pt>
                <c:pt idx="13">
                  <c:v>246</c:v>
                </c:pt>
                <c:pt idx="14">
                  <c:v>#N/A</c:v>
                </c:pt>
              </c:numCache>
            </c:numRef>
          </c:val>
          <c:smooth val="0"/>
          <c:extLst>
            <c:ext xmlns:c16="http://schemas.microsoft.com/office/drawing/2014/chart" uri="{C3380CC4-5D6E-409C-BE32-E72D297353CC}">
              <c16:uniqueId val="{00000008-9CD5-4E3D-A2F8-C73D8E96C0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5163</c:v>
                </c:pt>
                <c:pt idx="5">
                  <c:v>5395</c:v>
                </c:pt>
                <c:pt idx="8">
                  <c:v>5374</c:v>
                </c:pt>
                <c:pt idx="11">
                  <c:v>5402</c:v>
                </c:pt>
                <c:pt idx="14">
                  <c:v>5433</c:v>
                </c:pt>
              </c:numCache>
            </c:numRef>
          </c:val>
          <c:extLst>
            <c:ext xmlns:c16="http://schemas.microsoft.com/office/drawing/2014/chart" uri="{C3380CC4-5D6E-409C-BE32-E72D297353CC}">
              <c16:uniqueId val="{00000000-40D0-4301-8B2F-A6FDFE19C0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c:v>
                </c:pt>
                <c:pt idx="5">
                  <c:v>0</c:v>
                </c:pt>
                <c:pt idx="8">
                  <c:v>0</c:v>
                </c:pt>
                <c:pt idx="11">
                  <c:v>0</c:v>
                </c:pt>
                <c:pt idx="14">
                  <c:v>0</c:v>
                </c:pt>
              </c:numCache>
            </c:numRef>
          </c:val>
          <c:extLst>
            <c:ext xmlns:c16="http://schemas.microsoft.com/office/drawing/2014/chart" uri="{C3380CC4-5D6E-409C-BE32-E72D297353CC}">
              <c16:uniqueId val="{00000001-40D0-4301-8B2F-A6FDFE19C0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1055</c:v>
                </c:pt>
                <c:pt idx="5">
                  <c:v>1295</c:v>
                </c:pt>
                <c:pt idx="8">
                  <c:v>1606</c:v>
                </c:pt>
                <c:pt idx="11">
                  <c:v>1452</c:v>
                </c:pt>
                <c:pt idx="14">
                  <c:v>1469</c:v>
                </c:pt>
              </c:numCache>
            </c:numRef>
          </c:val>
          <c:extLst>
            <c:ext xmlns:c16="http://schemas.microsoft.com/office/drawing/2014/chart" uri="{C3380CC4-5D6E-409C-BE32-E72D297353CC}">
              <c16:uniqueId val="{00000002-40D0-4301-8B2F-A6FDFE19C0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37</c:v>
                </c:pt>
                <c:pt idx="3">
                  <c:v>0</c:v>
                </c:pt>
                <c:pt idx="6">
                  <c:v>0</c:v>
                </c:pt>
                <c:pt idx="9">
                  <c:v>0</c:v>
                </c:pt>
                <c:pt idx="12">
                  <c:v>38</c:v>
                </c:pt>
              </c:numCache>
            </c:numRef>
          </c:val>
          <c:extLst>
            <c:ext xmlns:c16="http://schemas.microsoft.com/office/drawing/2014/chart" uri="{C3380CC4-5D6E-409C-BE32-E72D297353CC}">
              <c16:uniqueId val="{00000003-40D0-4301-8B2F-A6FDFE19C0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D0-4301-8B2F-A6FDFE19C0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D0-4301-8B2F-A6FDFE19C0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1464</c:v>
                </c:pt>
                <c:pt idx="3">
                  <c:v>1311</c:v>
                </c:pt>
                <c:pt idx="6">
                  <c:v>1293</c:v>
                </c:pt>
                <c:pt idx="9">
                  <c:v>1208</c:v>
                </c:pt>
                <c:pt idx="12">
                  <c:v>1087</c:v>
                </c:pt>
              </c:numCache>
            </c:numRef>
          </c:val>
          <c:extLst>
            <c:ext xmlns:c16="http://schemas.microsoft.com/office/drawing/2014/chart" uri="{C3380CC4-5D6E-409C-BE32-E72D297353CC}">
              <c16:uniqueId val="{00000006-40D0-4301-8B2F-A6FDFE19C0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895</c:v>
                </c:pt>
                <c:pt idx="3">
                  <c:v>770</c:v>
                </c:pt>
                <c:pt idx="6">
                  <c:v>657</c:v>
                </c:pt>
                <c:pt idx="9">
                  <c:v>555</c:v>
                </c:pt>
                <c:pt idx="12">
                  <c:v>454</c:v>
                </c:pt>
              </c:numCache>
            </c:numRef>
          </c:val>
          <c:extLst>
            <c:ext xmlns:c16="http://schemas.microsoft.com/office/drawing/2014/chart" uri="{C3380CC4-5D6E-409C-BE32-E72D297353CC}">
              <c16:uniqueId val="{00000007-40D0-4301-8B2F-A6FDFE19C0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393</c:v>
                </c:pt>
                <c:pt idx="3">
                  <c:v>388</c:v>
                </c:pt>
                <c:pt idx="6">
                  <c:v>371</c:v>
                </c:pt>
                <c:pt idx="9">
                  <c:v>352</c:v>
                </c:pt>
                <c:pt idx="12">
                  <c:v>331</c:v>
                </c:pt>
              </c:numCache>
            </c:numRef>
          </c:val>
          <c:extLst>
            <c:ext xmlns:c16="http://schemas.microsoft.com/office/drawing/2014/chart" uri="{C3380CC4-5D6E-409C-BE32-E72D297353CC}">
              <c16:uniqueId val="{00000008-40D0-4301-8B2F-A6FDFE19C0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107</c:v>
                </c:pt>
                <c:pt idx="3">
                  <c:v>94</c:v>
                </c:pt>
                <c:pt idx="6">
                  <c:v>81</c:v>
                </c:pt>
                <c:pt idx="9">
                  <c:v>68</c:v>
                </c:pt>
                <c:pt idx="12">
                  <c:v>55</c:v>
                </c:pt>
              </c:numCache>
            </c:numRef>
          </c:val>
          <c:extLst>
            <c:ext xmlns:c16="http://schemas.microsoft.com/office/drawing/2014/chart" uri="{C3380CC4-5D6E-409C-BE32-E72D297353CC}">
              <c16:uniqueId val="{00000009-40D0-4301-8B2F-A6FDFE19C0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5917</c:v>
                </c:pt>
                <c:pt idx="3">
                  <c:v>6244</c:v>
                </c:pt>
                <c:pt idx="6">
                  <c:v>6255</c:v>
                </c:pt>
                <c:pt idx="9">
                  <c:v>6172</c:v>
                </c:pt>
                <c:pt idx="12">
                  <c:v>6261</c:v>
                </c:pt>
              </c:numCache>
            </c:numRef>
          </c:val>
          <c:extLst>
            <c:ext xmlns:c16="http://schemas.microsoft.com/office/drawing/2014/chart" uri="{C3380CC4-5D6E-409C-BE32-E72D297353CC}">
              <c16:uniqueId val="{0000000A-40D0-4301-8B2F-A6FDFE19C03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2593</c:v>
                </c:pt>
                <c:pt idx="2">
                  <c:v>#N/A</c:v>
                </c:pt>
                <c:pt idx="3">
                  <c:v>#N/A</c:v>
                </c:pt>
                <c:pt idx="4">
                  <c:v>2118</c:v>
                </c:pt>
                <c:pt idx="5">
                  <c:v>#N/A</c:v>
                </c:pt>
                <c:pt idx="6">
                  <c:v>#N/A</c:v>
                </c:pt>
                <c:pt idx="7">
                  <c:v>1677</c:v>
                </c:pt>
                <c:pt idx="8">
                  <c:v>#N/A</c:v>
                </c:pt>
                <c:pt idx="9">
                  <c:v>#N/A</c:v>
                </c:pt>
                <c:pt idx="10">
                  <c:v>1501</c:v>
                </c:pt>
                <c:pt idx="11">
                  <c:v>#N/A</c:v>
                </c:pt>
                <c:pt idx="12">
                  <c:v>#N/A</c:v>
                </c:pt>
                <c:pt idx="13">
                  <c:v>1324</c:v>
                </c:pt>
                <c:pt idx="14">
                  <c:v>#N/A</c:v>
                </c:pt>
              </c:numCache>
            </c:numRef>
          </c:val>
          <c:smooth val="0"/>
          <c:extLst>
            <c:ext xmlns:c16="http://schemas.microsoft.com/office/drawing/2014/chart" uri="{C3380CC4-5D6E-409C-BE32-E72D297353CC}">
              <c16:uniqueId val="{0000000B-40D0-4301-8B2F-A6FDFE19C03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724</c:v>
                </c:pt>
                <c:pt idx="1">
                  <c:v>681</c:v>
                </c:pt>
                <c:pt idx="2">
                  <c:v>683</c:v>
                </c:pt>
              </c:numCache>
            </c:numRef>
          </c:val>
          <c:extLst>
            <c:ext xmlns:c16="http://schemas.microsoft.com/office/drawing/2014/chart" uri="{C3380CC4-5D6E-409C-BE32-E72D297353CC}">
              <c16:uniqueId val="{00000000-EB1F-4DBC-B8FE-89AD27D56D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206</c:v>
                </c:pt>
                <c:pt idx="1">
                  <c:v>54</c:v>
                </c:pt>
                <c:pt idx="2">
                  <c:v>54</c:v>
                </c:pt>
              </c:numCache>
            </c:numRef>
          </c:val>
          <c:extLst>
            <c:ext xmlns:c16="http://schemas.microsoft.com/office/drawing/2014/chart" uri="{C3380CC4-5D6E-409C-BE32-E72D297353CC}">
              <c16:uniqueId val="{00000001-EB1F-4DBC-B8FE-89AD27D56D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545</c:v>
                </c:pt>
                <c:pt idx="1">
                  <c:v>616</c:v>
                </c:pt>
                <c:pt idx="2">
                  <c:v>612</c:v>
                </c:pt>
              </c:numCache>
            </c:numRef>
          </c:val>
          <c:extLst>
            <c:ext xmlns:c16="http://schemas.microsoft.com/office/drawing/2014/chart" uri="{C3380CC4-5D6E-409C-BE32-E72D297353CC}">
              <c16:uniqueId val="{00000002-EB1F-4DBC-B8FE-89AD27D56D0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{6784AAA7-CB04-4EED-9514-7D0CB25635A6}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0F6-49D3-A0AC-900B92632C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{0BD2CB1E-71DD-4BB0-A51D-6B822378662C}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F6-49D3-A0AC-900B92632C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{5847AB1F-3C76-41DB-9076-5D7777DFF7DA}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F6-49D3-A0AC-900B92632C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{B5D59688-D616-49A8-998B-035F034BCAE4}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F6-49D3-A0AC-900B92632C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{4A8522E1-CF23-4E03-9297-E6C19E22462C}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F6-49D3-A0AC-900B92632CE5}"/>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{E3515F00-2885-4271-AF65-2606FD90237F}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0F6-49D3-A0AC-900B92632CE5}"/>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{0E7B7DE0-E405-4121-AC72-737BDC7E5B18}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0F6-49D3-A0AC-900B92632CE5}"/>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{977CD122-3891-4F2D-BB98-E069DA4A623B}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0F6-49D3-A0AC-900B92632CE5}"/>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{A79596DB-CA43-4E0B-872A-3AF17DC98849}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0F6-49D3-A0AC-900B92632C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69.7</c:v>
                </c:pt>
                <c:pt idx="16">
                  <c:v>70.7</c:v>
                </c:pt>
                <c:pt idx="24">
                  <c:v>71.400000000000006</c:v>
                </c:pt>
                <c:pt idx="32">
                  <c:v>72.400000000000006</c:v>
                </c:pt>
              </c:numCache>
            </c:numRef>
          </c:xVal>
          <c:yVal>
            <c:numRef>
              <c:f>公会計指標分析・財政指標組合せ分析表!$BP$51:$DC$51</c:f>
              <c:numCache>
                <c:formatCode>#,##0.0;"▲ "#,##0.0</c:formatCode>
                <c:ptCount val="40"/>
                <c:pt idx="8">
                  <c:v>62.4</c:v>
                </c:pt>
                <c:pt idx="16">
                  <c:v>50</c:v>
                </c:pt>
                <c:pt idx="24">
                  <c:v>44.9</c:v>
                </c:pt>
                <c:pt idx="32">
                  <c:v>39.200000000000003</c:v>
                </c:pt>
              </c:numCache>
            </c:numRef>
          </c:yVal>
          <c:smooth val="0"/>
          <c:extLst>
            <c:ext xmlns:c16="http://schemas.microsoft.com/office/drawing/2014/chart" uri="{C3380CC4-5D6E-409C-BE32-E72D297353CC}">
              <c16:uniqueId val="{00000009-10F6-49D3-A0AC-900B92632C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{7BE35770-1C0D-42B6-94CD-71C4814300CD}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0F6-49D3-A0AC-900B92632C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{EF52D2A0-1525-4C3B-ABF8-2B13CE227722}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F6-49D3-A0AC-900B92632C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{6A029BE6-74ED-40ED-A2C5-32BCBF3A23DC}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F6-49D3-A0AC-900B92632C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{0C427F98-AFE9-4375-A3E1-65C7C7B78D49}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F6-49D3-A0AC-900B92632C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{E14A1C92-91FB-44CB-A0ED-A71A6179D44C}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F6-49D3-A0AC-900B92632CE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{4E1761C6-10C9-462E-9957-32ADD47F816D}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0F6-49D3-A0AC-900B92632CE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{72B913EF-6F46-4273-96B7-E93C33402EF2}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0F6-49D3-A0AC-900B92632CE5}"/>
                </c:ext>
              </c:extLst>
            </c:dLbl>
            <c:dLbl>
              <c:idx val="24"/>
              <c:layout>
                <c:manualLayout>
                  <c:x val="-2.7070447203257766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{E6BC1118-0D4C-47D3-B080-7C17F6AF6CAE}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0F6-49D3-A0AC-900B92632CE5}"/>
                </c:ext>
              </c:extLst>
            </c:dLbl>
            <c:dLbl>
              <c:idx val="32"/>
              <c:layout>
                <c:manualLayout>
                  <c:x val="-3.7219953735886838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{37736EAF-CBD4-4B9F-A44C-7088E96EF80F}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0F6-49D3-A0AC-900B92632C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52.1</c:v>
                </c:pt>
                <c:pt idx="24">
                  <c:v>59.1</c:v>
                </c:pt>
                <c:pt idx="32">
                  <c:v>58.6</c:v>
                </c:pt>
              </c:numCache>
            </c:numRef>
          </c:xVal>
          <c:yVal>
            <c:numRef>
              <c:f>公会計指標分析・財政指標組合せ分析表!$BP$55:$DC$55</c:f>
              <c:numCache>
                <c:formatCode>#,##0.0;"▲ "#,##0.0</c:formatCode>
                <c:ptCount val="40"/>
                <c:pt idx="8">
                  <c:v>13.1</c:v>
                </c:pt>
                <c:pt idx="16">
                  <c:v>0</c:v>
                </c:pt>
                <c:pt idx="24">
                  <c:v>0</c:v>
                </c:pt>
                <c:pt idx="32">
                  <c:v>0</c:v>
                </c:pt>
              </c:numCache>
            </c:numRef>
          </c:yVal>
          <c:smooth val="0"/>
          <c:extLst>
            <c:ext xmlns:c16="http://schemas.microsoft.com/office/drawing/2014/chart" uri="{C3380CC4-5D6E-409C-BE32-E72D297353CC}">
              <c16:uniqueId val="{00000013-10F6-49D3-A0AC-900B92632CE5}"/>
            </c:ext>
          </c:extLst>
        </c:ser>
        <c:dLbls>
          <c:showLegendKey val="0"/>
          <c:showVal val="1"/>
          <c:showCatName val="0"/>
          <c:showSerName val="0"/>
          <c:showPercent val="0"/>
          <c:showBubbleSize val="0"/>
        </c:dLbls>
        <c:axId val="46179840"/>
        <c:axId val="46181760"/>
      </c:scatterChart>
      <c:valAx>
        <c:axId val="46179840"/>
        <c:scaling>
          <c:orientation val="minMax"/>
          <c:max val="75"/>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{875BAE31-C2B1-44E4-B869-00E46117540A}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F09-4B8C-A2CB-688326B373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{1B80DE57-F324-4C6B-8CC3-E65B6F9D83C9}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09-4B8C-A2CB-688326B373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{BD4B0A7A-AABF-4054-B04A-8D8458CE877B}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09-4B8C-A2CB-688326B373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{8EBD1239-558D-449B-84DC-02F83C0BADCF}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09-4B8C-A2CB-688326B373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{FF23F518-13DF-4E57-9DDD-88B2975424BA}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09-4B8C-A2CB-688326B3739C}"/>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{6FACE637-4AA4-4CA5-B994-8E4029EF5BBD}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F09-4B8C-A2CB-688326B3739C}"/>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{8B5955E0-CFAC-4E6E-B0E9-B75F051DE599}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F09-4B8C-A2CB-688326B3739C}"/>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{172567FC-0AC8-47F8-9527-04A4CBC1ABDD}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F09-4B8C-A2CB-688326B3739C}"/>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{2017F918-94E8-4A34-ACB6-DBD46D1982F3}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F09-4B8C-A2CB-688326B373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5.8</c:v>
                </c:pt>
                <c:pt idx="16">
                  <c:v>5.8</c:v>
                </c:pt>
                <c:pt idx="24">
                  <c:v>6.3</c:v>
                </c:pt>
                <c:pt idx="32">
                  <c:v>6.9</c:v>
                </c:pt>
              </c:numCache>
            </c:numRef>
          </c:xVal>
          <c:yVal>
            <c:numRef>
              <c:f>公会計指標分析・財政指標組合せ分析表!$BP$73:$DC$73</c:f>
              <c:numCache>
                <c:formatCode>#,##0.0;"▲ "#,##0.0</c:formatCode>
                <c:ptCount val="40"/>
                <c:pt idx="0">
                  <c:v>79.8</c:v>
                </c:pt>
                <c:pt idx="8">
                  <c:v>62.4</c:v>
                </c:pt>
                <c:pt idx="16">
                  <c:v>50</c:v>
                </c:pt>
                <c:pt idx="24">
                  <c:v>44.9</c:v>
                </c:pt>
                <c:pt idx="32">
                  <c:v>39.200000000000003</c:v>
                </c:pt>
              </c:numCache>
            </c:numRef>
          </c:yVal>
          <c:smooth val="0"/>
          <c:extLst>
            <c:ext xmlns:c16="http://schemas.microsoft.com/office/drawing/2014/chart" uri="{C3380CC4-5D6E-409C-BE32-E72D297353CC}">
              <c16:uniqueId val="{00000009-5F09-4B8C-A2CB-688326B373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{5A363F70-58C3-4B8F-AA7E-73FB6607EF91}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F09-4B8C-A2CB-688326B373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{9717D56E-2647-4854-8A2F-39C9523D10A7}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09-4B8C-A2CB-688326B373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{E29D57E9-7F90-47E3-A91C-47AFC277A386}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09-4B8C-A2CB-688326B373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{6E216F7F-0329-427D-8F58-445C6436805A}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09-4B8C-A2CB-688326B373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{2EF9311A-1DD7-4DA7-A635-96F1B2432E9B}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09-4B8C-A2CB-688326B3739C}"/>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{195DAF95-7A31-41BF-BFE6-471969FBB796}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F09-4B8C-A2CB-688326B3739C}"/>
                </c:ext>
              </c:extLst>
            </c:dLbl>
            <c:dLbl>
              <c:idx val="16"/>
              <c:layout>
                <c:manualLayout>
                  <c:x val="-4.5160355153971272E-2"/>
                  <c:y val="-9.079773574618117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{8579BA30-16E8-48D6-83CE-DB6E26733062}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F09-4B8C-A2CB-688326B3739C}"/>
                </c:ext>
              </c:extLst>
            </c:dLbl>
            <c:dLbl>
              <c:idx val="24"/>
              <c:layout>
                <c:manualLayout>
                  <c:x val="-1.8235628084249993E-2"/>
                  <c:y val="-5.295628420166498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{29C0B3F1-2E7A-47EE-BA07-F277DFEB569F}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F09-4B8C-A2CB-688326B3739C}"/>
                </c:ext>
              </c:extLst>
            </c:dLbl>
            <c:dLbl>
              <c:idx val="32"/>
              <c:layout>
                <c:manualLayout>
                  <c:x val="-3.1697991619110633E-2"/>
                  <c:y val="-4.349592131553601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{15AC94BE-5CE8-4499-AE4C-6D038920CC32}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F09-4B8C-A2CB-688326B373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c:ext xmlns:c16="http://schemas.microsoft.com/office/drawing/2014/chart" uri="{C3380CC4-5D6E-409C-BE32-E72D297353CC}">
              <c16:uniqueId val="{00000013-5F09-4B8C-A2CB-688326B3739C}"/>
            </c:ext>
          </c:extLst>
        </c:ser>
        <c:dLbls>
          <c:showLegendKey val="0"/>
          <c:showVal val="1"/>
          <c:showCatName val="0"/>
          <c:showSerName val="0"/>
          <c:showPercent val="0"/>
          <c:showBubbleSize val="0"/>
        </c:dLbls>
        <c:axId val="84219776"/>
        <c:axId val="84234240"/>
      </c:scatterChart>
      <c:valAx>
        <c:axId val="84219776"/>
        <c:scaling>
          <c:orientation val="minMax"/>
          <c:max val="9.4"/>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実質公債費比率の分子構造は、過疎対策事業債の元金償還が始まったことにより、増加している。今後も役場庁舎建設や過疎対策事業債の償還等により、増加していくものと思われる。</a:t>
          </a:r>
        </a:p>
        <a:p>
          <a:r>
            <a:rPr kumimoji="1" lang="ja-JP" altLang="en-US" sz="1400">
              <a:latin typeface="ＭＳ ゴシック" pitchFamily="49" charset="-128"/>
              <a:ea typeface="ＭＳ ゴシック" pitchFamily="49" charset="-128"/>
            </a:rPr>
            <a:t>　算入公債費等は毎年の臨時財政対策債及び過疎対策事業債の発行等により増加している。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将来負担額は、地方債残高は増加しているものの、全体では微減となっている。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組合等連結実質赤字額負担見込額は一部事務組合が経営する病院事業において資金不足が生じたためである。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充当可能財源は微増している。基金の増が要因である。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青森県野辺地町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基金を取り崩さず決算できたことにより、財政調整基金は微増となった。また、庁舎建設基金を取り崩して、設計を行ったため、基金全体では微減となった。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各事務事業を見直し、財政調整基金を取り崩すことがないよう予算編成を行っていく。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役場庁舎建設基金：役場庁舎建設費用に充てるもの。令和元年度に事業見直しをしている。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公共施設整備基金：公共施設等の整備費用に充てるもの。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学校建設基金：町立学校の建設や耐震改修事業等の費用に充てるもの。平成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年度に実施した小学校耐震化事業の起債の償還に充てることとしている。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みちのく丸地域活性化基金：みちのく丸の維持管理と運営及びみちのく丸を核とした地域の活性化を推進するための事業に充てるもの。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ふるさとづくり基金：寄附金を効果的に運用するための基金であり、寄附者の目的に沿う施策に充てるもの。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役場庁舎建設基金、学校建設基金：原子力立地給付金の町民・企業が受け取る分の一部を町が受けとることとし、各事業に充て、本来充てるはずの一般財源を両基金に積み立てる形とし増加した。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役場庁舎建設基金、みちのく丸地域活性化基金、ふるさとづくり基金：寄附金分を積み立てたことによる増加。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役場庁舎建設基金：役場庁舎建設は、起債以外の財源は基金で賄うこととしているため必要分を取り崩し、それ以降は起債の償還に充てることとしている。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学校建設基金：小学校耐震化事業の起債の償還に充てることとしているが、小学校の統廃合が検討されているため必要によっては積み立てていくこととなる。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それ以外の基金：それぞれの目的に沿う事業に充てるまでは積み立てていく。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年度は基金を取り崩さず、積み立てることができたので微増となっている。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見ると、歳入の減少が見込まれるため、財政調整基金に頼らざるを得ない状況となることが見込まれるが、事業の見直し等を図り、財政調整基金の取り崩しを回避できるよう予算編成を行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これまで税収の増等により少しずつ積み立ててきたが、平成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年度に繰上償還を実施したことにより、減債基金を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千万円余り取り崩したことから、残高は大きく減少した。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公債費の増加傾向が続いていることから、積み立てていきたい考えではあるが、計画的に積み立てを行っていけるほど財政に余力はない状態である。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C434FC4-6DE2-449B-A2BF-1809BD2C6B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8019ECD-87FF-4A31-A51A-4C42620706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BADEB37-48FA-4815-A537-ACB31FB1B7A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8371E2F-3881-49A9-BC14-E0B79C125F0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C477923-10BC-4155-B2BF-3BD3B9C059F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E36BA94-3FDE-435D-BB91-21AA6E5F721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075E4C0-FBCC-4587-AFF8-A9051941F36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A2A54DB-4C35-41C9-A0E4-0835085C544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19EE8AB-150D-4E16-AE9C-07F65C8FA7F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DF8AB98-F3F5-4886-8D55-6269684E4B1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BD8292F-142A-4D64-A474-BC4DCA169DF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17B69D6-3C71-460B-9609-790A78069B0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13,330
13,220
81.68
6,493,666
6,341,274
152,392
3,884,620
6,261,315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A31E4F5-C278-43DE-9104-BF98C4F933C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988A87C-52FA-4B6E-866B-3A02C76348F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D80559D-8E2A-4CBA-BE04-DFA1B394FFF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C2D30C3-393F-408B-90C1-A57A984D086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EBFF7E4-004C-4D2B-AE26-1DC0FDD6835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6FFDEF3-F364-4C30-BFE0-D4B81CF66DE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7FDCD2C-7AC8-4115-838D-D3857CE1E6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371CBC9-EB56-4344-93AF-242047A45A9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8AFEDB3-160A-488E-9931-93A3C4F3D23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C1539F0-EB79-4106-8364-519CF48E048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8B0087E-D8D3-4057-B475-A253225DBCA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EF8935E-FEDD-418B-B5CE-884E8C00EA4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6B556D6-7769-4F9E-A97E-7CBCEF33667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D2E89DC-19D1-4D8A-893A-8CEEBB7629C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6B4EED0-201A-428C-990F-C7DB6D07FF5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DBCDF0F-48E3-4FBC-9984-65BA6986CD0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D76B707-026B-478D-AFF5-1F5E03D9006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B2B84C9A-AF95-4606-88CC-43757DF59A3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27787105-F1DC-4D30-BCAE-2CFFD7526598}"/>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18411B88-0789-4F9A-9B82-B0560FC1A8D2}"/>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9135C5DB-32A2-4C3D-9FCF-39FC0944249B}"/>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55928875-4627-4097-B692-DC6D9D8EB49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1B147FFC-1396-4AD4-9F95-FFDC7DC5980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70047BBA-189B-451A-AFC9-E227D59708E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54C25CAA-EE9C-4B98-A462-00C25E14CEC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902A51F7-1852-4A99-BD0C-59BD798596E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5B72B53C-EE14-4783-8BCE-B41932F32CF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9F8BC3FE-3CD0-4517-9833-619E3D36BC1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DE3057C6-8EF6-43E7-BAD2-297742DB3CF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F9EC4BD-ED11-471E-9BCC-2A9D20D2825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C053AF71-7A02-4D04-AC75-B152A7ED1E5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830F7EC-7B35-4A4D-8536-8648B2BB37B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15D6B31D-E38B-4345-9105-B3257C21E16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CD58BE58-118D-49CC-89B6-95648953D51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有形固定資産減価償却率は類似団体と比較して高い数値であり、Ｒ１年度に策定した個別施設計画に基づき、改修や維持管理を適切に行っていく必要がある。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当町の公共施設は新耐震基準以前に建設された施設が多く、大規模改修の目安とされる築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年以上の施設は全体の約</a:t>
          </a:r>
          <a:r>
            <a:rPr kumimoji="1" lang="en-US" altLang="ja-JP" sz="1100">
              <a:latin typeface="ＭＳ Ｐゴシック" panose="020B0600070205080204" pitchFamily="50" charset="-128"/>
              <a:ea typeface="ＭＳ Ｐゴシック" panose="020B0600070205080204" pitchFamily="50" charset="-128"/>
            </a:rPr>
            <a:t>71%</a:t>
          </a:r>
          <a:r>
            <a:rPr kumimoji="1" lang="ja-JP" altLang="en-US" sz="1100">
              <a:latin typeface="ＭＳ Ｐゴシック" panose="020B0600070205080204" pitchFamily="50" charset="-128"/>
              <a:ea typeface="ＭＳ Ｐゴシック" panose="020B0600070205080204" pitchFamily="50" charset="-128"/>
            </a:rPr>
            <a:t>となっており、施設の老朽化が顕著である。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28F68BF6-510B-48EF-AE6E-4EC2045FDC5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80EF3855-8519-42D3-8180-FB82DD868F7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9F2A0257-9D50-4B9E-B05B-ACCF0F53AAB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B9E90977-5BD9-4A5E-83D4-C4923B3064B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E6E350C3-900E-4CA3-9834-C5CB4E0D95B2}"/>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86EDCAA7-8775-48A2-8A87-5EAA051C093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FA1E56A5-6F0F-48E6-BF7D-C240A0DFDE0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49AE0FB3-228D-4C57-BA70-E0D71F65A89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BA04AA2-3EC6-46D1-B226-9CBA70153DF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E997C81D-8A56-4E88-ABAF-41F987C1E8AB}"/>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FABCF6F4-F5FF-46F2-AD22-9C3106F087F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50131AB1-7125-4879-A5C2-8516198D6D6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E8F790BD-7929-4368-94E4-E45AB3C12D1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83491C99-3250-4DF4-89C9-8A4F428FDC3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287E1148-C237-4FCA-8E57-6787B6033E6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BD1A7116-3895-4424-80D4-3A9D16FDDEF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a:extLst>
            <a:ext uri="{FF2B5EF4-FFF2-40B4-BE49-F238E27FC236}">
              <a16:creationId xmlns:a16="http://schemas.microsoft.com/office/drawing/2014/main" id="{1E855ACE-040B-4418-9D06-D4E79667A966}"/>
            </a:ext>
          </a:extLst>
        </xdr:cNvPr>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a:extLst>
            <a:ext uri="{FF2B5EF4-FFF2-40B4-BE49-F238E27FC236}">
              <a16:creationId xmlns:a16="http://schemas.microsoft.com/office/drawing/2014/main" id="{AF06C5EC-1F04-4AB4-A665-34121F8E00D1}"/>
            </a:ext>
          </a:extLst>
        </xdr:cNvPr>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a:extLst>
            <a:ext uri="{FF2B5EF4-FFF2-40B4-BE49-F238E27FC236}">
              <a16:creationId xmlns:a16="http://schemas.microsoft.com/office/drawing/2014/main" id="{928E526C-E567-485B-8082-6B13909F99CD}"/>
            </a:ext>
          </a:extLst>
        </xdr:cNvPr>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a:extLst>
            <a:ext uri="{FF2B5EF4-FFF2-40B4-BE49-F238E27FC236}">
              <a16:creationId xmlns:a16="http://schemas.microsoft.com/office/drawing/2014/main" id="{2ADF7770-AD4E-4EB0-9DD3-719718CF7B9F}"/>
            </a:ext>
          </a:extLst>
        </xdr:cNvPr>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a:extLst>
            <a:ext uri="{FF2B5EF4-FFF2-40B4-BE49-F238E27FC236}">
              <a16:creationId xmlns:a16="http://schemas.microsoft.com/office/drawing/2014/main" id="{0D4D048E-74DF-44BC-8AEE-785DB16E12DB}"/>
            </a:ext>
          </a:extLst>
        </xdr:cNvPr>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69" name="有形固定資産減価償却率平均値テキスト">
          <a:extLst>
            <a:ext uri="{FF2B5EF4-FFF2-40B4-BE49-F238E27FC236}">
              <a16:creationId xmlns:a16="http://schemas.microsoft.com/office/drawing/2014/main" id="{D99DCDF3-5442-4319-A73F-FA459D35AD1A}"/>
            </a:ext>
          </a:extLst>
        </xdr:cNvPr>
        <xdr:cNvSpPr txBox="1"/>
      </xdr:nvSpPr>
      <xdr:spPr>
        <a:xfrm>
          <a:off x="4813300" y="6010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a:extLst>
            <a:ext uri="{FF2B5EF4-FFF2-40B4-BE49-F238E27FC236}">
              <a16:creationId xmlns:a16="http://schemas.microsoft.com/office/drawing/2014/main" id="{D900AF0D-E6CB-4CF7-BB5A-E1076F4E3722}"/>
            </a:ext>
          </a:extLst>
        </xdr:cNvPr>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a:extLst>
            <a:ext uri="{FF2B5EF4-FFF2-40B4-BE49-F238E27FC236}">
              <a16:creationId xmlns:a16="http://schemas.microsoft.com/office/drawing/2014/main" id="{4FD6E896-1F5A-4EE2-BFB0-A9E3486BEC6B}"/>
            </a:ext>
          </a:extLst>
        </xdr:cNvPr>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a:extLst>
            <a:ext uri="{FF2B5EF4-FFF2-40B4-BE49-F238E27FC236}">
              <a16:creationId xmlns:a16="http://schemas.microsoft.com/office/drawing/2014/main" id="{D6CBE53E-577E-4385-A2BE-8D71D28B8D67}"/>
            </a:ext>
          </a:extLst>
        </xdr:cNvPr>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73" name="フローチャート: 判断 72">
          <a:extLst>
            <a:ext uri="{FF2B5EF4-FFF2-40B4-BE49-F238E27FC236}">
              <a16:creationId xmlns:a16="http://schemas.microsoft.com/office/drawing/2014/main" id="{F9660DF5-6DE2-44C0-943D-C0812F74A9DA}"/>
            </a:ext>
          </a:extLst>
        </xdr:cNvPr>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3C1D58FD-0899-421B-8364-93046F2AEE7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EAA07B62-C0E8-4F55-BC0A-DDA24C6FA1B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F4EA17A-F92F-4489-9142-DE14BFB6F1C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C46DB3D-D46F-426B-8FF5-85FFBA4455D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AC10DF2-6371-42EC-91E1-86CD7E19DF1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134832</xdr:rowOff>
    </xdr:from>
    <xdr:to>
      <xdr:col>23</xdr:col>
      <xdr:colOff>136525</xdr:colOff>
      <xdr:row>28</xdr:row>
      <xdr:rowOff>64982</xdr:rowOff>
    </xdr:to>
    <xdr:sp macro="" textlink="">
      <xdr:nvSpPr>
        <xdr:cNvPr id="79" name="楕円 78">
          <a:extLst>
            <a:ext uri="{FF2B5EF4-FFF2-40B4-BE49-F238E27FC236}">
              <a16:creationId xmlns:a16="http://schemas.microsoft.com/office/drawing/2014/main" id="{57F83D83-53BD-4C17-B107-B79643CEA7F2}"/>
            </a:ext>
          </a:extLst>
        </xdr:cNvPr>
        <xdr:cNvSpPr/>
      </xdr:nvSpPr>
      <xdr:spPr>
        <a:xfrm>
          <a:off x="4711700" y="55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157709</xdr:rowOff>
    </xdr:from>
    <xdr:ext cx="405111" cy="259045"/>
    <xdr:sp macro="" textlink="">
      <xdr:nvSpPr>
        <xdr:cNvPr id="80" name="有形固定資産減価償却率該当値テキスト">
          <a:extLst>
            <a:ext uri="{FF2B5EF4-FFF2-40B4-BE49-F238E27FC236}">
              <a16:creationId xmlns:a16="http://schemas.microsoft.com/office/drawing/2014/main" id="{EC974448-A601-4463-80E4-DA7979B93BA2}"/>
            </a:ext>
          </a:extLst>
        </xdr:cNvPr>
        <xdr:cNvSpPr txBox="1"/>
      </xdr:nvSpPr>
      <xdr:spPr>
        <a:xfrm>
          <a:off x="4813300" y="53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170815</xdr:rowOff>
    </xdr:from>
    <xdr:to>
      <xdr:col>19</xdr:col>
      <xdr:colOff>187325</xdr:colOff>
      <xdr:row>28</xdr:row>
      <xdr:rowOff>100965</xdr:rowOff>
    </xdr:to>
    <xdr:sp macro="" textlink="">
      <xdr:nvSpPr>
        <xdr:cNvPr id="81" name="楕円 80">
          <a:extLst>
            <a:ext uri="{FF2B5EF4-FFF2-40B4-BE49-F238E27FC236}">
              <a16:creationId xmlns:a16="http://schemas.microsoft.com/office/drawing/2014/main" id="{0CFDD04E-A359-442B-9E6B-B38FB2612A49}"/>
            </a:ext>
          </a:extLst>
        </xdr:cNvPr>
        <xdr:cNvSpPr/>
      </xdr:nvSpPr>
      <xdr:spPr>
        <a:xfrm>
          <a:off x="4000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14182</xdr:rowOff>
    </xdr:from>
    <xdr:to>
      <xdr:col>23</xdr:col>
      <xdr:colOff>85725</xdr:colOff>
      <xdr:row>28</xdr:row>
      <xdr:rowOff>50165</xdr:rowOff>
    </xdr:to>
    <xdr:cxnSp macro="">
      <xdr:nvCxnSpPr>
        <xdr:cNvPr id="82" name="直線コネクタ 81">
          <a:extLst>
            <a:ext uri="{FF2B5EF4-FFF2-40B4-BE49-F238E27FC236}">
              <a16:creationId xmlns:a16="http://schemas.microsoft.com/office/drawing/2014/main" id="{DF3091F2-1FF8-4F20-AD05-20EEBF3E7162}"/>
            </a:ext>
          </a:extLst>
        </xdr:cNvPr>
        <xdr:cNvCxnSpPr/>
      </xdr:nvCxnSpPr>
      <xdr:spPr>
        <a:xfrm flipV="1">
          <a:off x="4051300" y="5586307"/>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24553</xdr:rowOff>
    </xdr:from>
    <xdr:to>
      <xdr:col>15</xdr:col>
      <xdr:colOff>187325</xdr:colOff>
      <xdr:row>28</xdr:row>
      <xdr:rowOff>126153</xdr:rowOff>
    </xdr:to>
    <xdr:sp macro="" textlink="">
      <xdr:nvSpPr>
        <xdr:cNvPr id="83" name="楕円 82">
          <a:extLst>
            <a:ext uri="{FF2B5EF4-FFF2-40B4-BE49-F238E27FC236}">
              <a16:creationId xmlns:a16="http://schemas.microsoft.com/office/drawing/2014/main" id="{2D17650C-3ACC-4171-9B19-BC1D2429484C}"/>
            </a:ext>
          </a:extLst>
        </xdr:cNvPr>
        <xdr:cNvSpPr/>
      </xdr:nvSpPr>
      <xdr:spPr>
        <a:xfrm>
          <a:off x="3238500" y="55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50165</xdr:rowOff>
    </xdr:from>
    <xdr:to>
      <xdr:col>19</xdr:col>
      <xdr:colOff>136525</xdr:colOff>
      <xdr:row>28</xdr:row>
      <xdr:rowOff>75353</xdr:rowOff>
    </xdr:to>
    <xdr:cxnSp macro="">
      <xdr:nvCxnSpPr>
        <xdr:cNvPr id="84" name="直線コネクタ 83">
          <a:extLst>
            <a:ext uri="{FF2B5EF4-FFF2-40B4-BE49-F238E27FC236}">
              <a16:creationId xmlns:a16="http://schemas.microsoft.com/office/drawing/2014/main" id="{62BF1FFC-563B-4CBB-A13C-A54AA407ABAC}"/>
            </a:ext>
          </a:extLst>
        </xdr:cNvPr>
        <xdr:cNvCxnSpPr/>
      </xdr:nvCxnSpPr>
      <xdr:spPr>
        <a:xfrm flipV="1">
          <a:off x="3289300" y="5622290"/>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60537</xdr:rowOff>
    </xdr:from>
    <xdr:to>
      <xdr:col>11</xdr:col>
      <xdr:colOff>187325</xdr:colOff>
      <xdr:row>28</xdr:row>
      <xdr:rowOff>162137</xdr:rowOff>
    </xdr:to>
    <xdr:sp macro="" textlink="">
      <xdr:nvSpPr>
        <xdr:cNvPr id="85" name="楕円 84">
          <a:extLst>
            <a:ext uri="{FF2B5EF4-FFF2-40B4-BE49-F238E27FC236}">
              <a16:creationId xmlns:a16="http://schemas.microsoft.com/office/drawing/2014/main" id="{774049ED-BC08-4FCA-BBC8-DA3A72DE8FBD}"/>
            </a:ext>
          </a:extLst>
        </xdr:cNvPr>
        <xdr:cNvSpPr/>
      </xdr:nvSpPr>
      <xdr:spPr>
        <a:xfrm>
          <a:off x="2476500" y="56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75353</xdr:rowOff>
    </xdr:from>
    <xdr:to>
      <xdr:col>15</xdr:col>
      <xdr:colOff>136525</xdr:colOff>
      <xdr:row>28</xdr:row>
      <xdr:rowOff>111337</xdr:rowOff>
    </xdr:to>
    <xdr:cxnSp macro="">
      <xdr:nvCxnSpPr>
        <xdr:cNvPr id="86" name="直線コネクタ 85">
          <a:extLst>
            <a:ext uri="{FF2B5EF4-FFF2-40B4-BE49-F238E27FC236}">
              <a16:creationId xmlns:a16="http://schemas.microsoft.com/office/drawing/2014/main" id="{17EE4CDF-9A7D-4F72-8FA0-6D6F792EDC9F}"/>
            </a:ext>
          </a:extLst>
        </xdr:cNvPr>
        <xdr:cNvCxnSpPr/>
      </xdr:nvCxnSpPr>
      <xdr:spPr>
        <a:xfrm flipV="1">
          <a:off x="2527300" y="564747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87" name="n_1aveValue有形固定資産減価償却率">
          <a:extLst>
            <a:ext uri="{FF2B5EF4-FFF2-40B4-BE49-F238E27FC236}">
              <a16:creationId xmlns:a16="http://schemas.microsoft.com/office/drawing/2014/main" id="{DDA34AE4-D3AD-4A25-B70B-844E2B3685F2}"/>
            </a:ext>
          </a:extLst>
        </xdr:cNvPr>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88" name="n_2aveValue有形固定資産減価償却率">
          <a:extLst>
            <a:ext uri="{FF2B5EF4-FFF2-40B4-BE49-F238E27FC236}">
              <a16:creationId xmlns:a16="http://schemas.microsoft.com/office/drawing/2014/main" id="{35B5BA95-48D9-440A-AC6F-7A3E11648844}"/>
            </a:ext>
          </a:extLst>
        </xdr:cNvPr>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89" name="n_3aveValue有形固定資産減価償却率">
          <a:extLst>
            <a:ext uri="{FF2B5EF4-FFF2-40B4-BE49-F238E27FC236}">
              <a16:creationId xmlns:a16="http://schemas.microsoft.com/office/drawing/2014/main" id="{1C9EB7F8-446E-4A5A-A49B-AF2F0356863F}"/>
            </a:ext>
          </a:extLst>
        </xdr:cNvPr>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117492</xdr:rowOff>
    </xdr:from>
    <xdr:ext cx="405111" cy="259045"/>
    <xdr:sp macro="" textlink="">
      <xdr:nvSpPr>
        <xdr:cNvPr id="90" name="n_1mainValue有形固定資産減価償却率">
          <a:extLst>
            <a:ext uri="{FF2B5EF4-FFF2-40B4-BE49-F238E27FC236}">
              <a16:creationId xmlns:a16="http://schemas.microsoft.com/office/drawing/2014/main" id="{0A8138E5-0CA9-4938-B7C9-08A9E7BB9ADB}"/>
            </a:ext>
          </a:extLst>
        </xdr:cNvPr>
        <xdr:cNvSpPr txBox="1"/>
      </xdr:nvSpPr>
      <xdr:spPr>
        <a:xfrm>
          <a:off x="38360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142680</xdr:rowOff>
    </xdr:from>
    <xdr:ext cx="405111" cy="259045"/>
    <xdr:sp macro="" textlink="">
      <xdr:nvSpPr>
        <xdr:cNvPr id="91" name="n_2mainValue有形固定資産減価償却率">
          <a:extLst>
            <a:ext uri="{FF2B5EF4-FFF2-40B4-BE49-F238E27FC236}">
              <a16:creationId xmlns:a16="http://schemas.microsoft.com/office/drawing/2014/main" id="{62DB53F2-BB0B-4376-B4A5-7B957FD929DE}"/>
            </a:ext>
          </a:extLst>
        </xdr:cNvPr>
        <xdr:cNvSpPr txBox="1"/>
      </xdr:nvSpPr>
      <xdr:spPr>
        <a:xfrm>
          <a:off x="3086744" y="5371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7214</xdr:rowOff>
    </xdr:from>
    <xdr:ext cx="405111" cy="259045"/>
    <xdr:sp macro="" textlink="">
      <xdr:nvSpPr>
        <xdr:cNvPr id="92" name="n_3mainValue有形固定資産減価償却率">
          <a:extLst>
            <a:ext uri="{FF2B5EF4-FFF2-40B4-BE49-F238E27FC236}">
              <a16:creationId xmlns:a16="http://schemas.microsoft.com/office/drawing/2014/main" id="{51BC76C4-54D0-4B08-A08F-75A23182B28E}"/>
            </a:ext>
          </a:extLst>
        </xdr:cNvPr>
        <xdr:cNvSpPr txBox="1"/>
      </xdr:nvSpPr>
      <xdr:spPr>
        <a:xfrm>
          <a:off x="2324744" y="540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8F7DEA3C-7312-417A-B9FB-4A0C4BC7074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A2A7EE81-70C1-41E0-8F26-DEA755C0F19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586245C3-4AF7-46A3-957C-BFA21153BA5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4F2C8761-467B-46B8-A42E-E62AEB25CE8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F87298A2-576E-4086-A688-0EED32819E5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5F523408-3261-444B-9E7E-CC977A45351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6789DA9A-346C-4F64-8D61-0118307E125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7F6A2512-52A7-455E-9FB9-9C80549E834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F9C08524-2F32-436E-967A-77E09BC6061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C4106BF-B259-47B7-AF8A-9F14D1FCC75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89D6B7BB-00B2-47F1-9DA1-39C82711976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110BEE7C-49AA-41F0-AE18-9630C108C79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4F5FC929-64ED-4DE3-817B-410EB3CFF43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年度と比較すると多少減となっているが、役場庁舎建設や統合小学校の建設を予定しており、今後は増加していくことが見込まれる。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96D89BA3-71DF-4FE6-81E9-7EABE8AA114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8B84C340-DE4A-4171-AE2A-172A470CB83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9376CE4D-045C-4D7A-99DF-E2556A1CEED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a16="http://schemas.microsoft.com/office/drawing/2014/main" id="{8E8D4B0B-D2FF-44FE-ACB5-20DADA05BE81}"/>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1ED58CFF-55E4-4528-AB8C-02334635509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74D6C015-DFAA-4027-8DBE-72F32132A4E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D90F5C3F-0C7F-47AD-ABDF-9C0DEA97BA9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94EF264E-90D8-467E-9917-8C936C05A9F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43C87AFB-259A-4C01-ADAE-E8E98F0256F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E0563B10-9E82-4A9B-982A-C6F73F6CABE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074557D1-10D5-4E8E-9E68-2D8971CE4CF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id="{CDC10CA9-0DF7-4CC6-8F1A-D6E8133429FE}"/>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87FAEDC4-0F15-41A4-B1CA-6F2D8175F75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B7F91DBF-9860-49E4-BD55-F2E687E4F3D7}"/>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97391464-9944-4C91-A071-ED6E1D7766B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21" name="直線コネクタ 120">
          <a:extLst>
            <a:ext uri="{FF2B5EF4-FFF2-40B4-BE49-F238E27FC236}">
              <a16:creationId xmlns:a16="http://schemas.microsoft.com/office/drawing/2014/main" id="{11605F14-3B1B-4363-B117-B2654CE9A517}"/>
            </a:ext>
          </a:extLst>
        </xdr:cNvPr>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a:extLst>
            <a:ext uri="{FF2B5EF4-FFF2-40B4-BE49-F238E27FC236}">
              <a16:creationId xmlns:a16="http://schemas.microsoft.com/office/drawing/2014/main" id="{FA5D5E69-AA80-4BBE-AF69-AA482E81920D}"/>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a:extLst>
            <a:ext uri="{FF2B5EF4-FFF2-40B4-BE49-F238E27FC236}">
              <a16:creationId xmlns:a16="http://schemas.microsoft.com/office/drawing/2014/main" id="{CCD78C3D-341F-457F-B7A3-60CF9D8B3631}"/>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4" name="債務償還比率最大値テキスト">
          <a:extLst>
            <a:ext uri="{FF2B5EF4-FFF2-40B4-BE49-F238E27FC236}">
              <a16:creationId xmlns:a16="http://schemas.microsoft.com/office/drawing/2014/main" id="{1B83D1B8-C8A3-4377-AC37-4A1DCCD5C816}"/>
            </a:ext>
          </a:extLst>
        </xdr:cNvPr>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5" name="直線コネクタ 124">
          <a:extLst>
            <a:ext uri="{FF2B5EF4-FFF2-40B4-BE49-F238E27FC236}">
              <a16:creationId xmlns:a16="http://schemas.microsoft.com/office/drawing/2014/main" id="{1B2A0784-2A8D-4D4B-A06C-01F342FCAD11}"/>
            </a:ext>
          </a:extLst>
        </xdr:cNvPr>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6" name="債務償還比率平均値テキスト">
          <a:extLst>
            <a:ext uri="{FF2B5EF4-FFF2-40B4-BE49-F238E27FC236}">
              <a16:creationId xmlns:a16="http://schemas.microsoft.com/office/drawing/2014/main" id="{188FFCB9-2CFE-45B6-860A-480A740C1996}"/>
            </a:ext>
          </a:extLst>
        </xdr:cNvPr>
        <xdr:cNvSpPr txBox="1"/>
      </xdr:nvSpPr>
      <xdr:spPr>
        <a:xfrm>
          <a:off x="14846300" y="6127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7" name="フローチャート: 判断 126">
          <a:extLst>
            <a:ext uri="{FF2B5EF4-FFF2-40B4-BE49-F238E27FC236}">
              <a16:creationId xmlns:a16="http://schemas.microsoft.com/office/drawing/2014/main" id="{A90128D8-EC6C-421E-A4BD-BD8DBF2AD2EA}"/>
            </a:ext>
          </a:extLst>
        </xdr:cNvPr>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8" name="フローチャート: 判断 127">
          <a:extLst>
            <a:ext uri="{FF2B5EF4-FFF2-40B4-BE49-F238E27FC236}">
              <a16:creationId xmlns:a16="http://schemas.microsoft.com/office/drawing/2014/main" id="{7140BD48-DC81-4BE1-8096-A73B90B419C2}"/>
            </a:ext>
          </a:extLst>
        </xdr:cNvPr>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6831F09-514C-4DD6-B72D-735C41486E4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702369E3-53AC-4210-B746-7445A38AE36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2B24BB91-D85F-4522-B55B-1B8BA05AE8C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34DA7C23-E264-481E-9141-F31A8489507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EB6D2C9D-00C8-4B33-8818-A8CE840492C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23354</xdr:rowOff>
    </xdr:from>
    <xdr:to>
      <xdr:col>76</xdr:col>
      <xdr:colOff>73025</xdr:colOff>
      <xdr:row>28</xdr:row>
      <xdr:rowOff>124954</xdr:rowOff>
    </xdr:to>
    <xdr:sp macro="" textlink="">
      <xdr:nvSpPr>
        <xdr:cNvPr id="134" name="楕円 133">
          <a:extLst>
            <a:ext uri="{FF2B5EF4-FFF2-40B4-BE49-F238E27FC236}">
              <a16:creationId xmlns:a16="http://schemas.microsoft.com/office/drawing/2014/main" id="{E186D2BD-9496-4202-A701-C6433DFBD801}"/>
            </a:ext>
          </a:extLst>
        </xdr:cNvPr>
        <xdr:cNvSpPr/>
      </xdr:nvSpPr>
      <xdr:spPr>
        <a:xfrm>
          <a:off x="14744700" y="559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46231</xdr:rowOff>
    </xdr:from>
    <xdr:ext cx="469744" cy="259045"/>
    <xdr:sp macro="" textlink="">
      <xdr:nvSpPr>
        <xdr:cNvPr id="135" name="債務償還比率該当値テキスト">
          <a:extLst>
            <a:ext uri="{FF2B5EF4-FFF2-40B4-BE49-F238E27FC236}">
              <a16:creationId xmlns:a16="http://schemas.microsoft.com/office/drawing/2014/main" id="{BCD5810F-4F27-454C-BFF4-1B534C88898E}"/>
            </a:ext>
          </a:extLst>
        </xdr:cNvPr>
        <xdr:cNvSpPr txBox="1"/>
      </xdr:nvSpPr>
      <xdr:spPr>
        <a:xfrm>
          <a:off x="14846300" y="544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25322</xdr:rowOff>
    </xdr:from>
    <xdr:to>
      <xdr:col>72</xdr:col>
      <xdr:colOff>123825</xdr:colOff>
      <xdr:row>27</xdr:row>
      <xdr:rowOff>126922</xdr:rowOff>
    </xdr:to>
    <xdr:sp macro="" textlink="">
      <xdr:nvSpPr>
        <xdr:cNvPr id="136" name="楕円 135">
          <a:extLst>
            <a:ext uri="{FF2B5EF4-FFF2-40B4-BE49-F238E27FC236}">
              <a16:creationId xmlns:a16="http://schemas.microsoft.com/office/drawing/2014/main" id="{5C1290BB-3726-4753-BEAE-6FC443A96AEC}"/>
            </a:ext>
          </a:extLst>
        </xdr:cNvPr>
        <xdr:cNvSpPr/>
      </xdr:nvSpPr>
      <xdr:spPr>
        <a:xfrm>
          <a:off x="14033500" y="542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76122</xdr:rowOff>
    </xdr:from>
    <xdr:to>
      <xdr:col>76</xdr:col>
      <xdr:colOff>22225</xdr:colOff>
      <xdr:row>28</xdr:row>
      <xdr:rowOff>74154</xdr:rowOff>
    </xdr:to>
    <xdr:cxnSp macro="">
      <xdr:nvCxnSpPr>
        <xdr:cNvPr id="137" name="直線コネクタ 136">
          <a:extLst>
            <a:ext uri="{FF2B5EF4-FFF2-40B4-BE49-F238E27FC236}">
              <a16:creationId xmlns:a16="http://schemas.microsoft.com/office/drawing/2014/main" id="{359E1FD5-B654-40AC-B4F5-675A87900283}"/>
            </a:ext>
          </a:extLst>
        </xdr:cNvPr>
        <xdr:cNvCxnSpPr/>
      </xdr:nvCxnSpPr>
      <xdr:spPr>
        <a:xfrm>
          <a:off x="14084300" y="5476797"/>
          <a:ext cx="711200" cy="16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8" name="n_1aveValue債務償還比率">
          <a:extLst>
            <a:ext uri="{FF2B5EF4-FFF2-40B4-BE49-F238E27FC236}">
              <a16:creationId xmlns:a16="http://schemas.microsoft.com/office/drawing/2014/main" id="{71D2C696-3899-4BC0-9EC1-F1CE01A661E2}"/>
            </a:ext>
          </a:extLst>
        </xdr:cNvPr>
        <xdr:cNvSpPr txBox="1"/>
      </xdr:nvSpPr>
      <xdr:spPr>
        <a:xfrm>
          <a:off x="13836727" y="62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143449</xdr:rowOff>
    </xdr:from>
    <xdr:ext cx="560923" cy="259045"/>
    <xdr:sp macro="" textlink="">
      <xdr:nvSpPr>
        <xdr:cNvPr id="139" name="n_1mainValue債務償還比率">
          <a:extLst>
            <a:ext uri="{FF2B5EF4-FFF2-40B4-BE49-F238E27FC236}">
              <a16:creationId xmlns:a16="http://schemas.microsoft.com/office/drawing/2014/main" id="{18AFBD08-FA33-4415-921E-1B22E7177112}"/>
            </a:ext>
          </a:extLst>
        </xdr:cNvPr>
        <xdr:cNvSpPr txBox="1"/>
      </xdr:nvSpPr>
      <xdr:spPr>
        <a:xfrm>
          <a:off x="13791138" y="52012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1893DDB2-4A78-4A3A-9288-D590F1C66FE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66DD3FDD-416E-4CC5-8797-9B24021699C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5680777C-BB9F-4679-B1E8-A6FA42722CB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631666D0-63B3-4FFB-B348-2A7A5066C23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81AB5A3E-D5C2-4576-ADFF-259A6381955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4C732644-E290-4158-B5EA-A72743A46F4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B7616BE-B2CB-418B-BB3C-EBCB42E5D33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3B4C934-102B-40E7-AD4E-13842E19BF2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1838E2D-7091-4D1E-816D-5FA09142A64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BB6EA50-FCC5-4844-BC8B-C7BA46759DC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C8D24F9-A4A2-4C75-99B9-7548013BDA6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B253758-4A65-4660-B8D1-13CE38FC072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800B059-0717-4C1C-BF6D-21C568D75E2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2856913-3ED7-4F69-A179-72591B879B0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F29C388-CFC5-442E-AB81-AD421E7BD9E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327CDA-9775-4DE9-9990-836A772E627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13,330
13,220
81.68
6,493,666
6,341,274
152,392
3,884,620
6,261,315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74C5C3E-11C3-4371-8FA2-8A08734F409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265EA6B-B3AD-4262-BB49-0BC447CEA4A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825A5E0-EFE2-452B-87B6-8981AC4FFA4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8A8A821-7C75-4D4C-B431-1F6DC9F3FCD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AF6046E-0F9E-48A8-BD59-BF341E365C8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55ED342-6C0D-4864-AA3B-109A3F094C6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D8D100C-6A0D-425F-9395-92BEEBC0331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8EEA660-33F4-42F3-8DE8-937EEAAC5B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03FE444-C7F5-46CF-8B8F-314F1313221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7981F49-12DC-4007-9E67-7158CEC8E0A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E285773-89C1-445E-8C09-1CBC77562B1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DEA2A73-99A6-4C9A-B48D-255A36098FA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EA6A658-A2EA-447D-96FD-A38993E0C64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11763F4-D991-4ED0-A36A-C94FE2F3AE2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4D92767-98B6-49DD-98A6-059543B286E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256BD3A-A608-4327-8506-9018DBFFE72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E3CB3D9-5298-4821-92FE-7032843E558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A75D274-74E8-4A79-98AF-80285B1870D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117B8E2-8C0B-48D4-9AF9-656378FCE30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54F92C7-218F-4CFD-9BD1-B20B64052BE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C676508-3677-4B20-8324-91995F8CA6D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1D9EA3A-ED44-4687-AB3F-663F101E032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E811037-9312-4CA4-8100-176836BC325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1438071-3B0B-45A2-BD27-DF07D5AD492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3A7EA62-52CA-4DD5-9CFE-16CD106D905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47CABAF-BC7D-494B-B29B-E9F8F90665A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2C3CD8D-737C-4F78-B935-935AF154303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A5EDC3A-3A6E-4BD1-9D2F-A0AFA5F7873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E080CFA-2859-4102-A984-BAA703DE8FD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97DDA62-50A9-4999-8128-D1BF3CB243B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670493DB-9C98-4D4B-B96E-B9EF3CA19091}"/>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55BE2BAD-7805-4AFC-B25D-1561BE9B2CD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EB6BF03D-5565-43D3-802A-D76D3CF804F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5DD1F346-1DC4-4E3F-B802-908C1263531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2C39ED1D-72BD-4C58-8A4D-7E25CABA864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4D3E7958-F25C-438E-B89E-3539FE7EC8A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9A43F165-A463-4332-9E26-87AF1554535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27491449-D552-41A9-994C-3D8190742D4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B476AC14-56EC-4385-AE79-B4369729A6F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1B22D2C-E9D0-4551-BA2B-B63AB75FE9D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B99735A0-7802-448B-90CC-6B71396A7ED5}"/>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82B91090-FEC7-499C-9E93-A6A05B65511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C1A755F4-36E8-4473-8632-672B1CDEF68C}"/>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D906CC95-A24D-497D-899D-C8E7FC9D498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a:extLst>
            <a:ext uri="{FF2B5EF4-FFF2-40B4-BE49-F238E27FC236}">
              <a16:creationId xmlns:a16="http://schemas.microsoft.com/office/drawing/2014/main" id="{9E115D93-F6D7-4958-83D9-684787B24D69}"/>
            </a:ext>
          </a:extLst>
        </xdr:cNvPr>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a:extLst>
            <a:ext uri="{FF2B5EF4-FFF2-40B4-BE49-F238E27FC236}">
              <a16:creationId xmlns:a16="http://schemas.microsoft.com/office/drawing/2014/main" id="{6BBCF273-59C3-4C68-BE66-F26788A3FFEE}"/>
            </a:ext>
          </a:extLst>
        </xdr:cNvPr>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a:extLst>
            <a:ext uri="{FF2B5EF4-FFF2-40B4-BE49-F238E27FC236}">
              <a16:creationId xmlns:a16="http://schemas.microsoft.com/office/drawing/2014/main" id="{AD9F2E42-4858-4135-BD4D-1570A3285948}"/>
            </a:ext>
          </a:extLst>
        </xdr:cNvPr>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a:extLst>
            <a:ext uri="{FF2B5EF4-FFF2-40B4-BE49-F238E27FC236}">
              <a16:creationId xmlns:a16="http://schemas.microsoft.com/office/drawing/2014/main" id="{439FB823-25A2-469F-9EBD-151160E92263}"/>
            </a:ext>
          </a:extLst>
        </xdr:cNvPr>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a:extLst>
            <a:ext uri="{FF2B5EF4-FFF2-40B4-BE49-F238E27FC236}">
              <a16:creationId xmlns:a16="http://schemas.microsoft.com/office/drawing/2014/main" id="{B8EDE2CD-6B39-471E-BDAA-7855526F49FD}"/>
            </a:ext>
          </a:extLst>
        </xdr:cNvPr>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55262</xdr:rowOff>
    </xdr:from>
    <xdr:ext cx="405111" cy="259045"/>
    <xdr:sp macro="" textlink="">
      <xdr:nvSpPr>
        <xdr:cNvPr id="61" name="【道路】&#10;有形固定資産減価償却率平均値テキスト">
          <a:extLst>
            <a:ext uri="{FF2B5EF4-FFF2-40B4-BE49-F238E27FC236}">
              <a16:creationId xmlns:a16="http://schemas.microsoft.com/office/drawing/2014/main" id="{8F9CF33D-04BE-4D2C-A2AF-8BE4C6FDDD02}"/>
            </a:ext>
          </a:extLst>
        </xdr:cNvPr>
        <xdr:cNvSpPr txBox="1"/>
      </xdr:nvSpPr>
      <xdr:spPr>
        <a:xfrm>
          <a:off x="4673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a:extLst>
            <a:ext uri="{FF2B5EF4-FFF2-40B4-BE49-F238E27FC236}">
              <a16:creationId xmlns:a16="http://schemas.microsoft.com/office/drawing/2014/main" id="{6E9CB9E9-5DDB-4742-BF5A-54828B82F605}"/>
            </a:ext>
          </a:extLst>
        </xdr:cNvPr>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a:extLst>
            <a:ext uri="{FF2B5EF4-FFF2-40B4-BE49-F238E27FC236}">
              <a16:creationId xmlns:a16="http://schemas.microsoft.com/office/drawing/2014/main" id="{F2007156-B435-4D26-90AA-D689B920E074}"/>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a:extLst>
            <a:ext uri="{FF2B5EF4-FFF2-40B4-BE49-F238E27FC236}">
              <a16:creationId xmlns:a16="http://schemas.microsoft.com/office/drawing/2014/main" id="{44BAC87B-8035-4BA9-BE6B-B22512D58724}"/>
            </a:ext>
          </a:extLst>
        </xdr:cNvPr>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FBB93649-5EF4-4484-8153-E66F9D1FAA79}"/>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10B3CE4-5B6E-4BD1-BBB3-996A7472BEC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C3A1A28-8083-4F40-AE05-2F9F38FAE45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915C75E-B749-4612-BD57-A408B7E4115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CCDF1FF-A790-4057-BE0E-5976D2D3B74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2660C17-CD1F-47A5-8103-2975768AD26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xdr:rowOff>
    </xdr:from>
    <xdr:to>
      <xdr:col>24</xdr:col>
      <xdr:colOff>114300</xdr:colOff>
      <xdr:row>35</xdr:row>
      <xdr:rowOff>117475</xdr:rowOff>
    </xdr:to>
    <xdr:sp macro="" textlink="">
      <xdr:nvSpPr>
        <xdr:cNvPr id="71" name="楕円 70">
          <a:extLst>
            <a:ext uri="{FF2B5EF4-FFF2-40B4-BE49-F238E27FC236}">
              <a16:creationId xmlns:a16="http://schemas.microsoft.com/office/drawing/2014/main" id="{67228833-82D2-45CE-B610-C1B5BBE1BF9C}"/>
            </a:ext>
          </a:extLst>
        </xdr:cNvPr>
        <xdr:cNvSpPr/>
      </xdr:nvSpPr>
      <xdr:spPr>
        <a:xfrm>
          <a:off x="45847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38752</xdr:rowOff>
    </xdr:from>
    <xdr:ext cx="405111" cy="259045"/>
    <xdr:sp macro="" textlink="">
      <xdr:nvSpPr>
        <xdr:cNvPr id="72" name="【道路】&#10;有形固定資産減価償却率該当値テキスト">
          <a:extLst>
            <a:ext uri="{FF2B5EF4-FFF2-40B4-BE49-F238E27FC236}">
              <a16:creationId xmlns:a16="http://schemas.microsoft.com/office/drawing/2014/main" id="{5DCB9305-D863-4233-8F29-5775994DE8E7}"/>
            </a:ext>
          </a:extLst>
        </xdr:cNvPr>
        <xdr:cNvSpPr txBox="1"/>
      </xdr:nvSpPr>
      <xdr:spPr>
        <a:xfrm>
          <a:off x="4673600"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31115</xdr:rowOff>
    </xdr:from>
    <xdr:to>
      <xdr:col>20</xdr:col>
      <xdr:colOff>38100</xdr:colOff>
      <xdr:row>35</xdr:row>
      <xdr:rowOff>132715</xdr:rowOff>
    </xdr:to>
    <xdr:sp macro="" textlink="">
      <xdr:nvSpPr>
        <xdr:cNvPr id="73" name="楕円 72">
          <a:extLst>
            <a:ext uri="{FF2B5EF4-FFF2-40B4-BE49-F238E27FC236}">
              <a16:creationId xmlns:a16="http://schemas.microsoft.com/office/drawing/2014/main" id="{A22880A2-A637-4E77-BFCE-95CB0534A3DE}"/>
            </a:ext>
          </a:extLst>
        </xdr:cNvPr>
        <xdr:cNvSpPr/>
      </xdr:nvSpPr>
      <xdr:spPr>
        <a:xfrm>
          <a:off x="3746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66675</xdr:rowOff>
    </xdr:from>
    <xdr:to>
      <xdr:col>24</xdr:col>
      <xdr:colOff>63500</xdr:colOff>
      <xdr:row>35</xdr:row>
      <xdr:rowOff>81915</xdr:rowOff>
    </xdr:to>
    <xdr:cxnSp macro="">
      <xdr:nvCxnSpPr>
        <xdr:cNvPr id="74" name="直線コネクタ 73">
          <a:extLst>
            <a:ext uri="{FF2B5EF4-FFF2-40B4-BE49-F238E27FC236}">
              <a16:creationId xmlns:a16="http://schemas.microsoft.com/office/drawing/2014/main" id="{358E0BC4-8F9D-406C-8865-2C740468D3F1}"/>
            </a:ext>
          </a:extLst>
        </xdr:cNvPr>
        <xdr:cNvCxnSpPr/>
      </xdr:nvCxnSpPr>
      <xdr:spPr>
        <a:xfrm flipV="1">
          <a:off x="3797300" y="606742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33020</xdr:rowOff>
    </xdr:from>
    <xdr:to>
      <xdr:col>15</xdr:col>
      <xdr:colOff>101600</xdr:colOff>
      <xdr:row>35</xdr:row>
      <xdr:rowOff>134620</xdr:rowOff>
    </xdr:to>
    <xdr:sp macro="" textlink="">
      <xdr:nvSpPr>
        <xdr:cNvPr id="75" name="楕円 74">
          <a:extLst>
            <a:ext uri="{FF2B5EF4-FFF2-40B4-BE49-F238E27FC236}">
              <a16:creationId xmlns:a16="http://schemas.microsoft.com/office/drawing/2014/main" id="{15E725CD-9D83-4083-A97A-63D400851149}"/>
            </a:ext>
          </a:extLst>
        </xdr:cNvPr>
        <xdr:cNvSpPr/>
      </xdr:nvSpPr>
      <xdr:spPr>
        <a:xfrm>
          <a:off x="2857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81915</xdr:rowOff>
    </xdr:from>
    <xdr:to>
      <xdr:col>19</xdr:col>
      <xdr:colOff>177800</xdr:colOff>
      <xdr:row>35</xdr:row>
      <xdr:rowOff>83820</xdr:rowOff>
    </xdr:to>
    <xdr:cxnSp macro="">
      <xdr:nvCxnSpPr>
        <xdr:cNvPr id="76" name="直線コネクタ 75">
          <a:extLst>
            <a:ext uri="{FF2B5EF4-FFF2-40B4-BE49-F238E27FC236}">
              <a16:creationId xmlns:a16="http://schemas.microsoft.com/office/drawing/2014/main" id="{479D514C-C8E0-4EF2-9E03-4DAED4CBD6DE}"/>
            </a:ext>
          </a:extLst>
        </xdr:cNvPr>
        <xdr:cNvCxnSpPr/>
      </xdr:nvCxnSpPr>
      <xdr:spPr>
        <a:xfrm flipV="1">
          <a:off x="2908300" y="60826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34925</xdr:rowOff>
    </xdr:from>
    <xdr:to>
      <xdr:col>10</xdr:col>
      <xdr:colOff>165100</xdr:colOff>
      <xdr:row>35</xdr:row>
      <xdr:rowOff>136525</xdr:rowOff>
    </xdr:to>
    <xdr:sp macro="" textlink="">
      <xdr:nvSpPr>
        <xdr:cNvPr id="77" name="楕円 76">
          <a:extLst>
            <a:ext uri="{FF2B5EF4-FFF2-40B4-BE49-F238E27FC236}">
              <a16:creationId xmlns:a16="http://schemas.microsoft.com/office/drawing/2014/main" id="{22E5F3D3-B16A-4D84-8CAA-69036DFF3A49}"/>
            </a:ext>
          </a:extLst>
        </xdr:cNvPr>
        <xdr:cNvSpPr/>
      </xdr:nvSpPr>
      <xdr:spPr>
        <a:xfrm>
          <a:off x="1968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83820</xdr:rowOff>
    </xdr:from>
    <xdr:to>
      <xdr:col>15</xdr:col>
      <xdr:colOff>50800</xdr:colOff>
      <xdr:row>35</xdr:row>
      <xdr:rowOff>85725</xdr:rowOff>
    </xdr:to>
    <xdr:cxnSp macro="">
      <xdr:nvCxnSpPr>
        <xdr:cNvPr id="78" name="直線コネクタ 77">
          <a:extLst>
            <a:ext uri="{FF2B5EF4-FFF2-40B4-BE49-F238E27FC236}">
              <a16:creationId xmlns:a16="http://schemas.microsoft.com/office/drawing/2014/main" id="{D919FCBF-C627-42D3-A588-339DA13D33C1}"/>
            </a:ext>
          </a:extLst>
        </xdr:cNvPr>
        <xdr:cNvCxnSpPr/>
      </xdr:nvCxnSpPr>
      <xdr:spPr>
        <a:xfrm flipV="1">
          <a:off x="2019300" y="60845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150512</xdr:rowOff>
    </xdr:from>
    <xdr:ext cx="405111" cy="259045"/>
    <xdr:sp macro="" textlink="">
      <xdr:nvSpPr>
        <xdr:cNvPr id="79" name="n_1aveValue【道路】&#10;有形固定資産減価償却率">
          <a:extLst>
            <a:ext uri="{FF2B5EF4-FFF2-40B4-BE49-F238E27FC236}">
              <a16:creationId xmlns:a16="http://schemas.microsoft.com/office/drawing/2014/main" id="{45D1FBD0-080A-4A8A-8D97-213BC8F36806}"/>
            </a:ext>
          </a:extLst>
        </xdr:cNvPr>
        <xdr:cNvSpPr txBox="1"/>
      </xdr:nvSpPr>
      <xdr:spPr>
        <a:xfrm>
          <a:off x="3582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80" name="n_2aveValue【道路】&#10;有形固定資産減価償却率">
          <a:extLst>
            <a:ext uri="{FF2B5EF4-FFF2-40B4-BE49-F238E27FC236}">
              <a16:creationId xmlns:a16="http://schemas.microsoft.com/office/drawing/2014/main" id="{4A150C73-D6EF-46F3-9A5C-A0B3BC845BE8}"/>
            </a:ext>
          </a:extLst>
        </xdr:cNvPr>
        <xdr:cNvSpPr txBox="1"/>
      </xdr:nvSpPr>
      <xdr:spPr>
        <a:xfrm>
          <a:off x="2705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1" name="n_3aveValue【道路】&#10;有形固定資産減価償却率">
          <a:extLst>
            <a:ext uri="{FF2B5EF4-FFF2-40B4-BE49-F238E27FC236}">
              <a16:creationId xmlns:a16="http://schemas.microsoft.com/office/drawing/2014/main" id="{9800F8BD-A048-42B0-93A3-492AA540D744}"/>
            </a:ext>
          </a:extLst>
        </xdr:cNvPr>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149242</xdr:rowOff>
    </xdr:from>
    <xdr:ext cx="405111" cy="259045"/>
    <xdr:sp macro="" textlink="">
      <xdr:nvSpPr>
        <xdr:cNvPr id="82" name="n_1mainValue【道路】&#10;有形固定資産減価償却率">
          <a:extLst>
            <a:ext uri="{FF2B5EF4-FFF2-40B4-BE49-F238E27FC236}">
              <a16:creationId xmlns:a16="http://schemas.microsoft.com/office/drawing/2014/main" id="{6AA2DD33-85D0-4A7E-910D-C99A7C66BEE0}"/>
            </a:ext>
          </a:extLst>
        </xdr:cNvPr>
        <xdr:cNvSpPr txBox="1"/>
      </xdr:nvSpPr>
      <xdr:spPr>
        <a:xfrm>
          <a:off x="35820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151147</xdr:rowOff>
    </xdr:from>
    <xdr:ext cx="405111" cy="259045"/>
    <xdr:sp macro="" textlink="">
      <xdr:nvSpPr>
        <xdr:cNvPr id="83" name="n_2mainValue【道路】&#10;有形固定資産減価償却率">
          <a:extLst>
            <a:ext uri="{FF2B5EF4-FFF2-40B4-BE49-F238E27FC236}">
              <a16:creationId xmlns:a16="http://schemas.microsoft.com/office/drawing/2014/main" id="{84BC680F-2C12-4B41-874C-14833951C9ED}"/>
            </a:ext>
          </a:extLst>
        </xdr:cNvPr>
        <xdr:cNvSpPr txBox="1"/>
      </xdr:nvSpPr>
      <xdr:spPr>
        <a:xfrm>
          <a:off x="270574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153052</xdr:rowOff>
    </xdr:from>
    <xdr:ext cx="405111" cy="259045"/>
    <xdr:sp macro="" textlink="">
      <xdr:nvSpPr>
        <xdr:cNvPr id="84" name="n_3mainValue【道路】&#10;有形固定資産減価償却率">
          <a:extLst>
            <a:ext uri="{FF2B5EF4-FFF2-40B4-BE49-F238E27FC236}">
              <a16:creationId xmlns:a16="http://schemas.microsoft.com/office/drawing/2014/main" id="{A335D998-249D-4EC3-BA3D-078EF1430037}"/>
            </a:ext>
          </a:extLst>
        </xdr:cNvPr>
        <xdr:cNvSpPr txBox="1"/>
      </xdr:nvSpPr>
      <xdr:spPr>
        <a:xfrm>
          <a:off x="1816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FEC9A4A1-1A73-4205-9B47-D89D967EACC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684D2720-5BBD-43EE-8070-EBBD9C222FC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69BA870B-6D48-4FBD-91DE-EB2EBD50BE4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51BADE44-5304-4CE9-BD60-EA234867510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C58CBBE-A92F-4F34-B372-CC88A0EB133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F566BA39-4E99-4559-9264-0D49621FC38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30D1947E-E587-4E83-AA6C-807A94C9DD2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CAB19DFE-3BC4-47A1-8D60-E0C894AB1CD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CED525C-01C3-428C-BE22-17604A42B3B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17BAAD9-A603-4A4B-8632-F5EBBE5E9C2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AB49DB3F-67F2-4262-9A1B-1F9619C2346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E7721AE4-A672-4D32-BE81-6CEC892703C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22E7597F-832B-43B0-B6EE-02D744892ED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0C757954-1923-484F-80E0-E5B79397A728}"/>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2BB87520-3456-49CD-8875-B4D180A1AB5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283B6C15-D90C-4B6C-BC1A-E5AC905D8193}"/>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41A7B68E-EDEC-49EA-9E1A-53CDEE19D40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8A66ECF0-A41A-4D92-9DC5-A6663CFB125F}"/>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9E1AC2A4-597B-49DB-8D24-5B395BB0601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7D4234DB-3066-4C8A-B295-378DD4914AD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BF3E3C1D-BD78-4620-93A2-8D7880D72A6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6" name="直線コネクタ 105">
          <a:extLst>
            <a:ext uri="{FF2B5EF4-FFF2-40B4-BE49-F238E27FC236}">
              <a16:creationId xmlns:a16="http://schemas.microsoft.com/office/drawing/2014/main" id="{187A2934-CB37-4D6F-BA17-9081E0CF74CC}"/>
            </a:ext>
          </a:extLst>
        </xdr:cNvPr>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7" name="【道路】&#10;一人当たり延長最小値テキスト">
          <a:extLst>
            <a:ext uri="{FF2B5EF4-FFF2-40B4-BE49-F238E27FC236}">
              <a16:creationId xmlns:a16="http://schemas.microsoft.com/office/drawing/2014/main" id="{302D3B65-19E2-43C6-815F-0AF21DE2F170}"/>
            </a:ext>
          </a:extLst>
        </xdr:cNvPr>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8" name="直線コネクタ 107">
          <a:extLst>
            <a:ext uri="{FF2B5EF4-FFF2-40B4-BE49-F238E27FC236}">
              <a16:creationId xmlns:a16="http://schemas.microsoft.com/office/drawing/2014/main" id="{D0B77DEA-6EA9-4345-8046-9CF422FBABC1}"/>
            </a:ext>
          </a:extLst>
        </xdr:cNvPr>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9" name="【道路】&#10;一人当たり延長最大値テキスト">
          <a:extLst>
            <a:ext uri="{FF2B5EF4-FFF2-40B4-BE49-F238E27FC236}">
              <a16:creationId xmlns:a16="http://schemas.microsoft.com/office/drawing/2014/main" id="{6FB38B14-2CA3-4179-9D49-888EDE267A39}"/>
            </a:ext>
          </a:extLst>
        </xdr:cNvPr>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10" name="直線コネクタ 109">
          <a:extLst>
            <a:ext uri="{FF2B5EF4-FFF2-40B4-BE49-F238E27FC236}">
              <a16:creationId xmlns:a16="http://schemas.microsoft.com/office/drawing/2014/main" id="{F21470D3-2664-4523-A90A-09B88A69E8C8}"/>
            </a:ext>
          </a:extLst>
        </xdr:cNvPr>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170692</xdr:rowOff>
    </xdr:from>
    <xdr:ext cx="534377" cy="259045"/>
    <xdr:sp macro="" textlink="">
      <xdr:nvSpPr>
        <xdr:cNvPr id="111" name="【道路】&#10;一人当たり延長平均値テキスト">
          <a:extLst>
            <a:ext uri="{FF2B5EF4-FFF2-40B4-BE49-F238E27FC236}">
              <a16:creationId xmlns:a16="http://schemas.microsoft.com/office/drawing/2014/main" id="{EC1C2BE7-222C-4682-A093-6F23C08743D6}"/>
            </a:ext>
          </a:extLst>
        </xdr:cNvPr>
        <xdr:cNvSpPr txBox="1"/>
      </xdr:nvSpPr>
      <xdr:spPr>
        <a:xfrm>
          <a:off x="10515600" y="651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12" name="フローチャート: 判断 111">
          <a:extLst>
            <a:ext uri="{FF2B5EF4-FFF2-40B4-BE49-F238E27FC236}">
              <a16:creationId xmlns:a16="http://schemas.microsoft.com/office/drawing/2014/main" id="{580FBA12-3251-475A-882C-218728B880F6}"/>
            </a:ext>
          </a:extLst>
        </xdr:cNvPr>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3" name="フローチャート: 判断 112">
          <a:extLst>
            <a:ext uri="{FF2B5EF4-FFF2-40B4-BE49-F238E27FC236}">
              <a16:creationId xmlns:a16="http://schemas.microsoft.com/office/drawing/2014/main" id="{AB6263E5-A046-4A33-9E41-41912F2AE0C6}"/>
            </a:ext>
          </a:extLst>
        </xdr:cNvPr>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4" name="フローチャート: 判断 113">
          <a:extLst>
            <a:ext uri="{FF2B5EF4-FFF2-40B4-BE49-F238E27FC236}">
              <a16:creationId xmlns:a16="http://schemas.microsoft.com/office/drawing/2014/main" id="{C27E6FDE-2FE6-4902-9F23-E75E4615A38E}"/>
            </a:ext>
          </a:extLst>
        </xdr:cNvPr>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5" name="フローチャート: 判断 114">
          <a:extLst>
            <a:ext uri="{FF2B5EF4-FFF2-40B4-BE49-F238E27FC236}">
              <a16:creationId xmlns:a16="http://schemas.microsoft.com/office/drawing/2014/main" id="{F3753199-7C61-4E28-B5FF-FC5FE1456E20}"/>
            </a:ext>
          </a:extLst>
        </xdr:cNvPr>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84C5DCD-D543-474C-AC47-DC77CEB13E6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34E499DB-F56D-4C02-BC57-E2522D2110C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72BCA7C-F117-452B-88CC-5190754F61A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727F310-8E08-4B99-AA96-8C6B2AA15D4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85A153D-F057-4928-A0A3-8FDE13EEEC4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129025</xdr:rowOff>
    </xdr:from>
    <xdr:to>
      <xdr:col>55</xdr:col>
      <xdr:colOff>50800</xdr:colOff>
      <xdr:row>40</xdr:row>
      <xdr:rowOff>59175</xdr:rowOff>
    </xdr:to>
    <xdr:sp macro="" textlink="">
      <xdr:nvSpPr>
        <xdr:cNvPr id="121" name="楕円 120">
          <a:extLst>
            <a:ext uri="{FF2B5EF4-FFF2-40B4-BE49-F238E27FC236}">
              <a16:creationId xmlns:a16="http://schemas.microsoft.com/office/drawing/2014/main" id="{1ECC1463-87CD-4E37-8044-79C9FF824CD7}"/>
            </a:ext>
          </a:extLst>
        </xdr:cNvPr>
        <xdr:cNvSpPr/>
      </xdr:nvSpPr>
      <xdr:spPr>
        <a:xfrm>
          <a:off x="10426700" y="68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107452</xdr:rowOff>
    </xdr:from>
    <xdr:ext cx="534377" cy="259045"/>
    <xdr:sp macro="" textlink="">
      <xdr:nvSpPr>
        <xdr:cNvPr id="122" name="【道路】&#10;一人当たり延長該当値テキスト">
          <a:extLst>
            <a:ext uri="{FF2B5EF4-FFF2-40B4-BE49-F238E27FC236}">
              <a16:creationId xmlns:a16="http://schemas.microsoft.com/office/drawing/2014/main" id="{2C9C443F-56D4-4377-ABC7-44D9E274339A}"/>
            </a:ext>
          </a:extLst>
        </xdr:cNvPr>
        <xdr:cNvSpPr txBox="1"/>
      </xdr:nvSpPr>
      <xdr:spPr>
        <a:xfrm>
          <a:off x="10515600" y="679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135311</xdr:rowOff>
    </xdr:from>
    <xdr:to>
      <xdr:col>50</xdr:col>
      <xdr:colOff>165100</xdr:colOff>
      <xdr:row>40</xdr:row>
      <xdr:rowOff>65461</xdr:rowOff>
    </xdr:to>
    <xdr:sp macro="" textlink="">
      <xdr:nvSpPr>
        <xdr:cNvPr id="123" name="楕円 122">
          <a:extLst>
            <a:ext uri="{FF2B5EF4-FFF2-40B4-BE49-F238E27FC236}">
              <a16:creationId xmlns:a16="http://schemas.microsoft.com/office/drawing/2014/main" id="{0B60E431-8895-444A-ABB7-684B76C8821E}"/>
            </a:ext>
          </a:extLst>
        </xdr:cNvPr>
        <xdr:cNvSpPr/>
      </xdr:nvSpPr>
      <xdr:spPr>
        <a:xfrm>
          <a:off x="9588500" y="68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8375</xdr:rowOff>
    </xdr:from>
    <xdr:to>
      <xdr:col>55</xdr:col>
      <xdr:colOff>0</xdr:colOff>
      <xdr:row>40</xdr:row>
      <xdr:rowOff>14661</xdr:rowOff>
    </xdr:to>
    <xdr:cxnSp macro="">
      <xdr:nvCxnSpPr>
        <xdr:cNvPr id="124" name="直線コネクタ 123">
          <a:extLst>
            <a:ext uri="{FF2B5EF4-FFF2-40B4-BE49-F238E27FC236}">
              <a16:creationId xmlns:a16="http://schemas.microsoft.com/office/drawing/2014/main" id="{3BE111D3-375B-4A54-B8BA-B6C2DC0C13D7}"/>
            </a:ext>
          </a:extLst>
        </xdr:cNvPr>
        <xdr:cNvCxnSpPr/>
      </xdr:nvCxnSpPr>
      <xdr:spPr>
        <a:xfrm flipV="1">
          <a:off x="9639300" y="6866375"/>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140889</xdr:rowOff>
    </xdr:from>
    <xdr:to>
      <xdr:col>46</xdr:col>
      <xdr:colOff>38100</xdr:colOff>
      <xdr:row>40</xdr:row>
      <xdr:rowOff>71039</xdr:rowOff>
    </xdr:to>
    <xdr:sp macro="" textlink="">
      <xdr:nvSpPr>
        <xdr:cNvPr id="125" name="楕円 124">
          <a:extLst>
            <a:ext uri="{FF2B5EF4-FFF2-40B4-BE49-F238E27FC236}">
              <a16:creationId xmlns:a16="http://schemas.microsoft.com/office/drawing/2014/main" id="{1FB41FA0-FEB7-46AA-9D98-B1E7BBF7EE48}"/>
            </a:ext>
          </a:extLst>
        </xdr:cNvPr>
        <xdr:cNvSpPr/>
      </xdr:nvSpPr>
      <xdr:spPr>
        <a:xfrm>
          <a:off x="8699500" y="682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14661</xdr:rowOff>
    </xdr:from>
    <xdr:to>
      <xdr:col>50</xdr:col>
      <xdr:colOff>114300</xdr:colOff>
      <xdr:row>40</xdr:row>
      <xdr:rowOff>20239</xdr:rowOff>
    </xdr:to>
    <xdr:cxnSp macro="">
      <xdr:nvCxnSpPr>
        <xdr:cNvPr id="126" name="直線コネクタ 125">
          <a:extLst>
            <a:ext uri="{FF2B5EF4-FFF2-40B4-BE49-F238E27FC236}">
              <a16:creationId xmlns:a16="http://schemas.microsoft.com/office/drawing/2014/main" id="{3DF374CB-1FCB-47A1-82CA-49EF27507BF8}"/>
            </a:ext>
          </a:extLst>
        </xdr:cNvPr>
        <xdr:cNvCxnSpPr/>
      </xdr:nvCxnSpPr>
      <xdr:spPr>
        <a:xfrm flipV="1">
          <a:off x="8750300" y="6872661"/>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83236</xdr:rowOff>
    </xdr:from>
    <xdr:to>
      <xdr:col>41</xdr:col>
      <xdr:colOff>101600</xdr:colOff>
      <xdr:row>39</xdr:row>
      <xdr:rowOff>13386</xdr:rowOff>
    </xdr:to>
    <xdr:sp macro="" textlink="">
      <xdr:nvSpPr>
        <xdr:cNvPr id="127" name="楕円 126">
          <a:extLst>
            <a:ext uri="{FF2B5EF4-FFF2-40B4-BE49-F238E27FC236}">
              <a16:creationId xmlns:a16="http://schemas.microsoft.com/office/drawing/2014/main" id="{80D61B53-AA06-46E9-9FF4-C36DF16CD9B2}"/>
            </a:ext>
          </a:extLst>
        </xdr:cNvPr>
        <xdr:cNvSpPr/>
      </xdr:nvSpPr>
      <xdr:spPr>
        <a:xfrm>
          <a:off x="7810500" y="65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134036</xdr:rowOff>
    </xdr:from>
    <xdr:to>
      <xdr:col>45</xdr:col>
      <xdr:colOff>177800</xdr:colOff>
      <xdr:row>40</xdr:row>
      <xdr:rowOff>20239</xdr:rowOff>
    </xdr:to>
    <xdr:cxnSp macro="">
      <xdr:nvCxnSpPr>
        <xdr:cNvPr id="128" name="直線コネクタ 127">
          <a:extLst>
            <a:ext uri="{FF2B5EF4-FFF2-40B4-BE49-F238E27FC236}">
              <a16:creationId xmlns:a16="http://schemas.microsoft.com/office/drawing/2014/main" id="{E820E782-8136-4F5A-9835-24EEEDC84B38}"/>
            </a:ext>
          </a:extLst>
        </xdr:cNvPr>
        <xdr:cNvCxnSpPr/>
      </xdr:nvCxnSpPr>
      <xdr:spPr>
        <a:xfrm>
          <a:off x="7861300" y="6649136"/>
          <a:ext cx="889000" cy="22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92846</xdr:rowOff>
    </xdr:from>
    <xdr:ext cx="534377" cy="259045"/>
    <xdr:sp macro="" textlink="">
      <xdr:nvSpPr>
        <xdr:cNvPr id="129" name="n_1aveValue【道路】&#10;一人当たり延長">
          <a:extLst>
            <a:ext uri="{FF2B5EF4-FFF2-40B4-BE49-F238E27FC236}">
              <a16:creationId xmlns:a16="http://schemas.microsoft.com/office/drawing/2014/main" id="{E63C7987-C790-4426-99AC-F8F2AF3FF287}"/>
            </a:ext>
          </a:extLst>
        </xdr:cNvPr>
        <xdr:cNvSpPr txBox="1"/>
      </xdr:nvSpPr>
      <xdr:spPr>
        <a:xfrm>
          <a:off x="9359411" y="64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124325</xdr:rowOff>
    </xdr:from>
    <xdr:ext cx="534377" cy="259045"/>
    <xdr:sp macro="" textlink="">
      <xdr:nvSpPr>
        <xdr:cNvPr id="130" name="n_2aveValue【道路】&#10;一人当たり延長">
          <a:extLst>
            <a:ext uri="{FF2B5EF4-FFF2-40B4-BE49-F238E27FC236}">
              <a16:creationId xmlns:a16="http://schemas.microsoft.com/office/drawing/2014/main" id="{E9F58022-BBC2-480E-A3BD-5F26AFF20A7F}"/>
            </a:ext>
          </a:extLst>
        </xdr:cNvPr>
        <xdr:cNvSpPr txBox="1"/>
      </xdr:nvSpPr>
      <xdr:spPr>
        <a:xfrm>
          <a:off x="8483111" y="64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23121</xdr:rowOff>
    </xdr:from>
    <xdr:ext cx="534377" cy="259045"/>
    <xdr:sp macro="" textlink="">
      <xdr:nvSpPr>
        <xdr:cNvPr id="131" name="n_3aveValue【道路】&#10;一人当たり延長">
          <a:extLst>
            <a:ext uri="{FF2B5EF4-FFF2-40B4-BE49-F238E27FC236}">
              <a16:creationId xmlns:a16="http://schemas.microsoft.com/office/drawing/2014/main" id="{4D83B025-31A8-45A2-BE77-16FC0CBB6BCB}"/>
            </a:ext>
          </a:extLst>
        </xdr:cNvPr>
        <xdr:cNvSpPr txBox="1"/>
      </xdr:nvSpPr>
      <xdr:spPr>
        <a:xfrm>
          <a:off x="7594111" y="670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56588</xdr:rowOff>
    </xdr:from>
    <xdr:ext cx="534377" cy="259045"/>
    <xdr:sp macro="" textlink="">
      <xdr:nvSpPr>
        <xdr:cNvPr id="132" name="n_1mainValue【道路】&#10;一人当たり延長">
          <a:extLst>
            <a:ext uri="{FF2B5EF4-FFF2-40B4-BE49-F238E27FC236}">
              <a16:creationId xmlns:a16="http://schemas.microsoft.com/office/drawing/2014/main" id="{819CAE83-B8D2-4821-9BCE-8A32CA278030}"/>
            </a:ext>
          </a:extLst>
        </xdr:cNvPr>
        <xdr:cNvSpPr txBox="1"/>
      </xdr:nvSpPr>
      <xdr:spPr>
        <a:xfrm>
          <a:off x="9359411" y="691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62166</xdr:rowOff>
    </xdr:from>
    <xdr:ext cx="534377" cy="259045"/>
    <xdr:sp macro="" textlink="">
      <xdr:nvSpPr>
        <xdr:cNvPr id="133" name="n_2mainValue【道路】&#10;一人当たり延長">
          <a:extLst>
            <a:ext uri="{FF2B5EF4-FFF2-40B4-BE49-F238E27FC236}">
              <a16:creationId xmlns:a16="http://schemas.microsoft.com/office/drawing/2014/main" id="{605C5287-5951-4D1B-8BA0-C05914EBB850}"/>
            </a:ext>
          </a:extLst>
        </xdr:cNvPr>
        <xdr:cNvSpPr txBox="1"/>
      </xdr:nvSpPr>
      <xdr:spPr>
        <a:xfrm>
          <a:off x="8483111" y="692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29913</xdr:rowOff>
    </xdr:from>
    <xdr:ext cx="534377" cy="259045"/>
    <xdr:sp macro="" textlink="">
      <xdr:nvSpPr>
        <xdr:cNvPr id="134" name="n_3mainValue【道路】&#10;一人当たり延長">
          <a:extLst>
            <a:ext uri="{FF2B5EF4-FFF2-40B4-BE49-F238E27FC236}">
              <a16:creationId xmlns:a16="http://schemas.microsoft.com/office/drawing/2014/main" id="{8019DEC2-E368-4A9B-B86F-A7760B2F235F}"/>
            </a:ext>
          </a:extLst>
        </xdr:cNvPr>
        <xdr:cNvSpPr txBox="1"/>
      </xdr:nvSpPr>
      <xdr:spPr>
        <a:xfrm>
          <a:off x="7594111" y="63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6AA100AA-9A42-484F-9619-9FC7F140492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6D14F8C8-3E94-4B56-9A7A-519D994C0D8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CCE852AB-37C6-48B1-A5C5-2795AB7B50F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7D5C9ECE-C7D3-41E9-B480-326092175D2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5D68AB7D-C982-4DFD-A650-51DF0B7B016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7566AF13-F3D4-40B9-A30C-FA43153721F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39A4D592-1057-4E66-9A12-92D35253D28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95DEC172-6720-45B7-BFF5-07203BD86B6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81D3DA2D-C44A-48EC-A5B4-D6749112CFE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5A5A6CCF-37B5-4885-85E6-989BA46BD2E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a:extLst>
            <a:ext uri="{FF2B5EF4-FFF2-40B4-BE49-F238E27FC236}">
              <a16:creationId xmlns:a16="http://schemas.microsoft.com/office/drawing/2014/main" id="{028FDDEE-A5B0-44D1-A4BA-C9D6F6EC5D6C}"/>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ACEE6FC3-18D9-415C-990A-5229512355F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a16="http://schemas.microsoft.com/office/drawing/2014/main" id="{235551A1-E033-4D67-B92F-4CE992B3314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3BE5A730-FD2C-467E-8BB6-07B3DBF87B5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9960EC9D-3961-448C-8EE6-31D870172DF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BBCA0A89-1E31-4A17-B9AB-CECC70F73B9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11E920C7-2D66-445A-B65C-4F83D1AD7A5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9B2751BF-F789-4852-9C17-F1FB732BF4A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16CB3FE4-FC8C-4002-86E3-919B06575D5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FAB4F85D-6BB2-4D5D-A6AE-9EAEADC78CE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a:extLst>
            <a:ext uri="{FF2B5EF4-FFF2-40B4-BE49-F238E27FC236}">
              <a16:creationId xmlns:a16="http://schemas.microsoft.com/office/drawing/2014/main" id="{7C16ECB5-5E4F-4283-A6CC-80B8532535E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9D4A6D0D-FCB4-4A68-8007-02E085A7AE8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0FCFAD68-0009-4F6B-BD61-48298A8F107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41E4C4BF-E186-4D98-9B32-D0BC6CB86AB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9" name="直線コネクタ 158">
          <a:extLst>
            <a:ext uri="{FF2B5EF4-FFF2-40B4-BE49-F238E27FC236}">
              <a16:creationId xmlns:a16="http://schemas.microsoft.com/office/drawing/2014/main" id="{E75FF361-72B5-4294-A555-3656A80EB462}"/>
            </a:ext>
          </a:extLst>
        </xdr:cNvPr>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112ED823-8AD6-4BE7-B472-68F7065A0901}"/>
            </a:ext>
          </a:extLst>
        </xdr:cNvPr>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61" name="直線コネクタ 160">
          <a:extLst>
            <a:ext uri="{FF2B5EF4-FFF2-40B4-BE49-F238E27FC236}">
              <a16:creationId xmlns:a16="http://schemas.microsoft.com/office/drawing/2014/main" id="{F3D98B76-F930-4B69-9AD1-03DB3054A519}"/>
            </a:ext>
          </a:extLst>
        </xdr:cNvPr>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id="{A98E6C4B-4087-4F75-B90B-819A4DE91AAB}"/>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3" name="直線コネクタ 162">
          <a:extLst>
            <a:ext uri="{FF2B5EF4-FFF2-40B4-BE49-F238E27FC236}">
              <a16:creationId xmlns:a16="http://schemas.microsoft.com/office/drawing/2014/main" id="{8A6BC78B-F3E2-4C8E-884A-EEE254477E25}"/>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CFC49305-C139-40D5-8736-D68AB0739B55}"/>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a:extLst>
            <a:ext uri="{FF2B5EF4-FFF2-40B4-BE49-F238E27FC236}">
              <a16:creationId xmlns:a16="http://schemas.microsoft.com/office/drawing/2014/main" id="{A7459474-1150-40DB-85C5-59C385345E5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6" name="フローチャート: 判断 165">
          <a:extLst>
            <a:ext uri="{FF2B5EF4-FFF2-40B4-BE49-F238E27FC236}">
              <a16:creationId xmlns:a16="http://schemas.microsoft.com/office/drawing/2014/main" id="{8AF063E7-CE9B-4A41-A149-C72027F742B6}"/>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7" name="フローチャート: 判断 166">
          <a:extLst>
            <a:ext uri="{FF2B5EF4-FFF2-40B4-BE49-F238E27FC236}">
              <a16:creationId xmlns:a16="http://schemas.microsoft.com/office/drawing/2014/main" id="{CAD63789-1294-498A-894F-726932CFB721}"/>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8" name="フローチャート: 判断 167">
          <a:extLst>
            <a:ext uri="{FF2B5EF4-FFF2-40B4-BE49-F238E27FC236}">
              <a16:creationId xmlns:a16="http://schemas.microsoft.com/office/drawing/2014/main" id="{5AF496DD-55B7-4EF7-BAF9-BA549E32667E}"/>
            </a:ext>
          </a:extLst>
        </xdr:cNvPr>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AB8723DC-9CB3-4540-8BD7-58874F7B5FB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777761B2-82A7-4D46-8519-C620248B32A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3CD1FA5C-49C8-4CB0-B2AA-8847201F0EE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6305D5AA-F223-4DFB-B348-3A707E8E960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C8A38806-6A75-452D-AB62-A39699DEEFB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82550</xdr:rowOff>
    </xdr:from>
    <xdr:to>
      <xdr:col>24</xdr:col>
      <xdr:colOff>114300</xdr:colOff>
      <xdr:row>61</xdr:row>
      <xdr:rowOff>12700</xdr:rowOff>
    </xdr:to>
    <xdr:sp macro="" textlink="">
      <xdr:nvSpPr>
        <xdr:cNvPr id="174" name="楕円 173">
          <a:extLst>
            <a:ext uri="{FF2B5EF4-FFF2-40B4-BE49-F238E27FC236}">
              <a16:creationId xmlns:a16="http://schemas.microsoft.com/office/drawing/2014/main" id="{AA059BA4-8BFB-4E32-9FC0-6D1DBF7459F4}"/>
            </a:ext>
          </a:extLst>
        </xdr:cNvPr>
        <xdr:cNvSpPr/>
      </xdr:nvSpPr>
      <xdr:spPr>
        <a:xfrm>
          <a:off x="4584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60977</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id="{D48924BA-C50F-43D7-8E3D-F36D425D7417}"/>
            </a:ext>
          </a:extLst>
        </xdr:cNvPr>
        <xdr:cNvSpPr txBox="1"/>
      </xdr:nvSpPr>
      <xdr:spPr>
        <a:xfrm>
          <a:off x="4673600"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101600</xdr:rowOff>
    </xdr:from>
    <xdr:to>
      <xdr:col>20</xdr:col>
      <xdr:colOff>38100</xdr:colOff>
      <xdr:row>61</xdr:row>
      <xdr:rowOff>31750</xdr:rowOff>
    </xdr:to>
    <xdr:sp macro="" textlink="">
      <xdr:nvSpPr>
        <xdr:cNvPr id="176" name="楕円 175">
          <a:extLst>
            <a:ext uri="{FF2B5EF4-FFF2-40B4-BE49-F238E27FC236}">
              <a16:creationId xmlns:a16="http://schemas.microsoft.com/office/drawing/2014/main" id="{2B5AC7B9-EC02-4493-948B-92B7CBF0A792}"/>
            </a:ext>
          </a:extLst>
        </xdr:cNvPr>
        <xdr:cNvSpPr/>
      </xdr:nvSpPr>
      <xdr:spPr>
        <a:xfrm>
          <a:off x="3746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133350</xdr:rowOff>
    </xdr:from>
    <xdr:to>
      <xdr:col>24</xdr:col>
      <xdr:colOff>63500</xdr:colOff>
      <xdr:row>60</xdr:row>
      <xdr:rowOff>152400</xdr:rowOff>
    </xdr:to>
    <xdr:cxnSp macro="">
      <xdr:nvCxnSpPr>
        <xdr:cNvPr id="177" name="直線コネクタ 176">
          <a:extLst>
            <a:ext uri="{FF2B5EF4-FFF2-40B4-BE49-F238E27FC236}">
              <a16:creationId xmlns:a16="http://schemas.microsoft.com/office/drawing/2014/main" id="{5F1941E8-640B-4B53-A5A7-F449BC208AB6}"/>
            </a:ext>
          </a:extLst>
        </xdr:cNvPr>
        <xdr:cNvCxnSpPr/>
      </xdr:nvCxnSpPr>
      <xdr:spPr>
        <a:xfrm flipV="1">
          <a:off x="3797300" y="10420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137795</xdr:rowOff>
    </xdr:from>
    <xdr:to>
      <xdr:col>15</xdr:col>
      <xdr:colOff>101600</xdr:colOff>
      <xdr:row>61</xdr:row>
      <xdr:rowOff>67945</xdr:rowOff>
    </xdr:to>
    <xdr:sp macro="" textlink="">
      <xdr:nvSpPr>
        <xdr:cNvPr id="178" name="楕円 177">
          <a:extLst>
            <a:ext uri="{FF2B5EF4-FFF2-40B4-BE49-F238E27FC236}">
              <a16:creationId xmlns:a16="http://schemas.microsoft.com/office/drawing/2014/main" id="{CA511DEA-5C66-47A2-B424-2CD9796C670C}"/>
            </a:ext>
          </a:extLst>
        </xdr:cNvPr>
        <xdr:cNvSpPr/>
      </xdr:nvSpPr>
      <xdr:spPr>
        <a:xfrm>
          <a:off x="2857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152400</xdr:rowOff>
    </xdr:from>
    <xdr:to>
      <xdr:col>19</xdr:col>
      <xdr:colOff>177800</xdr:colOff>
      <xdr:row>61</xdr:row>
      <xdr:rowOff>17145</xdr:rowOff>
    </xdr:to>
    <xdr:cxnSp macro="">
      <xdr:nvCxnSpPr>
        <xdr:cNvPr id="179" name="直線コネクタ 178">
          <a:extLst>
            <a:ext uri="{FF2B5EF4-FFF2-40B4-BE49-F238E27FC236}">
              <a16:creationId xmlns:a16="http://schemas.microsoft.com/office/drawing/2014/main" id="{F1109C84-A42E-4C64-8AFF-207E4299519B}"/>
            </a:ext>
          </a:extLst>
        </xdr:cNvPr>
        <xdr:cNvCxnSpPr/>
      </xdr:nvCxnSpPr>
      <xdr:spPr>
        <a:xfrm flipV="1">
          <a:off x="2908300" y="104394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156845</xdr:rowOff>
    </xdr:from>
    <xdr:to>
      <xdr:col>10</xdr:col>
      <xdr:colOff>165100</xdr:colOff>
      <xdr:row>61</xdr:row>
      <xdr:rowOff>86995</xdr:rowOff>
    </xdr:to>
    <xdr:sp macro="" textlink="">
      <xdr:nvSpPr>
        <xdr:cNvPr id="180" name="楕円 179">
          <a:extLst>
            <a:ext uri="{FF2B5EF4-FFF2-40B4-BE49-F238E27FC236}">
              <a16:creationId xmlns:a16="http://schemas.microsoft.com/office/drawing/2014/main" id="{380E78C8-3EC1-4748-8904-D437C52BCE4A}"/>
            </a:ext>
          </a:extLst>
        </xdr:cNvPr>
        <xdr:cNvSpPr/>
      </xdr:nvSpPr>
      <xdr:spPr>
        <a:xfrm>
          <a:off x="1968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17145</xdr:rowOff>
    </xdr:from>
    <xdr:to>
      <xdr:col>15</xdr:col>
      <xdr:colOff>50800</xdr:colOff>
      <xdr:row>61</xdr:row>
      <xdr:rowOff>36195</xdr:rowOff>
    </xdr:to>
    <xdr:cxnSp macro="">
      <xdr:nvCxnSpPr>
        <xdr:cNvPr id="181" name="直線コネクタ 180">
          <a:extLst>
            <a:ext uri="{FF2B5EF4-FFF2-40B4-BE49-F238E27FC236}">
              <a16:creationId xmlns:a16="http://schemas.microsoft.com/office/drawing/2014/main" id="{D85B5CC4-0259-4C6E-B4FE-1A43B26E1D0F}"/>
            </a:ext>
          </a:extLst>
        </xdr:cNvPr>
        <xdr:cNvCxnSpPr/>
      </xdr:nvCxnSpPr>
      <xdr:spPr>
        <a:xfrm flipV="1">
          <a:off x="2019300" y="104755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CD454745-5846-4AA1-91DE-1FAAB3F9B329}"/>
            </a:ext>
          </a:extLst>
        </xdr:cNvPr>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B57E8FD2-7ABE-49A2-A7E4-136DF69182AF}"/>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85742</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49B0E4C1-F368-43A6-AB4C-1988A3CA11F1}"/>
            </a:ext>
          </a:extLst>
        </xdr:cNvPr>
        <xdr:cNvSpPr txBox="1"/>
      </xdr:nvSpPr>
      <xdr:spPr>
        <a:xfrm>
          <a:off x="1816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22877</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1925429C-D86D-4CE1-A9F3-81BDC2F3BAEC}"/>
            </a:ext>
          </a:extLst>
        </xdr:cNvPr>
        <xdr:cNvSpPr txBox="1"/>
      </xdr:nvSpPr>
      <xdr:spPr>
        <a:xfrm>
          <a:off x="3582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59072</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0FF1E701-E5D9-49BA-89EA-64DD553E871A}"/>
            </a:ext>
          </a:extLst>
        </xdr:cNvPr>
        <xdr:cNvSpPr txBox="1"/>
      </xdr:nvSpPr>
      <xdr:spPr>
        <a:xfrm>
          <a:off x="2705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103522</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id="{E4F33632-5D8B-4A85-B676-D90EDE27BCE4}"/>
            </a:ext>
          </a:extLst>
        </xdr:cNvPr>
        <xdr:cNvSpPr txBox="1"/>
      </xdr:nvSpPr>
      <xdr:spPr>
        <a:xfrm>
          <a:off x="1816744" y="1021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9818B6AB-BE19-4948-A020-AE079BB355F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36F179DD-1EC9-4DE7-8786-12A9977884A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8E82C34A-B71F-4574-AA4E-2B20BE993EB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EC742F1E-ADCF-43AE-81B4-B158760A208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2F0300C0-BD54-4098-B6E6-7C376BEB09F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DA5B5F45-B1C6-4121-AC43-2D97E354A9C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6674BB86-2393-4C72-9970-61844CB023B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6111E5FA-4616-4F10-BE98-03CD9B54DB1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D65FD066-E28C-4539-97EB-694F1633BA1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2727D24C-056F-4799-B473-67F168D535A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a:extLst>
            <a:ext uri="{FF2B5EF4-FFF2-40B4-BE49-F238E27FC236}">
              <a16:creationId xmlns:a16="http://schemas.microsoft.com/office/drawing/2014/main" id="{BB7407B8-BA04-4C99-9736-5CA563DF682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a:extLst>
            <a:ext uri="{FF2B5EF4-FFF2-40B4-BE49-F238E27FC236}">
              <a16:creationId xmlns:a16="http://schemas.microsoft.com/office/drawing/2014/main" id="{185368DD-7193-4B91-9752-BA48943C799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a:extLst>
            <a:ext uri="{FF2B5EF4-FFF2-40B4-BE49-F238E27FC236}">
              <a16:creationId xmlns:a16="http://schemas.microsoft.com/office/drawing/2014/main" id="{E1E81674-92F5-4228-BA40-8A82AA800E9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1" name="テキスト ボックス 200">
          <a:extLst>
            <a:ext uri="{FF2B5EF4-FFF2-40B4-BE49-F238E27FC236}">
              <a16:creationId xmlns:a16="http://schemas.microsoft.com/office/drawing/2014/main" id="{BDE5D598-CBE4-47C8-AE6E-CE4D9A97977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a:extLst>
            <a:ext uri="{FF2B5EF4-FFF2-40B4-BE49-F238E27FC236}">
              <a16:creationId xmlns:a16="http://schemas.microsoft.com/office/drawing/2014/main" id="{73A253A6-6236-404B-A1A0-6FCBD5545EE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3" name="テキスト ボックス 202">
          <a:extLst>
            <a:ext uri="{FF2B5EF4-FFF2-40B4-BE49-F238E27FC236}">
              <a16:creationId xmlns:a16="http://schemas.microsoft.com/office/drawing/2014/main" id="{8AF7D41D-BCDE-49DE-80C1-CF880615B973}"/>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a:extLst>
            <a:ext uri="{FF2B5EF4-FFF2-40B4-BE49-F238E27FC236}">
              <a16:creationId xmlns:a16="http://schemas.microsoft.com/office/drawing/2014/main" id="{E6A6FF73-255E-4525-A7BB-BD6EC6CF33E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5" name="テキスト ボックス 204">
          <a:extLst>
            <a:ext uri="{FF2B5EF4-FFF2-40B4-BE49-F238E27FC236}">
              <a16:creationId xmlns:a16="http://schemas.microsoft.com/office/drawing/2014/main" id="{63DD0017-B5A0-4862-A275-93BE666CAE13}"/>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a:extLst>
            <a:ext uri="{FF2B5EF4-FFF2-40B4-BE49-F238E27FC236}">
              <a16:creationId xmlns:a16="http://schemas.microsoft.com/office/drawing/2014/main" id="{36DAA054-7B2A-4050-80A9-070A145CF1D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a:extLst>
            <a:ext uri="{FF2B5EF4-FFF2-40B4-BE49-F238E27FC236}">
              <a16:creationId xmlns:a16="http://schemas.microsoft.com/office/drawing/2014/main" id="{E18B313F-5D7F-4911-9402-AE1D4FB2822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472E147E-EEDD-49DF-9F39-9F920AA22BA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a:extLst>
            <a:ext uri="{FF2B5EF4-FFF2-40B4-BE49-F238E27FC236}">
              <a16:creationId xmlns:a16="http://schemas.microsoft.com/office/drawing/2014/main" id="{807C924A-7B17-4D7F-92D8-A6C6230CDF3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46512A3F-CCD4-4B11-8A21-F0A27A67022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11" name="直線コネクタ 210">
          <a:extLst>
            <a:ext uri="{FF2B5EF4-FFF2-40B4-BE49-F238E27FC236}">
              <a16:creationId xmlns:a16="http://schemas.microsoft.com/office/drawing/2014/main" id="{5E0D1933-AD04-43F8-BB20-D44B6D76D481}"/>
            </a:ext>
          </a:extLst>
        </xdr:cNvPr>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12" name="【橋りょう・トンネル】&#10;一人当たり有形固定資産（償却資産）額最小値テキスト">
          <a:extLst>
            <a:ext uri="{FF2B5EF4-FFF2-40B4-BE49-F238E27FC236}">
              <a16:creationId xmlns:a16="http://schemas.microsoft.com/office/drawing/2014/main" id="{47740C55-6582-4BD3-919D-A51D8EDBE1F8}"/>
            </a:ext>
          </a:extLst>
        </xdr:cNvPr>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13" name="直線コネクタ 212">
          <a:extLst>
            <a:ext uri="{FF2B5EF4-FFF2-40B4-BE49-F238E27FC236}">
              <a16:creationId xmlns:a16="http://schemas.microsoft.com/office/drawing/2014/main" id="{35461CDC-761D-4BDA-8051-804D8E9BAC00}"/>
            </a:ext>
          </a:extLst>
        </xdr:cNvPr>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14" name="【橋りょう・トンネル】&#10;一人当たり有形固定資産（償却資産）額最大値テキスト">
          <a:extLst>
            <a:ext uri="{FF2B5EF4-FFF2-40B4-BE49-F238E27FC236}">
              <a16:creationId xmlns:a16="http://schemas.microsoft.com/office/drawing/2014/main" id="{0BA86FF2-94E7-40BE-BC5B-4E0656CE1553}"/>
            </a:ext>
          </a:extLst>
        </xdr:cNvPr>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15" name="直線コネクタ 214">
          <a:extLst>
            <a:ext uri="{FF2B5EF4-FFF2-40B4-BE49-F238E27FC236}">
              <a16:creationId xmlns:a16="http://schemas.microsoft.com/office/drawing/2014/main" id="{B9358F75-8A69-4073-AC26-99C324EAA2AB}"/>
            </a:ext>
          </a:extLst>
        </xdr:cNvPr>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21080</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2515B903-36F1-43AD-B1D2-09E5703EE530}"/>
            </a:ext>
          </a:extLst>
        </xdr:cNvPr>
        <xdr:cNvSpPr txBox="1"/>
      </xdr:nvSpPr>
      <xdr:spPr>
        <a:xfrm>
          <a:off x="10515600" y="1047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17" name="フローチャート: 判断 216">
          <a:extLst>
            <a:ext uri="{FF2B5EF4-FFF2-40B4-BE49-F238E27FC236}">
              <a16:creationId xmlns:a16="http://schemas.microsoft.com/office/drawing/2014/main" id="{2BC250DD-47EB-43A9-999B-0A60A37C7081}"/>
            </a:ext>
          </a:extLst>
        </xdr:cNvPr>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18" name="フローチャート: 判断 217">
          <a:extLst>
            <a:ext uri="{FF2B5EF4-FFF2-40B4-BE49-F238E27FC236}">
              <a16:creationId xmlns:a16="http://schemas.microsoft.com/office/drawing/2014/main" id="{BBCE2A6E-BED1-4842-94F2-BE49FF3D92DF}"/>
            </a:ext>
          </a:extLst>
        </xdr:cNvPr>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9" name="フローチャート: 判断 218">
          <a:extLst>
            <a:ext uri="{FF2B5EF4-FFF2-40B4-BE49-F238E27FC236}">
              <a16:creationId xmlns:a16="http://schemas.microsoft.com/office/drawing/2014/main" id="{B6D62C1D-30B4-45C9-B832-035297215E08}"/>
            </a:ext>
          </a:extLst>
        </xdr:cNvPr>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20" name="フローチャート: 判断 219">
          <a:extLst>
            <a:ext uri="{FF2B5EF4-FFF2-40B4-BE49-F238E27FC236}">
              <a16:creationId xmlns:a16="http://schemas.microsoft.com/office/drawing/2014/main" id="{3035C27E-9E53-404B-8EA3-24E5A8B6853F}"/>
            </a:ext>
          </a:extLst>
        </xdr:cNvPr>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69F7A373-22D5-437B-ACA9-02627186AD7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F3A56752-AA26-462A-9952-E8C1D7653E1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28FD44C3-D5FD-486F-A3A1-25A7B4AE74F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B4747307-F133-4D2E-A0FF-2F5C6510A8A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840D96E6-6CF7-4B30-B9A9-69685024C89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31853</xdr:rowOff>
    </xdr:from>
    <xdr:to>
      <xdr:col>55</xdr:col>
      <xdr:colOff>50800</xdr:colOff>
      <xdr:row>63</xdr:row>
      <xdr:rowOff>133453</xdr:rowOff>
    </xdr:to>
    <xdr:sp macro="" textlink="">
      <xdr:nvSpPr>
        <xdr:cNvPr id="226" name="楕円 225">
          <a:extLst>
            <a:ext uri="{FF2B5EF4-FFF2-40B4-BE49-F238E27FC236}">
              <a16:creationId xmlns:a16="http://schemas.microsoft.com/office/drawing/2014/main" id="{1840B5BA-E29D-453D-9FBD-F899EA53951F}"/>
            </a:ext>
          </a:extLst>
        </xdr:cNvPr>
        <xdr:cNvSpPr/>
      </xdr:nvSpPr>
      <xdr:spPr>
        <a:xfrm>
          <a:off x="10426700" y="108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10280</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id="{6502E88C-0E64-4D4F-9DE4-A4D8A41B6B10}"/>
            </a:ext>
          </a:extLst>
        </xdr:cNvPr>
        <xdr:cNvSpPr txBox="1"/>
      </xdr:nvSpPr>
      <xdr:spPr>
        <a:xfrm>
          <a:off x="10515600" y="108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37328</xdr:rowOff>
    </xdr:from>
    <xdr:to>
      <xdr:col>50</xdr:col>
      <xdr:colOff>165100</xdr:colOff>
      <xdr:row>63</xdr:row>
      <xdr:rowOff>138928</xdr:rowOff>
    </xdr:to>
    <xdr:sp macro="" textlink="">
      <xdr:nvSpPr>
        <xdr:cNvPr id="228" name="楕円 227">
          <a:extLst>
            <a:ext uri="{FF2B5EF4-FFF2-40B4-BE49-F238E27FC236}">
              <a16:creationId xmlns:a16="http://schemas.microsoft.com/office/drawing/2014/main" id="{B30FFC67-37A1-4F90-9B2E-E18169466E29}"/>
            </a:ext>
          </a:extLst>
        </xdr:cNvPr>
        <xdr:cNvSpPr/>
      </xdr:nvSpPr>
      <xdr:spPr>
        <a:xfrm>
          <a:off x="9588500" y="108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82653</xdr:rowOff>
    </xdr:from>
    <xdr:to>
      <xdr:col>55</xdr:col>
      <xdr:colOff>0</xdr:colOff>
      <xdr:row>63</xdr:row>
      <xdr:rowOff>88128</xdr:rowOff>
    </xdr:to>
    <xdr:cxnSp macro="">
      <xdr:nvCxnSpPr>
        <xdr:cNvPr id="229" name="直線コネクタ 228">
          <a:extLst>
            <a:ext uri="{FF2B5EF4-FFF2-40B4-BE49-F238E27FC236}">
              <a16:creationId xmlns:a16="http://schemas.microsoft.com/office/drawing/2014/main" id="{302375F8-6C38-45B2-AEA3-8B5E3F2E2BAE}"/>
            </a:ext>
          </a:extLst>
        </xdr:cNvPr>
        <xdr:cNvCxnSpPr/>
      </xdr:nvCxnSpPr>
      <xdr:spPr>
        <a:xfrm flipV="1">
          <a:off x="9639300" y="10884003"/>
          <a:ext cx="8382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39157</xdr:rowOff>
    </xdr:from>
    <xdr:to>
      <xdr:col>46</xdr:col>
      <xdr:colOff>38100</xdr:colOff>
      <xdr:row>63</xdr:row>
      <xdr:rowOff>140757</xdr:rowOff>
    </xdr:to>
    <xdr:sp macro="" textlink="">
      <xdr:nvSpPr>
        <xdr:cNvPr id="230" name="楕円 229">
          <a:extLst>
            <a:ext uri="{FF2B5EF4-FFF2-40B4-BE49-F238E27FC236}">
              <a16:creationId xmlns:a16="http://schemas.microsoft.com/office/drawing/2014/main" id="{F89D0BCC-DFE8-468F-951E-434044031D6B}"/>
            </a:ext>
          </a:extLst>
        </xdr:cNvPr>
        <xdr:cNvSpPr/>
      </xdr:nvSpPr>
      <xdr:spPr>
        <a:xfrm>
          <a:off x="8699500" y="1084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88128</xdr:rowOff>
    </xdr:from>
    <xdr:to>
      <xdr:col>50</xdr:col>
      <xdr:colOff>114300</xdr:colOff>
      <xdr:row>63</xdr:row>
      <xdr:rowOff>89957</xdr:rowOff>
    </xdr:to>
    <xdr:cxnSp macro="">
      <xdr:nvCxnSpPr>
        <xdr:cNvPr id="231" name="直線コネクタ 230">
          <a:extLst>
            <a:ext uri="{FF2B5EF4-FFF2-40B4-BE49-F238E27FC236}">
              <a16:creationId xmlns:a16="http://schemas.microsoft.com/office/drawing/2014/main" id="{C436ABAA-99C6-4A0B-BEBC-CDAADB058664}"/>
            </a:ext>
          </a:extLst>
        </xdr:cNvPr>
        <xdr:cNvCxnSpPr/>
      </xdr:nvCxnSpPr>
      <xdr:spPr>
        <a:xfrm flipV="1">
          <a:off x="8750300" y="1088947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44097</xdr:rowOff>
    </xdr:from>
    <xdr:to>
      <xdr:col>41</xdr:col>
      <xdr:colOff>101600</xdr:colOff>
      <xdr:row>63</xdr:row>
      <xdr:rowOff>145697</xdr:rowOff>
    </xdr:to>
    <xdr:sp macro="" textlink="">
      <xdr:nvSpPr>
        <xdr:cNvPr id="232" name="楕円 231">
          <a:extLst>
            <a:ext uri="{FF2B5EF4-FFF2-40B4-BE49-F238E27FC236}">
              <a16:creationId xmlns:a16="http://schemas.microsoft.com/office/drawing/2014/main" id="{35FFCCEF-E7F0-4F4E-9AA4-E1FECBBD245C}"/>
            </a:ext>
          </a:extLst>
        </xdr:cNvPr>
        <xdr:cNvSpPr/>
      </xdr:nvSpPr>
      <xdr:spPr>
        <a:xfrm>
          <a:off x="7810500" y="108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89957</xdr:rowOff>
    </xdr:from>
    <xdr:to>
      <xdr:col>45</xdr:col>
      <xdr:colOff>177800</xdr:colOff>
      <xdr:row>63</xdr:row>
      <xdr:rowOff>94897</xdr:rowOff>
    </xdr:to>
    <xdr:cxnSp macro="">
      <xdr:nvCxnSpPr>
        <xdr:cNvPr id="233" name="直線コネクタ 232">
          <a:extLst>
            <a:ext uri="{FF2B5EF4-FFF2-40B4-BE49-F238E27FC236}">
              <a16:creationId xmlns:a16="http://schemas.microsoft.com/office/drawing/2014/main" id="{0FE4C8B3-884F-4433-A501-2A95074A67D1}"/>
            </a:ext>
          </a:extLst>
        </xdr:cNvPr>
        <xdr:cNvCxnSpPr/>
      </xdr:nvCxnSpPr>
      <xdr:spPr>
        <a:xfrm flipV="1">
          <a:off x="7861300" y="10891307"/>
          <a:ext cx="889000" cy="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153728</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F835C08C-3460-4A48-9736-737ECC690E6B}"/>
            </a:ext>
          </a:extLst>
        </xdr:cNvPr>
        <xdr:cNvSpPr txBox="1"/>
      </xdr:nvSpPr>
      <xdr:spPr>
        <a:xfrm>
          <a:off x="93270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169257</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B1BA5B55-9DC2-488A-B0CE-C6F53635E279}"/>
            </a:ext>
          </a:extLst>
        </xdr:cNvPr>
        <xdr:cNvSpPr txBox="1"/>
      </xdr:nvSpPr>
      <xdr:spPr>
        <a:xfrm>
          <a:off x="8450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71897923-9E26-44EF-AE4E-79A90B5C89E1}"/>
            </a:ext>
          </a:extLst>
        </xdr:cNvPr>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130055</xdr:rowOff>
    </xdr:from>
    <xdr:ext cx="599010" cy="259045"/>
    <xdr:sp macro="" textlink="">
      <xdr:nvSpPr>
        <xdr:cNvPr id="237" name="n_1mainValue【橋りょう・トンネル】&#10;一人当たり有形固定資産（償却資産）額">
          <a:extLst>
            <a:ext uri="{FF2B5EF4-FFF2-40B4-BE49-F238E27FC236}">
              <a16:creationId xmlns:a16="http://schemas.microsoft.com/office/drawing/2014/main" id="{2E903ECC-E093-4EA2-994D-D1A23C89E974}"/>
            </a:ext>
          </a:extLst>
        </xdr:cNvPr>
        <xdr:cNvSpPr txBox="1"/>
      </xdr:nvSpPr>
      <xdr:spPr>
        <a:xfrm>
          <a:off x="9327095" y="1093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131884</xdr:rowOff>
    </xdr:from>
    <xdr:ext cx="599010" cy="259045"/>
    <xdr:sp macro="" textlink="">
      <xdr:nvSpPr>
        <xdr:cNvPr id="238" name="n_2mainValue【橋りょう・トンネル】&#10;一人当たり有形固定資産（償却資産）額">
          <a:extLst>
            <a:ext uri="{FF2B5EF4-FFF2-40B4-BE49-F238E27FC236}">
              <a16:creationId xmlns:a16="http://schemas.microsoft.com/office/drawing/2014/main" id="{D4EF4BCA-80B6-45CC-94EF-D8B2FEFD15DA}"/>
            </a:ext>
          </a:extLst>
        </xdr:cNvPr>
        <xdr:cNvSpPr txBox="1"/>
      </xdr:nvSpPr>
      <xdr:spPr>
        <a:xfrm>
          <a:off x="8450795" y="1093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136824</xdr:rowOff>
    </xdr:from>
    <xdr:ext cx="599010" cy="259045"/>
    <xdr:sp macro="" textlink="">
      <xdr:nvSpPr>
        <xdr:cNvPr id="239" name="n_3mainValue【橋りょう・トンネル】&#10;一人当たり有形固定資産（償却資産）額">
          <a:extLst>
            <a:ext uri="{FF2B5EF4-FFF2-40B4-BE49-F238E27FC236}">
              <a16:creationId xmlns:a16="http://schemas.microsoft.com/office/drawing/2014/main" id="{4C91ACBC-97C4-419C-A04A-8766BBB152E9}"/>
            </a:ext>
          </a:extLst>
        </xdr:cNvPr>
        <xdr:cNvSpPr txBox="1"/>
      </xdr:nvSpPr>
      <xdr:spPr>
        <a:xfrm>
          <a:off x="7561795" y="109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716CC57B-2EB5-4ED8-8342-022A52FC385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9989AA2E-0BE9-4A74-AE14-C1576FA73D6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7ED73BB3-FF1C-4C9D-BB1B-CA6706E3509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8F5A6D4B-E017-4986-8638-9536407C7EB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145EE6C1-EE26-4245-A060-65575131BA4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6EB40D62-847F-49EF-9524-78063C71675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828ABD7E-B83E-4C8A-8EA6-1EE946F46BF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D4B8A576-BF65-46E6-AEB3-315F49ECAAC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DD4FAB08-FBDA-4740-A14F-D1EE79AEA83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9B6B311F-2F80-4ED9-BE6F-C3F52F56FC7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a16="http://schemas.microsoft.com/office/drawing/2014/main" id="{49D3B1B9-57F0-42FD-B504-183C1538B995}"/>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1345FC8B-1CF0-4FF3-A913-F0DCC0F75CC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id="{10CA1D4C-9A92-424C-9690-EFD87C61C80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F350AD70-468C-4092-9CE8-501E2C400EF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EBD20476-5D86-4401-BED7-5ECC43621A5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9B0AE922-4D9C-41AB-892F-4430C2E1685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70A07F19-9CBA-4EAC-88DE-B4647B56949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0858CF46-40B9-4E3C-B9A4-FD370CBB720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F9A81D44-37BF-4D29-AD89-E8168A87B7E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A3E06CAA-6CAA-4448-A187-5B83FD3B264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id="{8928617E-26E6-4D25-99D0-AD01399813D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8DA01CEA-F82A-4188-AC04-BF5BA2B2F76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B26330E6-1990-4A68-9D7B-D23EBD81B47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47E8FF5A-51BA-44A8-BEE4-E0B3BC395D8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64" name="直線コネクタ 263">
          <a:extLst>
            <a:ext uri="{FF2B5EF4-FFF2-40B4-BE49-F238E27FC236}">
              <a16:creationId xmlns:a16="http://schemas.microsoft.com/office/drawing/2014/main" id="{88791D85-7AA1-4294-B4D9-2ED68FC02D08}"/>
            </a:ext>
          </a:extLst>
        </xdr:cNvPr>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65" name="【公営住宅】&#10;有形固定資産減価償却率最小値テキスト">
          <a:extLst>
            <a:ext uri="{FF2B5EF4-FFF2-40B4-BE49-F238E27FC236}">
              <a16:creationId xmlns:a16="http://schemas.microsoft.com/office/drawing/2014/main" id="{A6B6B709-282F-4ACC-901D-D6670B492EFF}"/>
            </a:ext>
          </a:extLst>
        </xdr:cNvPr>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66" name="直線コネクタ 265">
          <a:extLst>
            <a:ext uri="{FF2B5EF4-FFF2-40B4-BE49-F238E27FC236}">
              <a16:creationId xmlns:a16="http://schemas.microsoft.com/office/drawing/2014/main" id="{D0D3DD4C-60AA-47DD-811C-8FD6525FC85F}"/>
            </a:ext>
          </a:extLst>
        </xdr:cNvPr>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7" name="【公営住宅】&#10;有形固定資産減価償却率最大値テキスト">
          <a:extLst>
            <a:ext uri="{FF2B5EF4-FFF2-40B4-BE49-F238E27FC236}">
              <a16:creationId xmlns:a16="http://schemas.microsoft.com/office/drawing/2014/main" id="{7E11F1ED-E071-4D14-9D17-CACA344B20AA}"/>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8" name="直線コネクタ 267">
          <a:extLst>
            <a:ext uri="{FF2B5EF4-FFF2-40B4-BE49-F238E27FC236}">
              <a16:creationId xmlns:a16="http://schemas.microsoft.com/office/drawing/2014/main" id="{BFFB68F1-BC9D-4DA2-8B7D-07CF8916DC5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62882</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9906FC7E-10FE-420F-A5FF-4EF8F541F4F0}"/>
            </a:ext>
          </a:extLst>
        </xdr:cNvPr>
        <xdr:cNvSpPr txBox="1"/>
      </xdr:nvSpPr>
      <xdr:spPr>
        <a:xfrm>
          <a:off x="4673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70" name="フローチャート: 判断 269">
          <a:extLst>
            <a:ext uri="{FF2B5EF4-FFF2-40B4-BE49-F238E27FC236}">
              <a16:creationId xmlns:a16="http://schemas.microsoft.com/office/drawing/2014/main" id="{EDD04731-B4C6-4C80-80E3-EA9D57D3D54E}"/>
            </a:ext>
          </a:extLst>
        </xdr:cNvPr>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71" name="フローチャート: 判断 270">
          <a:extLst>
            <a:ext uri="{FF2B5EF4-FFF2-40B4-BE49-F238E27FC236}">
              <a16:creationId xmlns:a16="http://schemas.microsoft.com/office/drawing/2014/main" id="{C15AAD49-FD22-43A0-9939-E3A281AF3BF8}"/>
            </a:ext>
          </a:extLst>
        </xdr:cNvPr>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72" name="フローチャート: 判断 271">
          <a:extLst>
            <a:ext uri="{FF2B5EF4-FFF2-40B4-BE49-F238E27FC236}">
              <a16:creationId xmlns:a16="http://schemas.microsoft.com/office/drawing/2014/main" id="{E1FA829F-5B34-48E9-B5E8-303E73222299}"/>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73" name="フローチャート: 判断 272">
          <a:extLst>
            <a:ext uri="{FF2B5EF4-FFF2-40B4-BE49-F238E27FC236}">
              <a16:creationId xmlns:a16="http://schemas.microsoft.com/office/drawing/2014/main" id="{BA98650E-7B97-4C13-81BF-01F89F2BF42E}"/>
            </a:ext>
          </a:extLst>
        </xdr:cNvPr>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79765A23-864C-43BC-9F6E-2BE6DE3981E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96377A1-AEDB-47F7-950F-26D3253AB36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4535C18-8F24-4984-8021-3806FEE770A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88EF7E2D-D88B-47E0-A2D6-C2BE6240275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D9F696D0-DE51-4D3B-B315-34A5E7DBE79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21589</xdr:rowOff>
    </xdr:from>
    <xdr:to>
      <xdr:col>24</xdr:col>
      <xdr:colOff>114300</xdr:colOff>
      <xdr:row>80</xdr:row>
      <xdr:rowOff>123189</xdr:rowOff>
    </xdr:to>
    <xdr:sp macro="" textlink="">
      <xdr:nvSpPr>
        <xdr:cNvPr id="279" name="楕円 278">
          <a:extLst>
            <a:ext uri="{FF2B5EF4-FFF2-40B4-BE49-F238E27FC236}">
              <a16:creationId xmlns:a16="http://schemas.microsoft.com/office/drawing/2014/main" id="{7DDAFB99-CD79-49D3-829A-ADA74E6FC5DB}"/>
            </a:ext>
          </a:extLst>
        </xdr:cNvPr>
        <xdr:cNvSpPr/>
      </xdr:nvSpPr>
      <xdr:spPr>
        <a:xfrm>
          <a:off x="45847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44466</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F2F3BF27-E505-4A67-B4BB-E6D48252E3CC}"/>
            </a:ext>
          </a:extLst>
        </xdr:cNvPr>
        <xdr:cNvSpPr txBox="1"/>
      </xdr:nvSpPr>
      <xdr:spPr>
        <a:xfrm>
          <a:off x="4673600"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107314</xdr:rowOff>
    </xdr:from>
    <xdr:to>
      <xdr:col>20</xdr:col>
      <xdr:colOff>38100</xdr:colOff>
      <xdr:row>81</xdr:row>
      <xdr:rowOff>37464</xdr:rowOff>
    </xdr:to>
    <xdr:sp macro="" textlink="">
      <xdr:nvSpPr>
        <xdr:cNvPr id="281" name="楕円 280">
          <a:extLst>
            <a:ext uri="{FF2B5EF4-FFF2-40B4-BE49-F238E27FC236}">
              <a16:creationId xmlns:a16="http://schemas.microsoft.com/office/drawing/2014/main" id="{1A8E58B9-D772-4E7B-A433-32A39A417594}"/>
            </a:ext>
          </a:extLst>
        </xdr:cNvPr>
        <xdr:cNvSpPr/>
      </xdr:nvSpPr>
      <xdr:spPr>
        <a:xfrm>
          <a:off x="3746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72389</xdr:rowOff>
    </xdr:from>
    <xdr:to>
      <xdr:col>24</xdr:col>
      <xdr:colOff>63500</xdr:colOff>
      <xdr:row>80</xdr:row>
      <xdr:rowOff>158114</xdr:rowOff>
    </xdr:to>
    <xdr:cxnSp macro="">
      <xdr:nvCxnSpPr>
        <xdr:cNvPr id="282" name="直線コネクタ 281">
          <a:extLst>
            <a:ext uri="{FF2B5EF4-FFF2-40B4-BE49-F238E27FC236}">
              <a16:creationId xmlns:a16="http://schemas.microsoft.com/office/drawing/2014/main" id="{1BD78B4D-E103-4AAE-917E-757EB5B08320}"/>
            </a:ext>
          </a:extLst>
        </xdr:cNvPr>
        <xdr:cNvCxnSpPr/>
      </xdr:nvCxnSpPr>
      <xdr:spPr>
        <a:xfrm flipV="1">
          <a:off x="3797300" y="13788389"/>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40639</xdr:rowOff>
    </xdr:from>
    <xdr:to>
      <xdr:col>15</xdr:col>
      <xdr:colOff>101600</xdr:colOff>
      <xdr:row>82</xdr:row>
      <xdr:rowOff>142239</xdr:rowOff>
    </xdr:to>
    <xdr:sp macro="" textlink="">
      <xdr:nvSpPr>
        <xdr:cNvPr id="283" name="楕円 282">
          <a:extLst>
            <a:ext uri="{FF2B5EF4-FFF2-40B4-BE49-F238E27FC236}">
              <a16:creationId xmlns:a16="http://schemas.microsoft.com/office/drawing/2014/main" id="{CBB5B843-7FA6-46AD-A099-70FD91866492}"/>
            </a:ext>
          </a:extLst>
        </xdr:cNvPr>
        <xdr:cNvSpPr/>
      </xdr:nvSpPr>
      <xdr:spPr>
        <a:xfrm>
          <a:off x="2857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158114</xdr:rowOff>
    </xdr:from>
    <xdr:to>
      <xdr:col>19</xdr:col>
      <xdr:colOff>177800</xdr:colOff>
      <xdr:row>82</xdr:row>
      <xdr:rowOff>91439</xdr:rowOff>
    </xdr:to>
    <xdr:cxnSp macro="">
      <xdr:nvCxnSpPr>
        <xdr:cNvPr id="284" name="直線コネクタ 283">
          <a:extLst>
            <a:ext uri="{FF2B5EF4-FFF2-40B4-BE49-F238E27FC236}">
              <a16:creationId xmlns:a16="http://schemas.microsoft.com/office/drawing/2014/main" id="{C35B00FA-64AC-40FD-9308-C3CEAB64CD66}"/>
            </a:ext>
          </a:extLst>
        </xdr:cNvPr>
        <xdr:cNvCxnSpPr/>
      </xdr:nvCxnSpPr>
      <xdr:spPr>
        <a:xfrm flipV="1">
          <a:off x="2908300" y="13874114"/>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85" name="楕円 284">
          <a:extLst>
            <a:ext uri="{FF2B5EF4-FFF2-40B4-BE49-F238E27FC236}">
              <a16:creationId xmlns:a16="http://schemas.microsoft.com/office/drawing/2014/main" id="{A7613577-537D-41D7-991D-A72736419038}"/>
            </a:ext>
          </a:extLst>
        </xdr:cNvPr>
        <xdr:cNvSpPr/>
      </xdr:nvSpPr>
      <xdr:spPr>
        <a:xfrm>
          <a:off x="1968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62864</xdr:rowOff>
    </xdr:from>
    <xdr:to>
      <xdr:col>15</xdr:col>
      <xdr:colOff>50800</xdr:colOff>
      <xdr:row>82</xdr:row>
      <xdr:rowOff>91439</xdr:rowOff>
    </xdr:to>
    <xdr:cxnSp macro="">
      <xdr:nvCxnSpPr>
        <xdr:cNvPr id="286" name="直線コネクタ 285">
          <a:extLst>
            <a:ext uri="{FF2B5EF4-FFF2-40B4-BE49-F238E27FC236}">
              <a16:creationId xmlns:a16="http://schemas.microsoft.com/office/drawing/2014/main" id="{252EBD0D-8FF3-416D-923E-250F16252400}"/>
            </a:ext>
          </a:extLst>
        </xdr:cNvPr>
        <xdr:cNvCxnSpPr/>
      </xdr:nvCxnSpPr>
      <xdr:spPr>
        <a:xfrm>
          <a:off x="2019300" y="13950314"/>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19066</xdr:rowOff>
    </xdr:from>
    <xdr:ext cx="405111" cy="259045"/>
    <xdr:sp macro="" textlink="">
      <xdr:nvSpPr>
        <xdr:cNvPr id="287" name="n_1aveValue【公営住宅】&#10;有形固定資産減価償却率">
          <a:extLst>
            <a:ext uri="{FF2B5EF4-FFF2-40B4-BE49-F238E27FC236}">
              <a16:creationId xmlns:a16="http://schemas.microsoft.com/office/drawing/2014/main" id="{BF194E90-979F-4467-865C-6C03E275BFF6}"/>
            </a:ext>
          </a:extLst>
        </xdr:cNvPr>
        <xdr:cNvSpPr txBox="1"/>
      </xdr:nvSpPr>
      <xdr:spPr>
        <a:xfrm>
          <a:off x="35820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88" name="n_2aveValue【公営住宅】&#10;有形固定資産減価償却率">
          <a:extLst>
            <a:ext uri="{FF2B5EF4-FFF2-40B4-BE49-F238E27FC236}">
              <a16:creationId xmlns:a16="http://schemas.microsoft.com/office/drawing/2014/main" id="{BBB226E7-A847-4985-967E-2ED4EADB9C48}"/>
            </a:ext>
          </a:extLst>
        </xdr:cNvPr>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9541</xdr:rowOff>
    </xdr:from>
    <xdr:ext cx="405111" cy="259045"/>
    <xdr:sp macro="" textlink="">
      <xdr:nvSpPr>
        <xdr:cNvPr id="289" name="n_3aveValue【公営住宅】&#10;有形固定資産減価償却率">
          <a:extLst>
            <a:ext uri="{FF2B5EF4-FFF2-40B4-BE49-F238E27FC236}">
              <a16:creationId xmlns:a16="http://schemas.microsoft.com/office/drawing/2014/main" id="{FBF2C511-B983-4891-A500-2B51F2FD085F}"/>
            </a:ext>
          </a:extLst>
        </xdr:cNvPr>
        <xdr:cNvSpPr txBox="1"/>
      </xdr:nvSpPr>
      <xdr:spPr>
        <a:xfrm>
          <a:off x="1816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53991</xdr:rowOff>
    </xdr:from>
    <xdr:ext cx="405111" cy="259045"/>
    <xdr:sp macro="" textlink="">
      <xdr:nvSpPr>
        <xdr:cNvPr id="290" name="n_1mainValue【公営住宅】&#10;有形固定資産減価償却率">
          <a:extLst>
            <a:ext uri="{FF2B5EF4-FFF2-40B4-BE49-F238E27FC236}">
              <a16:creationId xmlns:a16="http://schemas.microsoft.com/office/drawing/2014/main" id="{56D3DD59-6D54-4AA6-8152-C52635F1AB1B}"/>
            </a:ext>
          </a:extLst>
        </xdr:cNvPr>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291" name="n_2mainValue【公営住宅】&#10;有形固定資産減価償却率">
          <a:extLst>
            <a:ext uri="{FF2B5EF4-FFF2-40B4-BE49-F238E27FC236}">
              <a16:creationId xmlns:a16="http://schemas.microsoft.com/office/drawing/2014/main" id="{02E842CB-C627-4C8E-8F28-F393505AADE4}"/>
            </a:ext>
          </a:extLst>
        </xdr:cNvPr>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292" name="n_3mainValue【公営住宅】&#10;有形固定資産減価償却率">
          <a:extLst>
            <a:ext uri="{FF2B5EF4-FFF2-40B4-BE49-F238E27FC236}">
              <a16:creationId xmlns:a16="http://schemas.microsoft.com/office/drawing/2014/main" id="{EC1C045D-E5F6-4A74-8767-3156F479EE0E}"/>
            </a:ext>
          </a:extLst>
        </xdr:cNvPr>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1B0C0CC2-D620-48DD-B16E-E459F8C7647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19ABE00F-F010-4AF3-AB6F-515CB17BAD0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C0BBC5FF-5DF8-476C-841D-9AFB05AEC7A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4A1C421E-4E73-484F-A8B7-C1FE2E9379C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A2F768F6-BE09-4064-9A84-869ADA8A70B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699CC3B8-25AA-45E1-BEED-444C4917C11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50DD39C8-CC5D-4F0A-8A05-5E3B47BDED6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2C398D95-2276-4094-BBD4-F97EADE5EE3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1C24361A-D869-4FB8-BED8-F5AC8BF8B4F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A201971F-496C-4F67-9650-33CF787E6A4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a:extLst>
            <a:ext uri="{FF2B5EF4-FFF2-40B4-BE49-F238E27FC236}">
              <a16:creationId xmlns:a16="http://schemas.microsoft.com/office/drawing/2014/main" id="{C23B7A5D-D247-44D6-A3BF-42BFA3E4D57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a:extLst>
            <a:ext uri="{FF2B5EF4-FFF2-40B4-BE49-F238E27FC236}">
              <a16:creationId xmlns:a16="http://schemas.microsoft.com/office/drawing/2014/main" id="{679EEC5C-33C0-417D-93FA-10CC0F09C5A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a:extLst>
            <a:ext uri="{FF2B5EF4-FFF2-40B4-BE49-F238E27FC236}">
              <a16:creationId xmlns:a16="http://schemas.microsoft.com/office/drawing/2014/main" id="{8BB49120-2691-4AF2-BCD7-D5C6EF13646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a:extLst>
            <a:ext uri="{FF2B5EF4-FFF2-40B4-BE49-F238E27FC236}">
              <a16:creationId xmlns:a16="http://schemas.microsoft.com/office/drawing/2014/main" id="{6B56AAE1-7F89-451E-AA90-6FBD4717C35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a16="http://schemas.microsoft.com/office/drawing/2014/main" id="{7BC1B1A0-26B6-4927-9412-884B6F02922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a:extLst>
            <a:ext uri="{FF2B5EF4-FFF2-40B4-BE49-F238E27FC236}">
              <a16:creationId xmlns:a16="http://schemas.microsoft.com/office/drawing/2014/main" id="{96B00A39-216D-41CE-B025-64DBECABEB4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a:extLst>
            <a:ext uri="{FF2B5EF4-FFF2-40B4-BE49-F238E27FC236}">
              <a16:creationId xmlns:a16="http://schemas.microsoft.com/office/drawing/2014/main" id="{75D06D6A-EAE4-41B4-A83C-8D561CF1B36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a:extLst>
            <a:ext uri="{FF2B5EF4-FFF2-40B4-BE49-F238E27FC236}">
              <a16:creationId xmlns:a16="http://schemas.microsoft.com/office/drawing/2014/main" id="{B8F0C26F-2146-4E14-BEC2-14E49DA7DED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a:extLst>
            <a:ext uri="{FF2B5EF4-FFF2-40B4-BE49-F238E27FC236}">
              <a16:creationId xmlns:a16="http://schemas.microsoft.com/office/drawing/2014/main" id="{66D3A267-886F-4E34-B2D2-B7FEF985943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a:extLst>
            <a:ext uri="{FF2B5EF4-FFF2-40B4-BE49-F238E27FC236}">
              <a16:creationId xmlns:a16="http://schemas.microsoft.com/office/drawing/2014/main" id="{1E1FEFF3-71CA-4E28-9166-E5452BF7497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F1532B64-EBAF-4A7A-BEC7-EB7ED490D60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id="{3C6DA1A9-8C1A-493B-B57A-728D2590A95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id="{9129FC59-6450-4A53-96FB-FC6123A69AC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16" name="直線コネクタ 315">
          <a:extLst>
            <a:ext uri="{FF2B5EF4-FFF2-40B4-BE49-F238E27FC236}">
              <a16:creationId xmlns:a16="http://schemas.microsoft.com/office/drawing/2014/main" id="{730461EF-2E04-48DF-B318-1A1EB8064AC3}"/>
            </a:ext>
          </a:extLst>
        </xdr:cNvPr>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17" name="【公営住宅】&#10;一人当たり面積最小値テキスト">
          <a:extLst>
            <a:ext uri="{FF2B5EF4-FFF2-40B4-BE49-F238E27FC236}">
              <a16:creationId xmlns:a16="http://schemas.microsoft.com/office/drawing/2014/main" id="{440032D6-A507-45FB-B350-4EEDBB01BDAA}"/>
            </a:ext>
          </a:extLst>
        </xdr:cNvPr>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18" name="直線コネクタ 317">
          <a:extLst>
            <a:ext uri="{FF2B5EF4-FFF2-40B4-BE49-F238E27FC236}">
              <a16:creationId xmlns:a16="http://schemas.microsoft.com/office/drawing/2014/main" id="{9C44D080-8225-41CB-BDC8-19D53B33AD1D}"/>
            </a:ext>
          </a:extLst>
        </xdr:cNvPr>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19" name="【公営住宅】&#10;一人当たり面積最大値テキスト">
          <a:extLst>
            <a:ext uri="{FF2B5EF4-FFF2-40B4-BE49-F238E27FC236}">
              <a16:creationId xmlns:a16="http://schemas.microsoft.com/office/drawing/2014/main" id="{A07D9D4E-02A2-4A41-885F-A50EFDCF1E1A}"/>
            </a:ext>
          </a:extLst>
        </xdr:cNvPr>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20" name="直線コネクタ 319">
          <a:extLst>
            <a:ext uri="{FF2B5EF4-FFF2-40B4-BE49-F238E27FC236}">
              <a16:creationId xmlns:a16="http://schemas.microsoft.com/office/drawing/2014/main" id="{95DBF86C-2E62-4A6E-8D46-A146A7CA0096}"/>
            </a:ext>
          </a:extLst>
        </xdr:cNvPr>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164864</xdr:rowOff>
    </xdr:from>
    <xdr:ext cx="469744" cy="259045"/>
    <xdr:sp macro="" textlink="">
      <xdr:nvSpPr>
        <xdr:cNvPr id="321" name="【公営住宅】&#10;一人当たり面積平均値テキスト">
          <a:extLst>
            <a:ext uri="{FF2B5EF4-FFF2-40B4-BE49-F238E27FC236}">
              <a16:creationId xmlns:a16="http://schemas.microsoft.com/office/drawing/2014/main" id="{BEB0A439-91D7-489F-B376-A6AEA85A725C}"/>
            </a:ext>
          </a:extLst>
        </xdr:cNvPr>
        <xdr:cNvSpPr txBox="1"/>
      </xdr:nvSpPr>
      <xdr:spPr>
        <a:xfrm>
          <a:off x="10515600" y="1422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22" name="フローチャート: 判断 321">
          <a:extLst>
            <a:ext uri="{FF2B5EF4-FFF2-40B4-BE49-F238E27FC236}">
              <a16:creationId xmlns:a16="http://schemas.microsoft.com/office/drawing/2014/main" id="{A1DE0028-FCB2-42F9-80AA-901573096953}"/>
            </a:ext>
          </a:extLst>
        </xdr:cNvPr>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23" name="フローチャート: 判断 322">
          <a:extLst>
            <a:ext uri="{FF2B5EF4-FFF2-40B4-BE49-F238E27FC236}">
              <a16:creationId xmlns:a16="http://schemas.microsoft.com/office/drawing/2014/main" id="{2B2F88F0-51A1-45DD-9E9B-2BB7CF3E440C}"/>
            </a:ext>
          </a:extLst>
        </xdr:cNvPr>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24" name="フローチャート: 判断 323">
          <a:extLst>
            <a:ext uri="{FF2B5EF4-FFF2-40B4-BE49-F238E27FC236}">
              <a16:creationId xmlns:a16="http://schemas.microsoft.com/office/drawing/2014/main" id="{B0961708-2463-4242-9E87-9F87C326F1CE}"/>
            </a:ext>
          </a:extLst>
        </xdr:cNvPr>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25" name="フローチャート: 判断 324">
          <a:extLst>
            <a:ext uri="{FF2B5EF4-FFF2-40B4-BE49-F238E27FC236}">
              <a16:creationId xmlns:a16="http://schemas.microsoft.com/office/drawing/2014/main" id="{74739C1F-65DE-4B7F-8894-14E8D28FA836}"/>
            </a:ext>
          </a:extLst>
        </xdr:cNvPr>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FF563F3F-4444-457F-AB2E-64AEC02D85D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41A3C3A4-E390-4747-9EFD-014DEB95897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5763D55B-C183-4432-B658-85596D6F8C4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D97D8F67-12DE-4FCA-8D3D-3B2E29C040F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E5A1942C-20F0-4773-A3D2-0C55C3E4A4D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63881</xdr:rowOff>
    </xdr:from>
    <xdr:to>
      <xdr:col>55</xdr:col>
      <xdr:colOff>50800</xdr:colOff>
      <xdr:row>85</xdr:row>
      <xdr:rowOff>165481</xdr:rowOff>
    </xdr:to>
    <xdr:sp macro="" textlink="">
      <xdr:nvSpPr>
        <xdr:cNvPr id="331" name="楕円 330">
          <a:extLst>
            <a:ext uri="{FF2B5EF4-FFF2-40B4-BE49-F238E27FC236}">
              <a16:creationId xmlns:a16="http://schemas.microsoft.com/office/drawing/2014/main" id="{D9594D1E-34D2-4649-865E-4F85E9EDF6A0}"/>
            </a:ext>
          </a:extLst>
        </xdr:cNvPr>
        <xdr:cNvSpPr/>
      </xdr:nvSpPr>
      <xdr:spPr>
        <a:xfrm>
          <a:off x="10426700" y="146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42308</xdr:rowOff>
    </xdr:from>
    <xdr:ext cx="469744" cy="259045"/>
    <xdr:sp macro="" textlink="">
      <xdr:nvSpPr>
        <xdr:cNvPr id="332" name="【公営住宅】&#10;一人当たり面積該当値テキスト">
          <a:extLst>
            <a:ext uri="{FF2B5EF4-FFF2-40B4-BE49-F238E27FC236}">
              <a16:creationId xmlns:a16="http://schemas.microsoft.com/office/drawing/2014/main" id="{9B84D317-2664-49CB-B141-2C3B53392786}"/>
            </a:ext>
          </a:extLst>
        </xdr:cNvPr>
        <xdr:cNvSpPr txBox="1"/>
      </xdr:nvSpPr>
      <xdr:spPr>
        <a:xfrm>
          <a:off x="10515600" y="1461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66929</xdr:rowOff>
    </xdr:from>
    <xdr:to>
      <xdr:col>50</xdr:col>
      <xdr:colOff>165100</xdr:colOff>
      <xdr:row>85</xdr:row>
      <xdr:rowOff>168529</xdr:rowOff>
    </xdr:to>
    <xdr:sp macro="" textlink="">
      <xdr:nvSpPr>
        <xdr:cNvPr id="333" name="楕円 332">
          <a:extLst>
            <a:ext uri="{FF2B5EF4-FFF2-40B4-BE49-F238E27FC236}">
              <a16:creationId xmlns:a16="http://schemas.microsoft.com/office/drawing/2014/main" id="{E334CC3C-4AE5-4506-A341-6093C253E8BE}"/>
            </a:ext>
          </a:extLst>
        </xdr:cNvPr>
        <xdr:cNvSpPr/>
      </xdr:nvSpPr>
      <xdr:spPr>
        <a:xfrm>
          <a:off x="9588500" y="146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114681</xdr:rowOff>
    </xdr:from>
    <xdr:to>
      <xdr:col>55</xdr:col>
      <xdr:colOff>0</xdr:colOff>
      <xdr:row>85</xdr:row>
      <xdr:rowOff>117729</xdr:rowOff>
    </xdr:to>
    <xdr:cxnSp macro="">
      <xdr:nvCxnSpPr>
        <xdr:cNvPr id="334" name="直線コネクタ 333">
          <a:extLst>
            <a:ext uri="{FF2B5EF4-FFF2-40B4-BE49-F238E27FC236}">
              <a16:creationId xmlns:a16="http://schemas.microsoft.com/office/drawing/2014/main" id="{87039535-8ADE-4EF0-9E73-D5CEF2C9A571}"/>
            </a:ext>
          </a:extLst>
        </xdr:cNvPr>
        <xdr:cNvCxnSpPr/>
      </xdr:nvCxnSpPr>
      <xdr:spPr>
        <a:xfrm flipV="1">
          <a:off x="9639300" y="1468793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69214</xdr:rowOff>
    </xdr:from>
    <xdr:to>
      <xdr:col>46</xdr:col>
      <xdr:colOff>38100</xdr:colOff>
      <xdr:row>85</xdr:row>
      <xdr:rowOff>170814</xdr:rowOff>
    </xdr:to>
    <xdr:sp macro="" textlink="">
      <xdr:nvSpPr>
        <xdr:cNvPr id="335" name="楕円 334">
          <a:extLst>
            <a:ext uri="{FF2B5EF4-FFF2-40B4-BE49-F238E27FC236}">
              <a16:creationId xmlns:a16="http://schemas.microsoft.com/office/drawing/2014/main" id="{C50A0F16-08E7-4BDF-9484-A9B76833ABAA}"/>
            </a:ext>
          </a:extLst>
        </xdr:cNvPr>
        <xdr:cNvSpPr/>
      </xdr:nvSpPr>
      <xdr:spPr>
        <a:xfrm>
          <a:off x="8699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117729</xdr:rowOff>
    </xdr:from>
    <xdr:to>
      <xdr:col>50</xdr:col>
      <xdr:colOff>114300</xdr:colOff>
      <xdr:row>85</xdr:row>
      <xdr:rowOff>120014</xdr:rowOff>
    </xdr:to>
    <xdr:cxnSp macro="">
      <xdr:nvCxnSpPr>
        <xdr:cNvPr id="336" name="直線コネクタ 335">
          <a:extLst>
            <a:ext uri="{FF2B5EF4-FFF2-40B4-BE49-F238E27FC236}">
              <a16:creationId xmlns:a16="http://schemas.microsoft.com/office/drawing/2014/main" id="{9EAECC26-FE83-49CE-8ADC-0B7B59689970}"/>
            </a:ext>
          </a:extLst>
        </xdr:cNvPr>
        <xdr:cNvCxnSpPr/>
      </xdr:nvCxnSpPr>
      <xdr:spPr>
        <a:xfrm flipV="1">
          <a:off x="8750300" y="14690979"/>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54356</xdr:rowOff>
    </xdr:from>
    <xdr:to>
      <xdr:col>41</xdr:col>
      <xdr:colOff>101600</xdr:colOff>
      <xdr:row>85</xdr:row>
      <xdr:rowOff>155956</xdr:rowOff>
    </xdr:to>
    <xdr:sp macro="" textlink="">
      <xdr:nvSpPr>
        <xdr:cNvPr id="337" name="楕円 336">
          <a:extLst>
            <a:ext uri="{FF2B5EF4-FFF2-40B4-BE49-F238E27FC236}">
              <a16:creationId xmlns:a16="http://schemas.microsoft.com/office/drawing/2014/main" id="{356B67B4-765F-498A-BE14-E031B7A1533E}"/>
            </a:ext>
          </a:extLst>
        </xdr:cNvPr>
        <xdr:cNvSpPr/>
      </xdr:nvSpPr>
      <xdr:spPr>
        <a:xfrm>
          <a:off x="7810500" y="1462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105156</xdr:rowOff>
    </xdr:from>
    <xdr:to>
      <xdr:col>45</xdr:col>
      <xdr:colOff>177800</xdr:colOff>
      <xdr:row>85</xdr:row>
      <xdr:rowOff>120014</xdr:rowOff>
    </xdr:to>
    <xdr:cxnSp macro="">
      <xdr:nvCxnSpPr>
        <xdr:cNvPr id="338" name="直線コネクタ 337">
          <a:extLst>
            <a:ext uri="{FF2B5EF4-FFF2-40B4-BE49-F238E27FC236}">
              <a16:creationId xmlns:a16="http://schemas.microsoft.com/office/drawing/2014/main" id="{12C1920D-307A-48BD-9DAE-CF0E4D57E82A}"/>
            </a:ext>
          </a:extLst>
        </xdr:cNvPr>
        <xdr:cNvCxnSpPr/>
      </xdr:nvCxnSpPr>
      <xdr:spPr>
        <a:xfrm>
          <a:off x="7861300" y="14678406"/>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50564</xdr:rowOff>
    </xdr:from>
    <xdr:ext cx="469744" cy="259045"/>
    <xdr:sp macro="" textlink="">
      <xdr:nvSpPr>
        <xdr:cNvPr id="339" name="n_1aveValue【公営住宅】&#10;一人当たり面積">
          <a:extLst>
            <a:ext uri="{FF2B5EF4-FFF2-40B4-BE49-F238E27FC236}">
              <a16:creationId xmlns:a16="http://schemas.microsoft.com/office/drawing/2014/main" id="{852BCBDE-FDF2-4528-833B-A991821FE306}"/>
            </a:ext>
          </a:extLst>
        </xdr:cNvPr>
        <xdr:cNvSpPr txBox="1"/>
      </xdr:nvSpPr>
      <xdr:spPr>
        <a:xfrm>
          <a:off x="9391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340" name="n_2aveValue【公営住宅】&#10;一人当たり面積">
          <a:extLst>
            <a:ext uri="{FF2B5EF4-FFF2-40B4-BE49-F238E27FC236}">
              <a16:creationId xmlns:a16="http://schemas.microsoft.com/office/drawing/2014/main" id="{3D903EE9-978A-4044-930E-932CEF5BAC7C}"/>
            </a:ext>
          </a:extLst>
        </xdr:cNvPr>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341" name="n_3aveValue【公営住宅】&#10;一人当たり面積">
          <a:extLst>
            <a:ext uri="{FF2B5EF4-FFF2-40B4-BE49-F238E27FC236}">
              <a16:creationId xmlns:a16="http://schemas.microsoft.com/office/drawing/2014/main" id="{C285957C-9B65-46ED-A7C2-072F7DE2C60C}"/>
            </a:ext>
          </a:extLst>
        </xdr:cNvPr>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159656</xdr:rowOff>
    </xdr:from>
    <xdr:ext cx="469744" cy="259045"/>
    <xdr:sp macro="" textlink="">
      <xdr:nvSpPr>
        <xdr:cNvPr id="342" name="n_1mainValue【公営住宅】&#10;一人当たり面積">
          <a:extLst>
            <a:ext uri="{FF2B5EF4-FFF2-40B4-BE49-F238E27FC236}">
              <a16:creationId xmlns:a16="http://schemas.microsoft.com/office/drawing/2014/main" id="{ECA6DB9E-A19A-4532-AE19-07962E99213E}"/>
            </a:ext>
          </a:extLst>
        </xdr:cNvPr>
        <xdr:cNvSpPr txBox="1"/>
      </xdr:nvSpPr>
      <xdr:spPr>
        <a:xfrm>
          <a:off x="9391727" y="1473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161941</xdr:rowOff>
    </xdr:from>
    <xdr:ext cx="469744" cy="259045"/>
    <xdr:sp macro="" textlink="">
      <xdr:nvSpPr>
        <xdr:cNvPr id="343" name="n_2mainValue【公営住宅】&#10;一人当たり面積">
          <a:extLst>
            <a:ext uri="{FF2B5EF4-FFF2-40B4-BE49-F238E27FC236}">
              <a16:creationId xmlns:a16="http://schemas.microsoft.com/office/drawing/2014/main" id="{D32694A3-2022-417E-9270-52E9A308C193}"/>
            </a:ext>
          </a:extLst>
        </xdr:cNvPr>
        <xdr:cNvSpPr txBox="1"/>
      </xdr:nvSpPr>
      <xdr:spPr>
        <a:xfrm>
          <a:off x="8515427" y="1473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147083</xdr:rowOff>
    </xdr:from>
    <xdr:ext cx="469744" cy="259045"/>
    <xdr:sp macro="" textlink="">
      <xdr:nvSpPr>
        <xdr:cNvPr id="344" name="n_3mainValue【公営住宅】&#10;一人当たり面積">
          <a:extLst>
            <a:ext uri="{FF2B5EF4-FFF2-40B4-BE49-F238E27FC236}">
              <a16:creationId xmlns:a16="http://schemas.microsoft.com/office/drawing/2014/main" id="{BFDD19E1-FE16-42EF-8B23-4B50527ECC40}"/>
            </a:ext>
          </a:extLst>
        </xdr:cNvPr>
        <xdr:cNvSpPr txBox="1"/>
      </xdr:nvSpPr>
      <xdr:spPr>
        <a:xfrm>
          <a:off x="7626427" y="1472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EE70E338-B9B9-447E-996C-87911946715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82C06C3D-3B1A-4439-8062-2C0BC520F20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5FF59084-8022-4D14-B38B-6EB1A966B08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DA7E984C-118C-4ACD-ACBB-244D276002D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BBF3B41B-ECCB-4AD9-BEE3-57A912F54F6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48CC610B-E1DF-435C-915B-C0A8EC81DE0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AF6EE4FE-461E-4D04-A1E4-11E1DD1FDFD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E742C235-052D-4CC3-B17A-63E280927D6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id="{49FCE0C4-A5E0-44E2-9F0B-9B9A783962C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id="{A581DB1A-0DA2-4B26-BD9B-0FE58544108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id="{F4B24742-FC78-47AD-A9A1-E194E18B82D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id="{D053EE36-532F-43F9-B642-B2AEF3F7140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id="{33FDBAEF-60FE-4B61-AA28-E268A92FAF9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id="{0F1B5D51-0AB5-4D77-8837-54AE3CA7F28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id="{9465AF09-153D-48A0-A9D9-CB7F15459E7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id="{817DB8E3-935E-46A6-8900-E39B254F44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id="{D2C38381-05B8-43B8-8007-550D09145B7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id="{9B4C0EB5-D8B3-4F6C-82A0-0176773B701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id="{44CEC4C1-BBCC-412C-817F-B7CBDE9E569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id="{9A207C7A-E81A-48E3-9AE3-228B299CD5A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id="{11580809-D67B-4F99-9D90-4DE81B37B8C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id="{E0D11DF2-5E7D-4487-A1BF-A11A008AB3B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id="{086BE8E2-FA19-4A91-9564-FB8E7ED4443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id="{E9DF6001-58A4-41B9-BF30-EE4E752738B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a:extLst>
            <a:ext uri="{FF2B5EF4-FFF2-40B4-BE49-F238E27FC236}">
              <a16:creationId xmlns:a16="http://schemas.microsoft.com/office/drawing/2014/main" id="{1E476922-0EB1-468C-85A7-89277FECA37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a:extLst>
            <a:ext uri="{FF2B5EF4-FFF2-40B4-BE49-F238E27FC236}">
              <a16:creationId xmlns:a16="http://schemas.microsoft.com/office/drawing/2014/main" id="{38B78F53-336F-4F97-BC9B-632EE9C76C5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a:extLst>
            <a:ext uri="{FF2B5EF4-FFF2-40B4-BE49-F238E27FC236}">
              <a16:creationId xmlns:a16="http://schemas.microsoft.com/office/drawing/2014/main" id="{56A4F20A-D447-41B1-820F-B3C53D669B6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a:extLst>
            <a:ext uri="{FF2B5EF4-FFF2-40B4-BE49-F238E27FC236}">
              <a16:creationId xmlns:a16="http://schemas.microsoft.com/office/drawing/2014/main" id="{A1CD501D-F5B3-4B4D-9440-0BBBD996D47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a:extLst>
            <a:ext uri="{FF2B5EF4-FFF2-40B4-BE49-F238E27FC236}">
              <a16:creationId xmlns:a16="http://schemas.microsoft.com/office/drawing/2014/main" id="{B92227C4-8A8E-49A2-8F2E-355A52C398F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a:extLst>
            <a:ext uri="{FF2B5EF4-FFF2-40B4-BE49-F238E27FC236}">
              <a16:creationId xmlns:a16="http://schemas.microsoft.com/office/drawing/2014/main" id="{C5F5EF0C-4FC0-4676-984B-B5F19F554EF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a:extLst>
            <a:ext uri="{FF2B5EF4-FFF2-40B4-BE49-F238E27FC236}">
              <a16:creationId xmlns:a16="http://schemas.microsoft.com/office/drawing/2014/main" id="{B947FBCA-A7EB-4436-9276-972B217492F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a:extLst>
            <a:ext uri="{FF2B5EF4-FFF2-40B4-BE49-F238E27FC236}">
              <a16:creationId xmlns:a16="http://schemas.microsoft.com/office/drawing/2014/main" id="{AB189C07-6579-476A-A33B-7BC5CBA4D50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a:extLst>
            <a:ext uri="{FF2B5EF4-FFF2-40B4-BE49-F238E27FC236}">
              <a16:creationId xmlns:a16="http://schemas.microsoft.com/office/drawing/2014/main" id="{39128AFA-5629-4790-80B1-991B60BBBB2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a:extLst>
            <a:ext uri="{FF2B5EF4-FFF2-40B4-BE49-F238E27FC236}">
              <a16:creationId xmlns:a16="http://schemas.microsoft.com/office/drawing/2014/main" id="{642DAE14-E84D-4149-8E96-FC3FD5CEE11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a:extLst>
            <a:ext uri="{FF2B5EF4-FFF2-40B4-BE49-F238E27FC236}">
              <a16:creationId xmlns:a16="http://schemas.microsoft.com/office/drawing/2014/main" id="{65D3EAD0-9FCB-4363-9095-1FF0458055C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a:extLst>
            <a:ext uri="{FF2B5EF4-FFF2-40B4-BE49-F238E27FC236}">
              <a16:creationId xmlns:a16="http://schemas.microsoft.com/office/drawing/2014/main" id="{6E5C4C13-DB80-4D5C-8E0C-A5751F7A374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a:extLst>
            <a:ext uri="{FF2B5EF4-FFF2-40B4-BE49-F238E27FC236}">
              <a16:creationId xmlns:a16="http://schemas.microsoft.com/office/drawing/2014/main" id="{9814AC34-E2C0-47EA-A2D1-F98C6784500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a:extLst>
            <a:ext uri="{FF2B5EF4-FFF2-40B4-BE49-F238E27FC236}">
              <a16:creationId xmlns:a16="http://schemas.microsoft.com/office/drawing/2014/main" id="{70470244-D403-4C0C-9165-F94AAAE7E74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a:extLst>
            <a:ext uri="{FF2B5EF4-FFF2-40B4-BE49-F238E27FC236}">
              <a16:creationId xmlns:a16="http://schemas.microsoft.com/office/drawing/2014/main" id="{A7967F21-565B-4752-B0F4-2AD693DEBFB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a:extLst>
            <a:ext uri="{FF2B5EF4-FFF2-40B4-BE49-F238E27FC236}">
              <a16:creationId xmlns:a16="http://schemas.microsoft.com/office/drawing/2014/main" id="{B0079F20-1030-4FCB-89C4-45FE85BAD45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5" name="テキスト ボックス 384">
          <a:extLst>
            <a:ext uri="{FF2B5EF4-FFF2-40B4-BE49-F238E27FC236}">
              <a16:creationId xmlns:a16="http://schemas.microsoft.com/office/drawing/2014/main" id="{8F74BC3B-A341-4ECD-B264-417EC53C29C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6" name="直線コネクタ 385">
          <a:extLst>
            <a:ext uri="{FF2B5EF4-FFF2-40B4-BE49-F238E27FC236}">
              <a16:creationId xmlns:a16="http://schemas.microsoft.com/office/drawing/2014/main" id="{206C09D0-BE0E-47D0-899A-A05BEBAC46F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7" name="直線コネクタ 386">
          <a:extLst>
            <a:ext uri="{FF2B5EF4-FFF2-40B4-BE49-F238E27FC236}">
              <a16:creationId xmlns:a16="http://schemas.microsoft.com/office/drawing/2014/main" id="{16BD2F61-2EA8-4B8E-9C47-4B4D2546BBB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8" name="テキスト ボックス 387">
          <a:extLst>
            <a:ext uri="{FF2B5EF4-FFF2-40B4-BE49-F238E27FC236}">
              <a16:creationId xmlns:a16="http://schemas.microsoft.com/office/drawing/2014/main" id="{D319AD4D-388A-4FDE-9D9F-72F7EEE10041}"/>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9" name="直線コネクタ 388">
          <a:extLst>
            <a:ext uri="{FF2B5EF4-FFF2-40B4-BE49-F238E27FC236}">
              <a16:creationId xmlns:a16="http://schemas.microsoft.com/office/drawing/2014/main" id="{9D1663EA-1CB4-4314-B547-1B1DB3F889C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0" name="テキスト ボックス 389">
          <a:extLst>
            <a:ext uri="{FF2B5EF4-FFF2-40B4-BE49-F238E27FC236}">
              <a16:creationId xmlns:a16="http://schemas.microsoft.com/office/drawing/2014/main" id="{821EE333-8CA4-4261-B8AC-A181EAC3085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1" name="直線コネクタ 390">
          <a:extLst>
            <a:ext uri="{FF2B5EF4-FFF2-40B4-BE49-F238E27FC236}">
              <a16:creationId xmlns:a16="http://schemas.microsoft.com/office/drawing/2014/main" id="{6D146AB4-6D88-4305-B716-4FC69236F8E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2" name="テキスト ボックス 391">
          <a:extLst>
            <a:ext uri="{FF2B5EF4-FFF2-40B4-BE49-F238E27FC236}">
              <a16:creationId xmlns:a16="http://schemas.microsoft.com/office/drawing/2014/main" id="{23D68CFB-6E0B-46CB-8159-4CBE25BECAB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3" name="直線コネクタ 392">
          <a:extLst>
            <a:ext uri="{FF2B5EF4-FFF2-40B4-BE49-F238E27FC236}">
              <a16:creationId xmlns:a16="http://schemas.microsoft.com/office/drawing/2014/main" id="{C2BE1307-B7A6-4783-BE36-2A28A09F36F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4" name="テキスト ボックス 393">
          <a:extLst>
            <a:ext uri="{FF2B5EF4-FFF2-40B4-BE49-F238E27FC236}">
              <a16:creationId xmlns:a16="http://schemas.microsoft.com/office/drawing/2014/main" id="{ECBF88F3-B876-471E-B01C-2B3B97F3352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5" name="直線コネクタ 394">
          <a:extLst>
            <a:ext uri="{FF2B5EF4-FFF2-40B4-BE49-F238E27FC236}">
              <a16:creationId xmlns:a16="http://schemas.microsoft.com/office/drawing/2014/main" id="{759C38EF-1E1B-4AC3-BD1E-A4A4458B741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6" name="テキスト ボックス 395">
          <a:extLst>
            <a:ext uri="{FF2B5EF4-FFF2-40B4-BE49-F238E27FC236}">
              <a16:creationId xmlns:a16="http://schemas.microsoft.com/office/drawing/2014/main" id="{10886610-610C-4CD4-8925-436A6BE57BC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7" name="直線コネクタ 396">
          <a:extLst>
            <a:ext uri="{FF2B5EF4-FFF2-40B4-BE49-F238E27FC236}">
              <a16:creationId xmlns:a16="http://schemas.microsoft.com/office/drawing/2014/main" id="{16E995C1-0EC5-4764-A8F6-2DA154DFC3E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8" name="テキスト ボックス 397">
          <a:extLst>
            <a:ext uri="{FF2B5EF4-FFF2-40B4-BE49-F238E27FC236}">
              <a16:creationId xmlns:a16="http://schemas.microsoft.com/office/drawing/2014/main" id="{E0773EBF-4CE9-498B-88B4-A82AA464AF8A}"/>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a:extLst>
            <a:ext uri="{FF2B5EF4-FFF2-40B4-BE49-F238E27FC236}">
              <a16:creationId xmlns:a16="http://schemas.microsoft.com/office/drawing/2014/main" id="{CC73DEB7-8DDB-49AA-9DEA-E9368D41CAE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a:extLst>
            <a:ext uri="{FF2B5EF4-FFF2-40B4-BE49-F238E27FC236}">
              <a16:creationId xmlns:a16="http://schemas.microsoft.com/office/drawing/2014/main" id="{ACBA7810-087D-4907-8BB0-9563B5C49C5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a:extLst>
            <a:ext uri="{FF2B5EF4-FFF2-40B4-BE49-F238E27FC236}">
              <a16:creationId xmlns:a16="http://schemas.microsoft.com/office/drawing/2014/main" id="{F7765CC0-9C74-48FE-87BC-D1A264DB47F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02" name="直線コネクタ 401">
          <a:extLst>
            <a:ext uri="{FF2B5EF4-FFF2-40B4-BE49-F238E27FC236}">
              <a16:creationId xmlns:a16="http://schemas.microsoft.com/office/drawing/2014/main" id="{566C08DC-F5B5-4B83-A851-42022D9345B6}"/>
            </a:ext>
          </a:extLst>
        </xdr:cNvPr>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03" name="【学校施設】&#10;有形固定資産減価償却率最小値テキスト">
          <a:extLst>
            <a:ext uri="{FF2B5EF4-FFF2-40B4-BE49-F238E27FC236}">
              <a16:creationId xmlns:a16="http://schemas.microsoft.com/office/drawing/2014/main" id="{C70A84A0-7877-4031-A7AF-68B0B827A683}"/>
            </a:ext>
          </a:extLst>
        </xdr:cNvPr>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04" name="直線コネクタ 403">
          <a:extLst>
            <a:ext uri="{FF2B5EF4-FFF2-40B4-BE49-F238E27FC236}">
              <a16:creationId xmlns:a16="http://schemas.microsoft.com/office/drawing/2014/main" id="{B1D00423-2999-4FB7-95EF-9060D86B48BA}"/>
            </a:ext>
          </a:extLst>
        </xdr:cNvPr>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05" name="【学校施設】&#10;有形固定資産減価償却率最大値テキスト">
          <a:extLst>
            <a:ext uri="{FF2B5EF4-FFF2-40B4-BE49-F238E27FC236}">
              <a16:creationId xmlns:a16="http://schemas.microsoft.com/office/drawing/2014/main" id="{0E7862CC-0B34-4137-838A-111B249BD306}"/>
            </a:ext>
          </a:extLst>
        </xdr:cNvPr>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06" name="直線コネクタ 405">
          <a:extLst>
            <a:ext uri="{FF2B5EF4-FFF2-40B4-BE49-F238E27FC236}">
              <a16:creationId xmlns:a16="http://schemas.microsoft.com/office/drawing/2014/main" id="{AA5EE1BB-AA19-4442-A5A6-0A13611766C2}"/>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150058</xdr:rowOff>
    </xdr:from>
    <xdr:ext cx="405111" cy="259045"/>
    <xdr:sp macro="" textlink="">
      <xdr:nvSpPr>
        <xdr:cNvPr id="407" name="【学校施設】&#10;有形固定資産減価償却率平均値テキスト">
          <a:extLst>
            <a:ext uri="{FF2B5EF4-FFF2-40B4-BE49-F238E27FC236}">
              <a16:creationId xmlns:a16="http://schemas.microsoft.com/office/drawing/2014/main" id="{52073524-4ACD-4699-8421-B04795F6D930}"/>
            </a:ext>
          </a:extLst>
        </xdr:cNvPr>
        <xdr:cNvSpPr txBox="1"/>
      </xdr:nvSpPr>
      <xdr:spPr>
        <a:xfrm>
          <a:off x="16357600" y="992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08" name="フローチャート: 判断 407">
          <a:extLst>
            <a:ext uri="{FF2B5EF4-FFF2-40B4-BE49-F238E27FC236}">
              <a16:creationId xmlns:a16="http://schemas.microsoft.com/office/drawing/2014/main" id="{65477EAE-62A0-446C-8E5D-7472E6BA1E18}"/>
            </a:ext>
          </a:extLst>
        </xdr:cNvPr>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409" name="フローチャート: 判断 408">
          <a:extLst>
            <a:ext uri="{FF2B5EF4-FFF2-40B4-BE49-F238E27FC236}">
              <a16:creationId xmlns:a16="http://schemas.microsoft.com/office/drawing/2014/main" id="{0E0B3CA8-ED4B-46AC-8383-F3231A240EB9}"/>
            </a:ext>
          </a:extLst>
        </xdr:cNvPr>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410" name="フローチャート: 判断 409">
          <a:extLst>
            <a:ext uri="{FF2B5EF4-FFF2-40B4-BE49-F238E27FC236}">
              <a16:creationId xmlns:a16="http://schemas.microsoft.com/office/drawing/2014/main" id="{7C677D04-AF98-4AE5-A7F8-97B7B2ED2B92}"/>
            </a:ext>
          </a:extLst>
        </xdr:cNvPr>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411" name="フローチャート: 判断 410">
          <a:extLst>
            <a:ext uri="{FF2B5EF4-FFF2-40B4-BE49-F238E27FC236}">
              <a16:creationId xmlns:a16="http://schemas.microsoft.com/office/drawing/2014/main" id="{7EBF99A8-569B-4F82-84BF-427545CFC2AB}"/>
            </a:ext>
          </a:extLst>
        </xdr:cNvPr>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93829F7-A959-486F-8F41-DD32D4D20DD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2A199D2D-1DDF-45EF-8AA0-13EE05B80AD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F28F0C50-F8EE-41B4-8EA2-3B83DCF52C1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52B486D5-7204-43F8-9044-B011D665AA5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30206501-5865-4257-9E90-FD18D529073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133713</xdr:rowOff>
    </xdr:from>
    <xdr:to>
      <xdr:col>85</xdr:col>
      <xdr:colOff>177800</xdr:colOff>
      <xdr:row>59</xdr:row>
      <xdr:rowOff>63863</xdr:rowOff>
    </xdr:to>
    <xdr:sp macro="" textlink="">
      <xdr:nvSpPr>
        <xdr:cNvPr id="417" name="楕円 416">
          <a:extLst>
            <a:ext uri="{FF2B5EF4-FFF2-40B4-BE49-F238E27FC236}">
              <a16:creationId xmlns:a16="http://schemas.microsoft.com/office/drawing/2014/main" id="{05EA1585-532C-459D-ABFC-41294ADFB478}"/>
            </a:ext>
          </a:extLst>
        </xdr:cNvPr>
        <xdr:cNvSpPr/>
      </xdr:nvSpPr>
      <xdr:spPr>
        <a:xfrm>
          <a:off x="162687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112140</xdr:rowOff>
    </xdr:from>
    <xdr:ext cx="405111" cy="259045"/>
    <xdr:sp macro="" textlink="">
      <xdr:nvSpPr>
        <xdr:cNvPr id="418" name="【学校施設】&#10;有形固定資産減価償却率該当値テキスト">
          <a:extLst>
            <a:ext uri="{FF2B5EF4-FFF2-40B4-BE49-F238E27FC236}">
              <a16:creationId xmlns:a16="http://schemas.microsoft.com/office/drawing/2014/main" id="{31F66E75-0A4E-44F4-B5C3-79B060F31035}"/>
            </a:ext>
          </a:extLst>
        </xdr:cNvPr>
        <xdr:cNvSpPr txBox="1"/>
      </xdr:nvSpPr>
      <xdr:spPr>
        <a:xfrm>
          <a:off x="16357600" y="1005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140244</xdr:rowOff>
    </xdr:from>
    <xdr:to>
      <xdr:col>81</xdr:col>
      <xdr:colOff>101600</xdr:colOff>
      <xdr:row>59</xdr:row>
      <xdr:rowOff>70394</xdr:rowOff>
    </xdr:to>
    <xdr:sp macro="" textlink="">
      <xdr:nvSpPr>
        <xdr:cNvPr id="419" name="楕円 418">
          <a:extLst>
            <a:ext uri="{FF2B5EF4-FFF2-40B4-BE49-F238E27FC236}">
              <a16:creationId xmlns:a16="http://schemas.microsoft.com/office/drawing/2014/main" id="{62F3B1B7-BD34-4D13-BD5B-F27D42333436}"/>
            </a:ext>
          </a:extLst>
        </xdr:cNvPr>
        <xdr:cNvSpPr/>
      </xdr:nvSpPr>
      <xdr:spPr>
        <a:xfrm>
          <a:off x="15430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13063</xdr:rowOff>
    </xdr:from>
    <xdr:to>
      <xdr:col>85</xdr:col>
      <xdr:colOff>127000</xdr:colOff>
      <xdr:row>59</xdr:row>
      <xdr:rowOff>19594</xdr:rowOff>
    </xdr:to>
    <xdr:cxnSp macro="">
      <xdr:nvCxnSpPr>
        <xdr:cNvPr id="420" name="直線コネクタ 419">
          <a:extLst>
            <a:ext uri="{FF2B5EF4-FFF2-40B4-BE49-F238E27FC236}">
              <a16:creationId xmlns:a16="http://schemas.microsoft.com/office/drawing/2014/main" id="{214D35C3-A785-4D1D-973A-C491E44A5B2C}"/>
            </a:ext>
          </a:extLst>
        </xdr:cNvPr>
        <xdr:cNvCxnSpPr/>
      </xdr:nvCxnSpPr>
      <xdr:spPr>
        <a:xfrm flipV="1">
          <a:off x="15481300" y="1012861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101056</xdr:rowOff>
    </xdr:from>
    <xdr:to>
      <xdr:col>76</xdr:col>
      <xdr:colOff>165100</xdr:colOff>
      <xdr:row>59</xdr:row>
      <xdr:rowOff>31206</xdr:rowOff>
    </xdr:to>
    <xdr:sp macro="" textlink="">
      <xdr:nvSpPr>
        <xdr:cNvPr id="421" name="楕円 420">
          <a:extLst>
            <a:ext uri="{FF2B5EF4-FFF2-40B4-BE49-F238E27FC236}">
              <a16:creationId xmlns:a16="http://schemas.microsoft.com/office/drawing/2014/main" id="{6D6E3656-A3A2-4B8D-96DB-FA37AAB1ABCD}"/>
            </a:ext>
          </a:extLst>
        </xdr:cNvPr>
        <xdr:cNvSpPr/>
      </xdr:nvSpPr>
      <xdr:spPr>
        <a:xfrm>
          <a:off x="14541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151856</xdr:rowOff>
    </xdr:from>
    <xdr:to>
      <xdr:col>81</xdr:col>
      <xdr:colOff>50800</xdr:colOff>
      <xdr:row>59</xdr:row>
      <xdr:rowOff>19594</xdr:rowOff>
    </xdr:to>
    <xdr:cxnSp macro="">
      <xdr:nvCxnSpPr>
        <xdr:cNvPr id="422" name="直線コネクタ 421">
          <a:extLst>
            <a:ext uri="{FF2B5EF4-FFF2-40B4-BE49-F238E27FC236}">
              <a16:creationId xmlns:a16="http://schemas.microsoft.com/office/drawing/2014/main" id="{9D5BD826-31A8-40C8-868E-EF8719755A1F}"/>
            </a:ext>
          </a:extLst>
        </xdr:cNvPr>
        <xdr:cNvCxnSpPr/>
      </xdr:nvCxnSpPr>
      <xdr:spPr>
        <a:xfrm>
          <a:off x="14592300" y="100959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35741</xdr:rowOff>
    </xdr:from>
    <xdr:to>
      <xdr:col>72</xdr:col>
      <xdr:colOff>38100</xdr:colOff>
      <xdr:row>59</xdr:row>
      <xdr:rowOff>137341</xdr:rowOff>
    </xdr:to>
    <xdr:sp macro="" textlink="">
      <xdr:nvSpPr>
        <xdr:cNvPr id="423" name="楕円 422">
          <a:extLst>
            <a:ext uri="{FF2B5EF4-FFF2-40B4-BE49-F238E27FC236}">
              <a16:creationId xmlns:a16="http://schemas.microsoft.com/office/drawing/2014/main" id="{B310A057-D057-427B-B987-FF7618F775E6}"/>
            </a:ext>
          </a:extLst>
        </xdr:cNvPr>
        <xdr:cNvSpPr/>
      </xdr:nvSpPr>
      <xdr:spPr>
        <a:xfrm>
          <a:off x="13652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151856</xdr:rowOff>
    </xdr:from>
    <xdr:to>
      <xdr:col>76</xdr:col>
      <xdr:colOff>114300</xdr:colOff>
      <xdr:row>59</xdr:row>
      <xdr:rowOff>86541</xdr:rowOff>
    </xdr:to>
    <xdr:cxnSp macro="">
      <xdr:nvCxnSpPr>
        <xdr:cNvPr id="424" name="直線コネクタ 423">
          <a:extLst>
            <a:ext uri="{FF2B5EF4-FFF2-40B4-BE49-F238E27FC236}">
              <a16:creationId xmlns:a16="http://schemas.microsoft.com/office/drawing/2014/main" id="{4FC3F324-43C3-4173-B355-69815980D5EA}"/>
            </a:ext>
          </a:extLst>
        </xdr:cNvPr>
        <xdr:cNvCxnSpPr/>
      </xdr:nvCxnSpPr>
      <xdr:spPr>
        <a:xfrm flipV="1">
          <a:off x="13703300" y="10095956"/>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425" name="n_1aveValue【学校施設】&#10;有形固定資産減価償却率">
          <a:extLst>
            <a:ext uri="{FF2B5EF4-FFF2-40B4-BE49-F238E27FC236}">
              <a16:creationId xmlns:a16="http://schemas.microsoft.com/office/drawing/2014/main" id="{9C51281F-C23F-4C13-9B20-4FC0B410F0BA}"/>
            </a:ext>
          </a:extLst>
        </xdr:cNvPr>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37028</xdr:rowOff>
    </xdr:from>
    <xdr:ext cx="405111" cy="259045"/>
    <xdr:sp macro="" textlink="">
      <xdr:nvSpPr>
        <xdr:cNvPr id="426" name="n_2aveValue【学校施設】&#10;有形固定資産減価償却率">
          <a:extLst>
            <a:ext uri="{FF2B5EF4-FFF2-40B4-BE49-F238E27FC236}">
              <a16:creationId xmlns:a16="http://schemas.microsoft.com/office/drawing/2014/main" id="{E84FD27C-5183-4CDC-AB79-F692EA66E935}"/>
            </a:ext>
          </a:extLst>
        </xdr:cNvPr>
        <xdr:cNvSpPr txBox="1"/>
      </xdr:nvSpPr>
      <xdr:spPr>
        <a:xfrm>
          <a:off x="143897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427" name="n_3aveValue【学校施設】&#10;有形固定資産減価償却率">
          <a:extLst>
            <a:ext uri="{FF2B5EF4-FFF2-40B4-BE49-F238E27FC236}">
              <a16:creationId xmlns:a16="http://schemas.microsoft.com/office/drawing/2014/main" id="{1FD0D2D3-7F7C-4206-B230-7FD2B9E06F2F}"/>
            </a:ext>
          </a:extLst>
        </xdr:cNvPr>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61521</xdr:rowOff>
    </xdr:from>
    <xdr:ext cx="405111" cy="259045"/>
    <xdr:sp macro="" textlink="">
      <xdr:nvSpPr>
        <xdr:cNvPr id="428" name="n_1mainValue【学校施設】&#10;有形固定資産減価償却率">
          <a:extLst>
            <a:ext uri="{FF2B5EF4-FFF2-40B4-BE49-F238E27FC236}">
              <a16:creationId xmlns:a16="http://schemas.microsoft.com/office/drawing/2014/main" id="{9274F43E-5D3D-4D1C-9494-9F24E435D968}"/>
            </a:ext>
          </a:extLst>
        </xdr:cNvPr>
        <xdr:cNvSpPr txBox="1"/>
      </xdr:nvSpPr>
      <xdr:spPr>
        <a:xfrm>
          <a:off x="15266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47733</xdr:rowOff>
    </xdr:from>
    <xdr:ext cx="405111" cy="259045"/>
    <xdr:sp macro="" textlink="">
      <xdr:nvSpPr>
        <xdr:cNvPr id="429" name="n_2mainValue【学校施設】&#10;有形固定資産減価償却率">
          <a:extLst>
            <a:ext uri="{FF2B5EF4-FFF2-40B4-BE49-F238E27FC236}">
              <a16:creationId xmlns:a16="http://schemas.microsoft.com/office/drawing/2014/main" id="{3B5FE675-4E7F-4A61-BBED-7B26EFAE5781}"/>
            </a:ext>
          </a:extLst>
        </xdr:cNvPr>
        <xdr:cNvSpPr txBox="1"/>
      </xdr:nvSpPr>
      <xdr:spPr>
        <a:xfrm>
          <a:off x="14389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430" name="n_3mainValue【学校施設】&#10;有形固定資産減価償却率">
          <a:extLst>
            <a:ext uri="{FF2B5EF4-FFF2-40B4-BE49-F238E27FC236}">
              <a16:creationId xmlns:a16="http://schemas.microsoft.com/office/drawing/2014/main" id="{C1187B0B-CB34-452F-8A3F-89E5154FB1AC}"/>
            </a:ext>
          </a:extLst>
        </xdr:cNvPr>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1" name="正方形/長方形 430">
          <a:extLst>
            <a:ext uri="{FF2B5EF4-FFF2-40B4-BE49-F238E27FC236}">
              <a16:creationId xmlns:a16="http://schemas.microsoft.com/office/drawing/2014/main" id="{4859E62C-4999-4368-807C-88A6C5F97A3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2" name="正方形/長方形 431">
          <a:extLst>
            <a:ext uri="{FF2B5EF4-FFF2-40B4-BE49-F238E27FC236}">
              <a16:creationId xmlns:a16="http://schemas.microsoft.com/office/drawing/2014/main" id="{D9EEAE5D-1D82-4343-B834-E33F11162D4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3" name="正方形/長方形 432">
          <a:extLst>
            <a:ext uri="{FF2B5EF4-FFF2-40B4-BE49-F238E27FC236}">
              <a16:creationId xmlns:a16="http://schemas.microsoft.com/office/drawing/2014/main" id="{3CFD7575-CF3C-46AB-8563-15EC53F5D39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4" name="正方形/長方形 433">
          <a:extLst>
            <a:ext uri="{FF2B5EF4-FFF2-40B4-BE49-F238E27FC236}">
              <a16:creationId xmlns:a16="http://schemas.microsoft.com/office/drawing/2014/main" id="{8991C669-AE22-4276-90B3-EDEF9BF6FD7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5" name="正方形/長方形 434">
          <a:extLst>
            <a:ext uri="{FF2B5EF4-FFF2-40B4-BE49-F238E27FC236}">
              <a16:creationId xmlns:a16="http://schemas.microsoft.com/office/drawing/2014/main" id="{78F1DEB4-6002-4911-9CEB-DB77ED21A9B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6" name="正方形/長方形 435">
          <a:extLst>
            <a:ext uri="{FF2B5EF4-FFF2-40B4-BE49-F238E27FC236}">
              <a16:creationId xmlns:a16="http://schemas.microsoft.com/office/drawing/2014/main" id="{129D811E-4A57-4D27-9A9A-37CD8333019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7" name="正方形/長方形 436">
          <a:extLst>
            <a:ext uri="{FF2B5EF4-FFF2-40B4-BE49-F238E27FC236}">
              <a16:creationId xmlns:a16="http://schemas.microsoft.com/office/drawing/2014/main" id="{D8C14A97-2BF4-4B9C-9E16-C56FCC779D4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8" name="正方形/長方形 437">
          <a:extLst>
            <a:ext uri="{FF2B5EF4-FFF2-40B4-BE49-F238E27FC236}">
              <a16:creationId xmlns:a16="http://schemas.microsoft.com/office/drawing/2014/main" id="{1079CC0D-00FF-4405-84AE-54C2C11FA42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9" name="テキスト ボックス 438">
          <a:extLst>
            <a:ext uri="{FF2B5EF4-FFF2-40B4-BE49-F238E27FC236}">
              <a16:creationId xmlns:a16="http://schemas.microsoft.com/office/drawing/2014/main" id="{1DF2A95E-4C48-4B3B-AD10-F6A0BFB0267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0" name="直線コネクタ 439">
          <a:extLst>
            <a:ext uri="{FF2B5EF4-FFF2-40B4-BE49-F238E27FC236}">
              <a16:creationId xmlns:a16="http://schemas.microsoft.com/office/drawing/2014/main" id="{EF8709CB-4A6F-4493-973C-4AE2E5F5BE6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1" name="テキスト ボックス 440">
          <a:extLst>
            <a:ext uri="{FF2B5EF4-FFF2-40B4-BE49-F238E27FC236}">
              <a16:creationId xmlns:a16="http://schemas.microsoft.com/office/drawing/2014/main" id="{A23C02AA-BCD6-4426-8E98-BBD219B96D5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42" name="直線コネクタ 441">
          <a:extLst>
            <a:ext uri="{FF2B5EF4-FFF2-40B4-BE49-F238E27FC236}">
              <a16:creationId xmlns:a16="http://schemas.microsoft.com/office/drawing/2014/main" id="{5D72ED55-B8C6-4FB2-8522-9F30030A3BA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3" name="テキスト ボックス 442">
          <a:extLst>
            <a:ext uri="{FF2B5EF4-FFF2-40B4-BE49-F238E27FC236}">
              <a16:creationId xmlns:a16="http://schemas.microsoft.com/office/drawing/2014/main" id="{1375FAD2-5AFD-4F9D-A0D0-142CA357A0E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4" name="直線コネクタ 443">
          <a:extLst>
            <a:ext uri="{FF2B5EF4-FFF2-40B4-BE49-F238E27FC236}">
              <a16:creationId xmlns:a16="http://schemas.microsoft.com/office/drawing/2014/main" id="{FBF6C8EB-82AC-4C0C-A5B8-1F457E00C6E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5" name="テキスト ボックス 444">
          <a:extLst>
            <a:ext uri="{FF2B5EF4-FFF2-40B4-BE49-F238E27FC236}">
              <a16:creationId xmlns:a16="http://schemas.microsoft.com/office/drawing/2014/main" id="{9D463A20-7298-4F6F-AA9D-F9AE56363BD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6" name="直線コネクタ 445">
          <a:extLst>
            <a:ext uri="{FF2B5EF4-FFF2-40B4-BE49-F238E27FC236}">
              <a16:creationId xmlns:a16="http://schemas.microsoft.com/office/drawing/2014/main" id="{1918224B-6B02-4040-9560-541797558CF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7" name="テキスト ボックス 446">
          <a:extLst>
            <a:ext uri="{FF2B5EF4-FFF2-40B4-BE49-F238E27FC236}">
              <a16:creationId xmlns:a16="http://schemas.microsoft.com/office/drawing/2014/main" id="{61F8E489-108A-4CB8-B2CD-629E648C74F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8" name="直線コネクタ 447">
          <a:extLst>
            <a:ext uri="{FF2B5EF4-FFF2-40B4-BE49-F238E27FC236}">
              <a16:creationId xmlns:a16="http://schemas.microsoft.com/office/drawing/2014/main" id="{661B720F-45B9-435B-BB39-2FE417C4B40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9" name="テキスト ボックス 448">
          <a:extLst>
            <a:ext uri="{FF2B5EF4-FFF2-40B4-BE49-F238E27FC236}">
              <a16:creationId xmlns:a16="http://schemas.microsoft.com/office/drawing/2014/main" id="{20814175-1053-4AE8-96C6-9D36DA574BA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0" name="直線コネクタ 449">
          <a:extLst>
            <a:ext uri="{FF2B5EF4-FFF2-40B4-BE49-F238E27FC236}">
              <a16:creationId xmlns:a16="http://schemas.microsoft.com/office/drawing/2014/main" id="{DEDE3C75-7CE3-421E-860B-5FF46A5B17C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1" name="テキスト ボックス 450">
          <a:extLst>
            <a:ext uri="{FF2B5EF4-FFF2-40B4-BE49-F238E27FC236}">
              <a16:creationId xmlns:a16="http://schemas.microsoft.com/office/drawing/2014/main" id="{6C8E6CEF-3CAF-480A-B799-DF8D75E5FE5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2" name="直線コネクタ 451">
          <a:extLst>
            <a:ext uri="{FF2B5EF4-FFF2-40B4-BE49-F238E27FC236}">
              <a16:creationId xmlns:a16="http://schemas.microsoft.com/office/drawing/2014/main" id="{780967E5-E0D2-4678-856F-E8BFFA012AC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DF2F49DB-84DB-4B87-B4AE-DA1305D2578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4" name="【学校施設】&#10;一人当たり面積グラフ枠">
          <a:extLst>
            <a:ext uri="{FF2B5EF4-FFF2-40B4-BE49-F238E27FC236}">
              <a16:creationId xmlns:a16="http://schemas.microsoft.com/office/drawing/2014/main" id="{28EAAF23-3058-480C-8AE1-B529ABB1B3A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455" name="直線コネクタ 454">
          <a:extLst>
            <a:ext uri="{FF2B5EF4-FFF2-40B4-BE49-F238E27FC236}">
              <a16:creationId xmlns:a16="http://schemas.microsoft.com/office/drawing/2014/main" id="{AA27C5BA-DA3A-42F8-94F9-98539C138ED7}"/>
            </a:ext>
          </a:extLst>
        </xdr:cNvPr>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456" name="【学校施設】&#10;一人当たり面積最小値テキスト">
          <a:extLst>
            <a:ext uri="{FF2B5EF4-FFF2-40B4-BE49-F238E27FC236}">
              <a16:creationId xmlns:a16="http://schemas.microsoft.com/office/drawing/2014/main" id="{811BCA56-4850-44B6-91B4-B781A1570DC4}"/>
            </a:ext>
          </a:extLst>
        </xdr:cNvPr>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457" name="直線コネクタ 456">
          <a:extLst>
            <a:ext uri="{FF2B5EF4-FFF2-40B4-BE49-F238E27FC236}">
              <a16:creationId xmlns:a16="http://schemas.microsoft.com/office/drawing/2014/main" id="{1739DF78-70E4-45D9-B4C2-44954FD26924}"/>
            </a:ext>
          </a:extLst>
        </xdr:cNvPr>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458" name="【学校施設】&#10;一人当たり面積最大値テキスト">
          <a:extLst>
            <a:ext uri="{FF2B5EF4-FFF2-40B4-BE49-F238E27FC236}">
              <a16:creationId xmlns:a16="http://schemas.microsoft.com/office/drawing/2014/main" id="{41B1093B-5C4E-4E21-8290-AFCF00B27972}"/>
            </a:ext>
          </a:extLst>
        </xdr:cNvPr>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459" name="直線コネクタ 458">
          <a:extLst>
            <a:ext uri="{FF2B5EF4-FFF2-40B4-BE49-F238E27FC236}">
              <a16:creationId xmlns:a16="http://schemas.microsoft.com/office/drawing/2014/main" id="{5BE153CA-4F1E-4301-86DC-440C5900F45B}"/>
            </a:ext>
          </a:extLst>
        </xdr:cNvPr>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460" name="【学校施設】&#10;一人当たり面積平均値テキスト">
          <a:extLst>
            <a:ext uri="{FF2B5EF4-FFF2-40B4-BE49-F238E27FC236}">
              <a16:creationId xmlns:a16="http://schemas.microsoft.com/office/drawing/2014/main" id="{AA15175E-ABBF-4AF2-A876-60EFCDCCEB3B}"/>
            </a:ext>
          </a:extLst>
        </xdr:cNvPr>
        <xdr:cNvSpPr txBox="1"/>
      </xdr:nvSpPr>
      <xdr:spPr>
        <a:xfrm>
          <a:off x="22199600" y="1061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461" name="フローチャート: 判断 460">
          <a:extLst>
            <a:ext uri="{FF2B5EF4-FFF2-40B4-BE49-F238E27FC236}">
              <a16:creationId xmlns:a16="http://schemas.microsoft.com/office/drawing/2014/main" id="{76BFBF50-EC10-4F4E-9ADD-3C30A7A63D00}"/>
            </a:ext>
          </a:extLst>
        </xdr:cNvPr>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462" name="フローチャート: 判断 461">
          <a:extLst>
            <a:ext uri="{FF2B5EF4-FFF2-40B4-BE49-F238E27FC236}">
              <a16:creationId xmlns:a16="http://schemas.microsoft.com/office/drawing/2014/main" id="{8DCEFD23-89D4-417C-939F-A31B37597F45}"/>
            </a:ext>
          </a:extLst>
        </xdr:cNvPr>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463" name="フローチャート: 判断 462">
          <a:extLst>
            <a:ext uri="{FF2B5EF4-FFF2-40B4-BE49-F238E27FC236}">
              <a16:creationId xmlns:a16="http://schemas.microsoft.com/office/drawing/2014/main" id="{BFD23D51-01D8-4EA9-A479-2635FDFF7A75}"/>
            </a:ext>
          </a:extLst>
        </xdr:cNvPr>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464" name="フローチャート: 判断 463">
          <a:extLst>
            <a:ext uri="{FF2B5EF4-FFF2-40B4-BE49-F238E27FC236}">
              <a16:creationId xmlns:a16="http://schemas.microsoft.com/office/drawing/2014/main" id="{5674E608-AB3C-4AB8-A226-1A31663D4E4E}"/>
            </a:ext>
          </a:extLst>
        </xdr:cNvPr>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6A45486-1CC5-4493-9693-39D2CC380EA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44042585-D5A5-4D47-B3F9-29C25CC4C82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25BD3320-F503-4F08-9266-4380014FB0A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5456025C-A3AB-42F0-9777-1A5C6158663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CC5E7B25-0FD4-4241-9925-7D7FA11BC6D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470" name="楕円 469">
          <a:extLst>
            <a:ext uri="{FF2B5EF4-FFF2-40B4-BE49-F238E27FC236}">
              <a16:creationId xmlns:a16="http://schemas.microsoft.com/office/drawing/2014/main" id="{B4826FDC-0AC5-43DF-811B-8113E5A61E9A}"/>
            </a:ext>
          </a:extLst>
        </xdr:cNvPr>
        <xdr:cNvSpPr/>
      </xdr:nvSpPr>
      <xdr:spPr>
        <a:xfrm>
          <a:off x="22110700" y="106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4843</xdr:rowOff>
    </xdr:from>
    <xdr:ext cx="469744" cy="259045"/>
    <xdr:sp macro="" textlink="">
      <xdr:nvSpPr>
        <xdr:cNvPr id="471" name="【学校施設】&#10;一人当たり面積該当値テキスト">
          <a:extLst>
            <a:ext uri="{FF2B5EF4-FFF2-40B4-BE49-F238E27FC236}">
              <a16:creationId xmlns:a16="http://schemas.microsoft.com/office/drawing/2014/main" id="{1EF47238-9BA8-4DCE-B02D-185EFE8C278B}"/>
            </a:ext>
          </a:extLst>
        </xdr:cNvPr>
        <xdr:cNvSpPr txBox="1"/>
      </xdr:nvSpPr>
      <xdr:spPr>
        <a:xfrm>
          <a:off x="22199600" y="104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168656</xdr:rowOff>
    </xdr:from>
    <xdr:to>
      <xdr:col>112</xdr:col>
      <xdr:colOff>38100</xdr:colOff>
      <xdr:row>62</xdr:row>
      <xdr:rowOff>98806</xdr:rowOff>
    </xdr:to>
    <xdr:sp macro="" textlink="">
      <xdr:nvSpPr>
        <xdr:cNvPr id="472" name="楕円 471">
          <a:extLst>
            <a:ext uri="{FF2B5EF4-FFF2-40B4-BE49-F238E27FC236}">
              <a16:creationId xmlns:a16="http://schemas.microsoft.com/office/drawing/2014/main" id="{6D51ABD7-68F0-4866-95EE-FBB6CB3C2232}"/>
            </a:ext>
          </a:extLst>
        </xdr:cNvPr>
        <xdr:cNvSpPr/>
      </xdr:nvSpPr>
      <xdr:spPr>
        <a:xfrm>
          <a:off x="21272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32766</xdr:rowOff>
    </xdr:from>
    <xdr:to>
      <xdr:col>116</xdr:col>
      <xdr:colOff>63500</xdr:colOff>
      <xdr:row>62</xdr:row>
      <xdr:rowOff>48006</xdr:rowOff>
    </xdr:to>
    <xdr:cxnSp macro="">
      <xdr:nvCxnSpPr>
        <xdr:cNvPr id="473" name="直線コネクタ 472">
          <a:extLst>
            <a:ext uri="{FF2B5EF4-FFF2-40B4-BE49-F238E27FC236}">
              <a16:creationId xmlns:a16="http://schemas.microsoft.com/office/drawing/2014/main" id="{9D9D5BCD-ACA3-4E4D-B35A-D443A016C939}"/>
            </a:ext>
          </a:extLst>
        </xdr:cNvPr>
        <xdr:cNvCxnSpPr/>
      </xdr:nvCxnSpPr>
      <xdr:spPr>
        <a:xfrm flipV="1">
          <a:off x="21323300" y="10662666"/>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7493</xdr:rowOff>
    </xdr:from>
    <xdr:to>
      <xdr:col>107</xdr:col>
      <xdr:colOff>101600</xdr:colOff>
      <xdr:row>62</xdr:row>
      <xdr:rowOff>109093</xdr:rowOff>
    </xdr:to>
    <xdr:sp macro="" textlink="">
      <xdr:nvSpPr>
        <xdr:cNvPr id="474" name="楕円 473">
          <a:extLst>
            <a:ext uri="{FF2B5EF4-FFF2-40B4-BE49-F238E27FC236}">
              <a16:creationId xmlns:a16="http://schemas.microsoft.com/office/drawing/2014/main" id="{29B28CF1-B59D-4E9B-9A2C-636D456DF593}"/>
            </a:ext>
          </a:extLst>
        </xdr:cNvPr>
        <xdr:cNvSpPr/>
      </xdr:nvSpPr>
      <xdr:spPr>
        <a:xfrm>
          <a:off x="20383500" y="1063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48006</xdr:rowOff>
    </xdr:from>
    <xdr:to>
      <xdr:col>111</xdr:col>
      <xdr:colOff>177800</xdr:colOff>
      <xdr:row>62</xdr:row>
      <xdr:rowOff>58293</xdr:rowOff>
    </xdr:to>
    <xdr:cxnSp macro="">
      <xdr:nvCxnSpPr>
        <xdr:cNvPr id="475" name="直線コネクタ 474">
          <a:extLst>
            <a:ext uri="{FF2B5EF4-FFF2-40B4-BE49-F238E27FC236}">
              <a16:creationId xmlns:a16="http://schemas.microsoft.com/office/drawing/2014/main" id="{8F2DF65D-F658-44D5-801B-BBDBE2F85052}"/>
            </a:ext>
          </a:extLst>
        </xdr:cNvPr>
        <xdr:cNvCxnSpPr/>
      </xdr:nvCxnSpPr>
      <xdr:spPr>
        <a:xfrm flipV="1">
          <a:off x="20434300" y="1067790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5969</xdr:rowOff>
    </xdr:from>
    <xdr:to>
      <xdr:col>102</xdr:col>
      <xdr:colOff>165100</xdr:colOff>
      <xdr:row>56</xdr:row>
      <xdr:rowOff>107569</xdr:rowOff>
    </xdr:to>
    <xdr:sp macro="" textlink="">
      <xdr:nvSpPr>
        <xdr:cNvPr id="476" name="楕円 475">
          <a:extLst>
            <a:ext uri="{FF2B5EF4-FFF2-40B4-BE49-F238E27FC236}">
              <a16:creationId xmlns:a16="http://schemas.microsoft.com/office/drawing/2014/main" id="{212CDB17-58F6-44C4-85AA-7AB2AD71AB1C}"/>
            </a:ext>
          </a:extLst>
        </xdr:cNvPr>
        <xdr:cNvSpPr/>
      </xdr:nvSpPr>
      <xdr:spPr>
        <a:xfrm>
          <a:off x="19494500" y="96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56769</xdr:rowOff>
    </xdr:from>
    <xdr:to>
      <xdr:col>107</xdr:col>
      <xdr:colOff>50800</xdr:colOff>
      <xdr:row>62</xdr:row>
      <xdr:rowOff>58293</xdr:rowOff>
    </xdr:to>
    <xdr:cxnSp macro="">
      <xdr:nvCxnSpPr>
        <xdr:cNvPr id="477" name="直線コネクタ 476">
          <a:extLst>
            <a:ext uri="{FF2B5EF4-FFF2-40B4-BE49-F238E27FC236}">
              <a16:creationId xmlns:a16="http://schemas.microsoft.com/office/drawing/2014/main" id="{55AC6940-4D47-4A12-ADE3-996AC6EB0A89}"/>
            </a:ext>
          </a:extLst>
        </xdr:cNvPr>
        <xdr:cNvCxnSpPr/>
      </xdr:nvCxnSpPr>
      <xdr:spPr>
        <a:xfrm>
          <a:off x="19545300" y="9657969"/>
          <a:ext cx="889000" cy="103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126890</xdr:rowOff>
    </xdr:from>
    <xdr:ext cx="469744" cy="259045"/>
    <xdr:sp macro="" textlink="">
      <xdr:nvSpPr>
        <xdr:cNvPr id="478" name="n_1aveValue【学校施設】&#10;一人当たり面積">
          <a:extLst>
            <a:ext uri="{FF2B5EF4-FFF2-40B4-BE49-F238E27FC236}">
              <a16:creationId xmlns:a16="http://schemas.microsoft.com/office/drawing/2014/main" id="{75FE166E-F25C-415F-A9E7-FE4B1105812B}"/>
            </a:ext>
          </a:extLst>
        </xdr:cNvPr>
        <xdr:cNvSpPr txBox="1"/>
      </xdr:nvSpPr>
      <xdr:spPr>
        <a:xfrm>
          <a:off x="210757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130700</xdr:rowOff>
    </xdr:from>
    <xdr:ext cx="469744" cy="259045"/>
    <xdr:sp macro="" textlink="">
      <xdr:nvSpPr>
        <xdr:cNvPr id="479" name="n_2aveValue【学校施設】&#10;一人当たり面積">
          <a:extLst>
            <a:ext uri="{FF2B5EF4-FFF2-40B4-BE49-F238E27FC236}">
              <a16:creationId xmlns:a16="http://schemas.microsoft.com/office/drawing/2014/main" id="{FF4251B4-CFB9-4053-8A45-40F89E2254CF}"/>
            </a:ext>
          </a:extLst>
        </xdr:cNvPr>
        <xdr:cNvSpPr txBox="1"/>
      </xdr:nvSpPr>
      <xdr:spPr>
        <a:xfrm>
          <a:off x="20199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162323</xdr:rowOff>
    </xdr:from>
    <xdr:ext cx="469744" cy="259045"/>
    <xdr:sp macro="" textlink="">
      <xdr:nvSpPr>
        <xdr:cNvPr id="480" name="n_3aveValue【学校施設】&#10;一人当たり面積">
          <a:extLst>
            <a:ext uri="{FF2B5EF4-FFF2-40B4-BE49-F238E27FC236}">
              <a16:creationId xmlns:a16="http://schemas.microsoft.com/office/drawing/2014/main" id="{6C9BEA73-C0C2-4318-A3EC-BEC70A53B759}"/>
            </a:ext>
          </a:extLst>
        </xdr:cNvPr>
        <xdr:cNvSpPr txBox="1"/>
      </xdr:nvSpPr>
      <xdr:spPr>
        <a:xfrm>
          <a:off x="19310427" y="1062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115333</xdr:rowOff>
    </xdr:from>
    <xdr:ext cx="469744" cy="259045"/>
    <xdr:sp macro="" textlink="">
      <xdr:nvSpPr>
        <xdr:cNvPr id="481" name="n_1mainValue【学校施設】&#10;一人当たり面積">
          <a:extLst>
            <a:ext uri="{FF2B5EF4-FFF2-40B4-BE49-F238E27FC236}">
              <a16:creationId xmlns:a16="http://schemas.microsoft.com/office/drawing/2014/main" id="{98EE4EA8-7766-474C-9821-9340136AC050}"/>
            </a:ext>
          </a:extLst>
        </xdr:cNvPr>
        <xdr:cNvSpPr txBox="1"/>
      </xdr:nvSpPr>
      <xdr:spPr>
        <a:xfrm>
          <a:off x="21075727" y="104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125620</xdr:rowOff>
    </xdr:from>
    <xdr:ext cx="469744" cy="259045"/>
    <xdr:sp macro="" textlink="">
      <xdr:nvSpPr>
        <xdr:cNvPr id="482" name="n_2mainValue【学校施設】&#10;一人当たり面積">
          <a:extLst>
            <a:ext uri="{FF2B5EF4-FFF2-40B4-BE49-F238E27FC236}">
              <a16:creationId xmlns:a16="http://schemas.microsoft.com/office/drawing/2014/main" id="{9EF987F4-511E-4227-A9D4-6BC1A005C898}"/>
            </a:ext>
          </a:extLst>
        </xdr:cNvPr>
        <xdr:cNvSpPr txBox="1"/>
      </xdr:nvSpPr>
      <xdr:spPr>
        <a:xfrm>
          <a:off x="20199427" y="1041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124096</xdr:rowOff>
    </xdr:from>
    <xdr:ext cx="469744" cy="259045"/>
    <xdr:sp macro="" textlink="">
      <xdr:nvSpPr>
        <xdr:cNvPr id="483" name="n_3mainValue【学校施設】&#10;一人当たり面積">
          <a:extLst>
            <a:ext uri="{FF2B5EF4-FFF2-40B4-BE49-F238E27FC236}">
              <a16:creationId xmlns:a16="http://schemas.microsoft.com/office/drawing/2014/main" id="{C9268645-657D-45DC-9B7F-62522B5AB7CA}"/>
            </a:ext>
          </a:extLst>
        </xdr:cNvPr>
        <xdr:cNvSpPr txBox="1"/>
      </xdr:nvSpPr>
      <xdr:spPr>
        <a:xfrm>
          <a:off x="19310427" y="938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a:extLst>
            <a:ext uri="{FF2B5EF4-FFF2-40B4-BE49-F238E27FC236}">
              <a16:creationId xmlns:a16="http://schemas.microsoft.com/office/drawing/2014/main" id="{5C747EEE-A2B9-41B0-84BB-B2326180C6E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a:extLst>
            <a:ext uri="{FF2B5EF4-FFF2-40B4-BE49-F238E27FC236}">
              <a16:creationId xmlns:a16="http://schemas.microsoft.com/office/drawing/2014/main" id="{DFF9EA0A-24EA-4950-94C5-81EC6CB31D5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a:extLst>
            <a:ext uri="{FF2B5EF4-FFF2-40B4-BE49-F238E27FC236}">
              <a16:creationId xmlns:a16="http://schemas.microsoft.com/office/drawing/2014/main" id="{55B3776A-1067-4574-953B-B74B436C092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a:extLst>
            <a:ext uri="{FF2B5EF4-FFF2-40B4-BE49-F238E27FC236}">
              <a16:creationId xmlns:a16="http://schemas.microsoft.com/office/drawing/2014/main" id="{8E370954-0F59-40AF-8B71-E195BA5FECB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a:extLst>
            <a:ext uri="{FF2B5EF4-FFF2-40B4-BE49-F238E27FC236}">
              <a16:creationId xmlns:a16="http://schemas.microsoft.com/office/drawing/2014/main" id="{344A3ACF-C925-496B-8D5E-95D59BA6CDC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a:extLst>
            <a:ext uri="{FF2B5EF4-FFF2-40B4-BE49-F238E27FC236}">
              <a16:creationId xmlns:a16="http://schemas.microsoft.com/office/drawing/2014/main" id="{E47E5141-D31E-4CB7-A8DB-03CEF214C8B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a:extLst>
            <a:ext uri="{FF2B5EF4-FFF2-40B4-BE49-F238E27FC236}">
              <a16:creationId xmlns:a16="http://schemas.microsoft.com/office/drawing/2014/main" id="{E3FA8E99-8EFE-4B03-9CDF-CCA5046EA98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a:extLst>
            <a:ext uri="{FF2B5EF4-FFF2-40B4-BE49-F238E27FC236}">
              <a16:creationId xmlns:a16="http://schemas.microsoft.com/office/drawing/2014/main" id="{9AF5A11C-6DF6-4C72-BE34-3C1E5C9D56D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2" name="テキスト ボックス 491">
          <a:extLst>
            <a:ext uri="{FF2B5EF4-FFF2-40B4-BE49-F238E27FC236}">
              <a16:creationId xmlns:a16="http://schemas.microsoft.com/office/drawing/2014/main" id="{F37D203F-423F-4007-8D29-7B9C4FC07FE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3" name="直線コネクタ 492">
          <a:extLst>
            <a:ext uri="{FF2B5EF4-FFF2-40B4-BE49-F238E27FC236}">
              <a16:creationId xmlns:a16="http://schemas.microsoft.com/office/drawing/2014/main" id="{918ED0E0-C39B-464A-BA8C-F0E1DD94005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4" name="直線コネクタ 493">
          <a:extLst>
            <a:ext uri="{FF2B5EF4-FFF2-40B4-BE49-F238E27FC236}">
              <a16:creationId xmlns:a16="http://schemas.microsoft.com/office/drawing/2014/main" id="{28E3CE90-F14D-4662-872A-E9C5F804D29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5" name="テキスト ボックス 494">
          <a:extLst>
            <a:ext uri="{FF2B5EF4-FFF2-40B4-BE49-F238E27FC236}">
              <a16:creationId xmlns:a16="http://schemas.microsoft.com/office/drawing/2014/main" id="{99036E5F-7059-4592-A37B-BBF951AFEFD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6" name="直線コネクタ 495">
          <a:extLst>
            <a:ext uri="{FF2B5EF4-FFF2-40B4-BE49-F238E27FC236}">
              <a16:creationId xmlns:a16="http://schemas.microsoft.com/office/drawing/2014/main" id="{E82E2E70-5ECC-4698-9529-D96A8D4D543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7" name="テキスト ボックス 496">
          <a:extLst>
            <a:ext uri="{FF2B5EF4-FFF2-40B4-BE49-F238E27FC236}">
              <a16:creationId xmlns:a16="http://schemas.microsoft.com/office/drawing/2014/main" id="{98719B60-27A3-4F82-A19D-C3F29689D5B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8" name="直線コネクタ 497">
          <a:extLst>
            <a:ext uri="{FF2B5EF4-FFF2-40B4-BE49-F238E27FC236}">
              <a16:creationId xmlns:a16="http://schemas.microsoft.com/office/drawing/2014/main" id="{19346D4E-5ABE-4E91-A370-BB0003848B4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9" name="テキスト ボックス 498">
          <a:extLst>
            <a:ext uri="{FF2B5EF4-FFF2-40B4-BE49-F238E27FC236}">
              <a16:creationId xmlns:a16="http://schemas.microsoft.com/office/drawing/2014/main" id="{67AD711E-B41E-43CD-A075-F49ABB75B89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0" name="直線コネクタ 499">
          <a:extLst>
            <a:ext uri="{FF2B5EF4-FFF2-40B4-BE49-F238E27FC236}">
              <a16:creationId xmlns:a16="http://schemas.microsoft.com/office/drawing/2014/main" id="{29683D46-D20B-4EE5-A72A-27D85C2B079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1" name="テキスト ボックス 500">
          <a:extLst>
            <a:ext uri="{FF2B5EF4-FFF2-40B4-BE49-F238E27FC236}">
              <a16:creationId xmlns:a16="http://schemas.microsoft.com/office/drawing/2014/main" id="{98CF8711-8E3C-4972-A608-6D4FE9785C0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2" name="直線コネクタ 501">
          <a:extLst>
            <a:ext uri="{FF2B5EF4-FFF2-40B4-BE49-F238E27FC236}">
              <a16:creationId xmlns:a16="http://schemas.microsoft.com/office/drawing/2014/main" id="{96B648B3-AC5C-4DC2-BECF-673242CB0FA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3" name="テキスト ボックス 502">
          <a:extLst>
            <a:ext uri="{FF2B5EF4-FFF2-40B4-BE49-F238E27FC236}">
              <a16:creationId xmlns:a16="http://schemas.microsoft.com/office/drawing/2014/main" id="{DF2D038A-6D0A-4434-A65A-2900EBA54BC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4" name="直線コネクタ 503">
          <a:extLst>
            <a:ext uri="{FF2B5EF4-FFF2-40B4-BE49-F238E27FC236}">
              <a16:creationId xmlns:a16="http://schemas.microsoft.com/office/drawing/2014/main" id="{24F9CA7A-8A8D-4445-B548-65D75BF46C4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5" name="テキスト ボックス 504">
          <a:extLst>
            <a:ext uri="{FF2B5EF4-FFF2-40B4-BE49-F238E27FC236}">
              <a16:creationId xmlns:a16="http://schemas.microsoft.com/office/drawing/2014/main" id="{6CB6E78A-38B0-4A8F-9C6F-38C78598842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6" name="直線コネクタ 505">
          <a:extLst>
            <a:ext uri="{FF2B5EF4-FFF2-40B4-BE49-F238E27FC236}">
              <a16:creationId xmlns:a16="http://schemas.microsoft.com/office/drawing/2014/main" id="{AB9702F2-9674-4A08-BBE2-EA9E87E910D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E0BDFD58-4956-4206-AD96-D7FD788BF5B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8" name="【児童館】&#10;有形固定資産減価償却率グラフ枠">
          <a:extLst>
            <a:ext uri="{FF2B5EF4-FFF2-40B4-BE49-F238E27FC236}">
              <a16:creationId xmlns:a16="http://schemas.microsoft.com/office/drawing/2014/main" id="{E2160A92-A06C-4E80-9595-154F6242DBC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64226</xdr:rowOff>
    </xdr:to>
    <xdr:cxnSp macro="">
      <xdr:nvCxnSpPr>
        <xdr:cNvPr id="509" name="直線コネクタ 508">
          <a:extLst>
            <a:ext uri="{FF2B5EF4-FFF2-40B4-BE49-F238E27FC236}">
              <a16:creationId xmlns:a16="http://schemas.microsoft.com/office/drawing/2014/main" id="{5A48DC58-350E-4E8E-90B4-100FDFA1B7C9}"/>
            </a:ext>
          </a:extLst>
        </xdr:cNvPr>
        <xdr:cNvCxnSpPr/>
      </xdr:nvCxnSpPr>
      <xdr:spPr>
        <a:xfrm flipV="1">
          <a:off x="16318864" y="13280571"/>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340478" cy="259045"/>
    <xdr:sp macro="" textlink="">
      <xdr:nvSpPr>
        <xdr:cNvPr id="510" name="【児童館】&#10;有形固定資産減価償却率最小値テキスト">
          <a:extLst>
            <a:ext uri="{FF2B5EF4-FFF2-40B4-BE49-F238E27FC236}">
              <a16:creationId xmlns:a16="http://schemas.microsoft.com/office/drawing/2014/main" id="{7746B715-18DF-4D84-887B-088E42F70911}"/>
            </a:ext>
          </a:extLst>
        </xdr:cNvPr>
        <xdr:cNvSpPr txBox="1"/>
      </xdr:nvSpPr>
      <xdr:spPr>
        <a:xfrm>
          <a:off x="16357600" y="1481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511" name="直線コネクタ 510">
          <a:extLst>
            <a:ext uri="{FF2B5EF4-FFF2-40B4-BE49-F238E27FC236}">
              <a16:creationId xmlns:a16="http://schemas.microsoft.com/office/drawing/2014/main" id="{E210AA7E-9D6E-4CF2-8DE1-4FBAA316B223}"/>
            </a:ext>
          </a:extLst>
        </xdr:cNvPr>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2" name="【児童館】&#10;有形固定資産減価償却率最大値テキスト">
          <a:extLst>
            <a:ext uri="{FF2B5EF4-FFF2-40B4-BE49-F238E27FC236}">
              <a16:creationId xmlns:a16="http://schemas.microsoft.com/office/drawing/2014/main" id="{48F65C81-1532-4239-8345-CB2C9EB3004B}"/>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3" name="直線コネクタ 512">
          <a:extLst>
            <a:ext uri="{FF2B5EF4-FFF2-40B4-BE49-F238E27FC236}">
              <a16:creationId xmlns:a16="http://schemas.microsoft.com/office/drawing/2014/main" id="{6D6C19F2-246B-4398-BDAB-9CE7476C48B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124114</xdr:rowOff>
    </xdr:from>
    <xdr:ext cx="405111" cy="259045"/>
    <xdr:sp macro="" textlink="">
      <xdr:nvSpPr>
        <xdr:cNvPr id="514" name="【児童館】&#10;有形固定資産減価償却率平均値テキスト">
          <a:extLst>
            <a:ext uri="{FF2B5EF4-FFF2-40B4-BE49-F238E27FC236}">
              <a16:creationId xmlns:a16="http://schemas.microsoft.com/office/drawing/2014/main" id="{423585A2-D08D-4C6A-9449-8EFCFFB99F35}"/>
            </a:ext>
          </a:extLst>
        </xdr:cNvPr>
        <xdr:cNvSpPr txBox="1"/>
      </xdr:nvSpPr>
      <xdr:spPr>
        <a:xfrm>
          <a:off x="16357600" y="1384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515" name="フローチャート: 判断 514">
          <a:extLst>
            <a:ext uri="{FF2B5EF4-FFF2-40B4-BE49-F238E27FC236}">
              <a16:creationId xmlns:a16="http://schemas.microsoft.com/office/drawing/2014/main" id="{ECC0C9BD-ABD9-4178-A95A-B2C69BBAAC4B}"/>
            </a:ext>
          </a:extLst>
        </xdr:cNvPr>
        <xdr:cNvSpPr/>
      </xdr:nvSpPr>
      <xdr:spPr>
        <a:xfrm>
          <a:off x="16268700" y="1386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42818</xdr:rowOff>
    </xdr:from>
    <xdr:to>
      <xdr:col>81</xdr:col>
      <xdr:colOff>101600</xdr:colOff>
      <xdr:row>81</xdr:row>
      <xdr:rowOff>144418</xdr:rowOff>
    </xdr:to>
    <xdr:sp macro="" textlink="">
      <xdr:nvSpPr>
        <xdr:cNvPr id="516" name="フローチャート: 判断 515">
          <a:extLst>
            <a:ext uri="{FF2B5EF4-FFF2-40B4-BE49-F238E27FC236}">
              <a16:creationId xmlns:a16="http://schemas.microsoft.com/office/drawing/2014/main" id="{D1AE2105-229E-49CE-92BF-64102461177C}"/>
            </a:ext>
          </a:extLst>
        </xdr:cNvPr>
        <xdr:cNvSpPr/>
      </xdr:nvSpPr>
      <xdr:spPr>
        <a:xfrm>
          <a:off x="15430500" y="1393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517" name="フローチャート: 判断 516">
          <a:extLst>
            <a:ext uri="{FF2B5EF4-FFF2-40B4-BE49-F238E27FC236}">
              <a16:creationId xmlns:a16="http://schemas.microsoft.com/office/drawing/2014/main" id="{3D903CBA-460E-47EE-8C75-5BB53ED6F597}"/>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134257</xdr:rowOff>
    </xdr:from>
    <xdr:to>
      <xdr:col>72</xdr:col>
      <xdr:colOff>38100</xdr:colOff>
      <xdr:row>81</xdr:row>
      <xdr:rowOff>64407</xdr:rowOff>
    </xdr:to>
    <xdr:sp macro="" textlink="">
      <xdr:nvSpPr>
        <xdr:cNvPr id="518" name="フローチャート: 判断 517">
          <a:extLst>
            <a:ext uri="{FF2B5EF4-FFF2-40B4-BE49-F238E27FC236}">
              <a16:creationId xmlns:a16="http://schemas.microsoft.com/office/drawing/2014/main" id="{909FAAC4-E0B6-499C-BF90-9DA8B0F5D18F}"/>
            </a:ext>
          </a:extLst>
        </xdr:cNvPr>
        <xdr:cNvSpPr/>
      </xdr:nvSpPr>
      <xdr:spPr>
        <a:xfrm>
          <a:off x="13652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DA97EE0D-A6C4-463B-8898-8CA8DA48529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F4F1DA66-9028-4FBB-A0BC-93DE2B27591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BB9A7757-4916-499B-85C5-3C79329C78D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FA1463BB-3041-47F8-BBEF-D290DA5A781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ABC2427A-4BDA-4DFD-9E68-1F29F7495BC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11793</xdr:rowOff>
    </xdr:from>
    <xdr:to>
      <xdr:col>85</xdr:col>
      <xdr:colOff>177800</xdr:colOff>
      <xdr:row>80</xdr:row>
      <xdr:rowOff>113393</xdr:rowOff>
    </xdr:to>
    <xdr:sp macro="" textlink="">
      <xdr:nvSpPr>
        <xdr:cNvPr id="524" name="楕円 523">
          <a:extLst>
            <a:ext uri="{FF2B5EF4-FFF2-40B4-BE49-F238E27FC236}">
              <a16:creationId xmlns:a16="http://schemas.microsoft.com/office/drawing/2014/main" id="{2003F7D6-A6D2-43CF-802D-2DB2AABAF6D5}"/>
            </a:ext>
          </a:extLst>
        </xdr:cNvPr>
        <xdr:cNvSpPr/>
      </xdr:nvSpPr>
      <xdr:spPr>
        <a:xfrm>
          <a:off x="162687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34670</xdr:rowOff>
    </xdr:from>
    <xdr:ext cx="405111" cy="259045"/>
    <xdr:sp macro="" textlink="">
      <xdr:nvSpPr>
        <xdr:cNvPr id="525" name="【児童館】&#10;有形固定資産減価償却率該当値テキスト">
          <a:extLst>
            <a:ext uri="{FF2B5EF4-FFF2-40B4-BE49-F238E27FC236}">
              <a16:creationId xmlns:a16="http://schemas.microsoft.com/office/drawing/2014/main" id="{5C725E0E-47EC-4BE9-B7E6-10FE92D601A3}"/>
            </a:ext>
          </a:extLst>
        </xdr:cNvPr>
        <xdr:cNvSpPr txBox="1"/>
      </xdr:nvSpPr>
      <xdr:spPr>
        <a:xfrm>
          <a:off x="16357600" y="1357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46082</xdr:rowOff>
    </xdr:from>
    <xdr:to>
      <xdr:col>81</xdr:col>
      <xdr:colOff>101600</xdr:colOff>
      <xdr:row>80</xdr:row>
      <xdr:rowOff>147682</xdr:rowOff>
    </xdr:to>
    <xdr:sp macro="" textlink="">
      <xdr:nvSpPr>
        <xdr:cNvPr id="526" name="楕円 525">
          <a:extLst>
            <a:ext uri="{FF2B5EF4-FFF2-40B4-BE49-F238E27FC236}">
              <a16:creationId xmlns:a16="http://schemas.microsoft.com/office/drawing/2014/main" id="{491035AA-7E87-4CAA-907F-1D8902019FA2}"/>
            </a:ext>
          </a:extLst>
        </xdr:cNvPr>
        <xdr:cNvSpPr/>
      </xdr:nvSpPr>
      <xdr:spPr>
        <a:xfrm>
          <a:off x="15430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62593</xdr:rowOff>
    </xdr:from>
    <xdr:to>
      <xdr:col>85</xdr:col>
      <xdr:colOff>127000</xdr:colOff>
      <xdr:row>80</xdr:row>
      <xdr:rowOff>96882</xdr:rowOff>
    </xdr:to>
    <xdr:cxnSp macro="">
      <xdr:nvCxnSpPr>
        <xdr:cNvPr id="527" name="直線コネクタ 526">
          <a:extLst>
            <a:ext uri="{FF2B5EF4-FFF2-40B4-BE49-F238E27FC236}">
              <a16:creationId xmlns:a16="http://schemas.microsoft.com/office/drawing/2014/main" id="{A633F620-F3F5-4063-90F3-3BCBE5301BF7}"/>
            </a:ext>
          </a:extLst>
        </xdr:cNvPr>
        <xdr:cNvCxnSpPr/>
      </xdr:nvCxnSpPr>
      <xdr:spPr>
        <a:xfrm flipV="1">
          <a:off x="15481300" y="1377859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68943</xdr:rowOff>
    </xdr:from>
    <xdr:to>
      <xdr:col>76</xdr:col>
      <xdr:colOff>165100</xdr:colOff>
      <xdr:row>80</xdr:row>
      <xdr:rowOff>170543</xdr:rowOff>
    </xdr:to>
    <xdr:sp macro="" textlink="">
      <xdr:nvSpPr>
        <xdr:cNvPr id="528" name="楕円 527">
          <a:extLst>
            <a:ext uri="{FF2B5EF4-FFF2-40B4-BE49-F238E27FC236}">
              <a16:creationId xmlns:a16="http://schemas.microsoft.com/office/drawing/2014/main" id="{5856DDF4-D1ED-48D4-83B4-33FED58E9001}"/>
            </a:ext>
          </a:extLst>
        </xdr:cNvPr>
        <xdr:cNvSpPr/>
      </xdr:nvSpPr>
      <xdr:spPr>
        <a:xfrm>
          <a:off x="14541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96882</xdr:rowOff>
    </xdr:from>
    <xdr:to>
      <xdr:col>81</xdr:col>
      <xdr:colOff>50800</xdr:colOff>
      <xdr:row>80</xdr:row>
      <xdr:rowOff>119743</xdr:rowOff>
    </xdr:to>
    <xdr:cxnSp macro="">
      <xdr:nvCxnSpPr>
        <xdr:cNvPr id="529" name="直線コネクタ 528">
          <a:extLst>
            <a:ext uri="{FF2B5EF4-FFF2-40B4-BE49-F238E27FC236}">
              <a16:creationId xmlns:a16="http://schemas.microsoft.com/office/drawing/2014/main" id="{A536955A-098A-4446-8643-691C61B5EBB5}"/>
            </a:ext>
          </a:extLst>
        </xdr:cNvPr>
        <xdr:cNvCxnSpPr/>
      </xdr:nvCxnSpPr>
      <xdr:spPr>
        <a:xfrm flipV="1">
          <a:off x="14592300" y="1381288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114663</xdr:rowOff>
    </xdr:from>
    <xdr:to>
      <xdr:col>72</xdr:col>
      <xdr:colOff>38100</xdr:colOff>
      <xdr:row>81</xdr:row>
      <xdr:rowOff>44813</xdr:rowOff>
    </xdr:to>
    <xdr:sp macro="" textlink="">
      <xdr:nvSpPr>
        <xdr:cNvPr id="530" name="楕円 529">
          <a:extLst>
            <a:ext uri="{FF2B5EF4-FFF2-40B4-BE49-F238E27FC236}">
              <a16:creationId xmlns:a16="http://schemas.microsoft.com/office/drawing/2014/main" id="{104AE35E-DC4D-4898-B058-2B58CAA74966}"/>
            </a:ext>
          </a:extLst>
        </xdr:cNvPr>
        <xdr:cNvSpPr/>
      </xdr:nvSpPr>
      <xdr:spPr>
        <a:xfrm>
          <a:off x="13652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119743</xdr:rowOff>
    </xdr:from>
    <xdr:to>
      <xdr:col>76</xdr:col>
      <xdr:colOff>114300</xdr:colOff>
      <xdr:row>80</xdr:row>
      <xdr:rowOff>165463</xdr:rowOff>
    </xdr:to>
    <xdr:cxnSp macro="">
      <xdr:nvCxnSpPr>
        <xdr:cNvPr id="531" name="直線コネクタ 530">
          <a:extLst>
            <a:ext uri="{FF2B5EF4-FFF2-40B4-BE49-F238E27FC236}">
              <a16:creationId xmlns:a16="http://schemas.microsoft.com/office/drawing/2014/main" id="{A623AE88-6478-4AB7-B19C-D4440E4F7B3C}"/>
            </a:ext>
          </a:extLst>
        </xdr:cNvPr>
        <xdr:cNvCxnSpPr/>
      </xdr:nvCxnSpPr>
      <xdr:spPr>
        <a:xfrm flipV="1">
          <a:off x="13703300" y="138357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135545</xdr:rowOff>
    </xdr:from>
    <xdr:ext cx="405111" cy="259045"/>
    <xdr:sp macro="" textlink="">
      <xdr:nvSpPr>
        <xdr:cNvPr id="532" name="n_1aveValue【児童館】&#10;有形固定資産減価償却率">
          <a:extLst>
            <a:ext uri="{FF2B5EF4-FFF2-40B4-BE49-F238E27FC236}">
              <a16:creationId xmlns:a16="http://schemas.microsoft.com/office/drawing/2014/main" id="{6153E52E-BB33-4277-8343-B6FAED2FF901}"/>
            </a:ext>
          </a:extLst>
        </xdr:cNvPr>
        <xdr:cNvSpPr txBox="1"/>
      </xdr:nvSpPr>
      <xdr:spPr>
        <a:xfrm>
          <a:off x="15266044"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533" name="n_2aveValue【児童館】&#10;有形固定資産減価償却率">
          <a:extLst>
            <a:ext uri="{FF2B5EF4-FFF2-40B4-BE49-F238E27FC236}">
              <a16:creationId xmlns:a16="http://schemas.microsoft.com/office/drawing/2014/main" id="{422B198D-B615-42B0-B724-D7446F080679}"/>
            </a:ext>
          </a:extLst>
        </xdr:cNvPr>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55534</xdr:rowOff>
    </xdr:from>
    <xdr:ext cx="405111" cy="259045"/>
    <xdr:sp macro="" textlink="">
      <xdr:nvSpPr>
        <xdr:cNvPr id="534" name="n_3aveValue【児童館】&#10;有形固定資産減価償却率">
          <a:extLst>
            <a:ext uri="{FF2B5EF4-FFF2-40B4-BE49-F238E27FC236}">
              <a16:creationId xmlns:a16="http://schemas.microsoft.com/office/drawing/2014/main" id="{2F4718A5-284B-43B5-8151-C94ACFD57F12}"/>
            </a:ext>
          </a:extLst>
        </xdr:cNvPr>
        <xdr:cNvSpPr txBox="1"/>
      </xdr:nvSpPr>
      <xdr:spPr>
        <a:xfrm>
          <a:off x="13500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164209</xdr:rowOff>
    </xdr:from>
    <xdr:ext cx="405111" cy="259045"/>
    <xdr:sp macro="" textlink="">
      <xdr:nvSpPr>
        <xdr:cNvPr id="535" name="n_1mainValue【児童館】&#10;有形固定資産減価償却率">
          <a:extLst>
            <a:ext uri="{FF2B5EF4-FFF2-40B4-BE49-F238E27FC236}">
              <a16:creationId xmlns:a16="http://schemas.microsoft.com/office/drawing/2014/main" id="{A2474511-1D30-460B-A691-7ADC9FE0FAF1}"/>
            </a:ext>
          </a:extLst>
        </xdr:cNvPr>
        <xdr:cNvSpPr txBox="1"/>
      </xdr:nvSpPr>
      <xdr:spPr>
        <a:xfrm>
          <a:off x="152660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15620</xdr:rowOff>
    </xdr:from>
    <xdr:ext cx="405111" cy="259045"/>
    <xdr:sp macro="" textlink="">
      <xdr:nvSpPr>
        <xdr:cNvPr id="536" name="n_2mainValue【児童館】&#10;有形固定資産減価償却率">
          <a:extLst>
            <a:ext uri="{FF2B5EF4-FFF2-40B4-BE49-F238E27FC236}">
              <a16:creationId xmlns:a16="http://schemas.microsoft.com/office/drawing/2014/main" id="{76630C43-D5AE-4346-80DB-69FAEED2BCDF}"/>
            </a:ext>
          </a:extLst>
        </xdr:cNvPr>
        <xdr:cNvSpPr txBox="1"/>
      </xdr:nvSpPr>
      <xdr:spPr>
        <a:xfrm>
          <a:off x="14389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61340</xdr:rowOff>
    </xdr:from>
    <xdr:ext cx="405111" cy="259045"/>
    <xdr:sp macro="" textlink="">
      <xdr:nvSpPr>
        <xdr:cNvPr id="537" name="n_3mainValue【児童館】&#10;有形固定資産減価償却率">
          <a:extLst>
            <a:ext uri="{FF2B5EF4-FFF2-40B4-BE49-F238E27FC236}">
              <a16:creationId xmlns:a16="http://schemas.microsoft.com/office/drawing/2014/main" id="{1ED21055-AC49-4C9E-AE82-6D2EC3AE142D}"/>
            </a:ext>
          </a:extLst>
        </xdr:cNvPr>
        <xdr:cNvSpPr txBox="1"/>
      </xdr:nvSpPr>
      <xdr:spPr>
        <a:xfrm>
          <a:off x="135007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a:extLst>
            <a:ext uri="{FF2B5EF4-FFF2-40B4-BE49-F238E27FC236}">
              <a16:creationId xmlns:a16="http://schemas.microsoft.com/office/drawing/2014/main" id="{9B4FED75-158B-4F9C-B961-E96DE98E1F1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a:extLst>
            <a:ext uri="{FF2B5EF4-FFF2-40B4-BE49-F238E27FC236}">
              <a16:creationId xmlns:a16="http://schemas.microsoft.com/office/drawing/2014/main" id="{C040057A-CE93-49E8-A53A-7133DD20792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a:extLst>
            <a:ext uri="{FF2B5EF4-FFF2-40B4-BE49-F238E27FC236}">
              <a16:creationId xmlns:a16="http://schemas.microsoft.com/office/drawing/2014/main" id="{B10286FD-344F-4082-9DF2-6CA8EC873FD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a:extLst>
            <a:ext uri="{FF2B5EF4-FFF2-40B4-BE49-F238E27FC236}">
              <a16:creationId xmlns:a16="http://schemas.microsoft.com/office/drawing/2014/main" id="{93071312-9C23-4E8A-89F7-2E5CF287864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a:extLst>
            <a:ext uri="{FF2B5EF4-FFF2-40B4-BE49-F238E27FC236}">
              <a16:creationId xmlns:a16="http://schemas.microsoft.com/office/drawing/2014/main" id="{8CC6857E-8B83-4575-9599-0C460C2118C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a:extLst>
            <a:ext uri="{FF2B5EF4-FFF2-40B4-BE49-F238E27FC236}">
              <a16:creationId xmlns:a16="http://schemas.microsoft.com/office/drawing/2014/main" id="{49F459A4-D8F4-4095-AD12-9C201E5155F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a:extLst>
            <a:ext uri="{FF2B5EF4-FFF2-40B4-BE49-F238E27FC236}">
              <a16:creationId xmlns:a16="http://schemas.microsoft.com/office/drawing/2014/main" id="{8F1938DA-D5A3-44AE-A8DD-A20A88F47A0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a:extLst>
            <a:ext uri="{FF2B5EF4-FFF2-40B4-BE49-F238E27FC236}">
              <a16:creationId xmlns:a16="http://schemas.microsoft.com/office/drawing/2014/main" id="{9C0A0196-F2B3-482E-894E-1C447A6948B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a:extLst>
            <a:ext uri="{FF2B5EF4-FFF2-40B4-BE49-F238E27FC236}">
              <a16:creationId xmlns:a16="http://schemas.microsoft.com/office/drawing/2014/main" id="{B3ECC7F4-2DE0-459D-91B0-C20A6726C41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a:extLst>
            <a:ext uri="{FF2B5EF4-FFF2-40B4-BE49-F238E27FC236}">
              <a16:creationId xmlns:a16="http://schemas.microsoft.com/office/drawing/2014/main" id="{9E441D86-96B6-47F2-86D8-28D3AD679C2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48" name="テキスト ボックス 547">
          <a:extLst>
            <a:ext uri="{FF2B5EF4-FFF2-40B4-BE49-F238E27FC236}">
              <a16:creationId xmlns:a16="http://schemas.microsoft.com/office/drawing/2014/main" id="{643BB4E9-00B8-4E69-A73A-7853D515C33A}"/>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a:extLst>
            <a:ext uri="{FF2B5EF4-FFF2-40B4-BE49-F238E27FC236}">
              <a16:creationId xmlns:a16="http://schemas.microsoft.com/office/drawing/2014/main" id="{B2994DA2-17C9-4993-AAC7-AF1761C1D68A}"/>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a:extLst>
            <a:ext uri="{FF2B5EF4-FFF2-40B4-BE49-F238E27FC236}">
              <a16:creationId xmlns:a16="http://schemas.microsoft.com/office/drawing/2014/main" id="{B7145C05-2E78-4AEB-AEA3-A334AACB22A7}"/>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a:extLst>
            <a:ext uri="{FF2B5EF4-FFF2-40B4-BE49-F238E27FC236}">
              <a16:creationId xmlns:a16="http://schemas.microsoft.com/office/drawing/2014/main" id="{A9F819F7-5713-4792-897D-0911C00B804E}"/>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a:extLst>
            <a:ext uri="{FF2B5EF4-FFF2-40B4-BE49-F238E27FC236}">
              <a16:creationId xmlns:a16="http://schemas.microsoft.com/office/drawing/2014/main" id="{23149B41-81A4-4A15-A5D6-D4BFFF81117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a:extLst>
            <a:ext uri="{FF2B5EF4-FFF2-40B4-BE49-F238E27FC236}">
              <a16:creationId xmlns:a16="http://schemas.microsoft.com/office/drawing/2014/main" id="{15B5E546-A5C9-4220-9098-D9BC837ABDC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a:extLst>
            <a:ext uri="{FF2B5EF4-FFF2-40B4-BE49-F238E27FC236}">
              <a16:creationId xmlns:a16="http://schemas.microsoft.com/office/drawing/2014/main" id="{936E0583-2305-42D3-AD98-BB3E60696E7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a:extLst>
            <a:ext uri="{FF2B5EF4-FFF2-40B4-BE49-F238E27FC236}">
              <a16:creationId xmlns:a16="http://schemas.microsoft.com/office/drawing/2014/main" id="{C3A3B51B-C2A0-4E8E-AEEF-4E964FC6062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a:extLst>
            <a:ext uri="{FF2B5EF4-FFF2-40B4-BE49-F238E27FC236}">
              <a16:creationId xmlns:a16="http://schemas.microsoft.com/office/drawing/2014/main" id="{74C05DCB-DCBC-4447-8820-A934B5C4E4D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a:extLst>
            <a:ext uri="{FF2B5EF4-FFF2-40B4-BE49-F238E27FC236}">
              <a16:creationId xmlns:a16="http://schemas.microsoft.com/office/drawing/2014/main" id="{FAE091AC-0012-4113-921E-7E378F653E7D}"/>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a:extLst>
            <a:ext uri="{FF2B5EF4-FFF2-40B4-BE49-F238E27FC236}">
              <a16:creationId xmlns:a16="http://schemas.microsoft.com/office/drawing/2014/main" id="{D35D5E78-5C14-427A-917F-11A3C7E6B307}"/>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a:extLst>
            <a:ext uri="{FF2B5EF4-FFF2-40B4-BE49-F238E27FC236}">
              <a16:creationId xmlns:a16="http://schemas.microsoft.com/office/drawing/2014/main" id="{84C4F3F9-2583-494F-A5DC-3676681E9079}"/>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a:extLst>
            <a:ext uri="{FF2B5EF4-FFF2-40B4-BE49-F238E27FC236}">
              <a16:creationId xmlns:a16="http://schemas.microsoft.com/office/drawing/2014/main" id="{D39971B7-F4D7-448D-8F47-DB681216A22B}"/>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a:extLst>
            <a:ext uri="{FF2B5EF4-FFF2-40B4-BE49-F238E27FC236}">
              <a16:creationId xmlns:a16="http://schemas.microsoft.com/office/drawing/2014/main" id="{B8F05B0D-64FE-4385-9281-8329400BE1C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a:extLst>
            <a:ext uri="{FF2B5EF4-FFF2-40B4-BE49-F238E27FC236}">
              <a16:creationId xmlns:a16="http://schemas.microsoft.com/office/drawing/2014/main" id="{73381B94-BBAB-4EC1-A9E5-0259FB754F3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a:extLst>
            <a:ext uri="{FF2B5EF4-FFF2-40B4-BE49-F238E27FC236}">
              <a16:creationId xmlns:a16="http://schemas.microsoft.com/office/drawing/2014/main" id="{AB7D8FA0-2803-4474-8E15-CF8A313A2EF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87</xdr:row>
      <xdr:rowOff>62593</xdr:rowOff>
    </xdr:to>
    <xdr:cxnSp macro="">
      <xdr:nvCxnSpPr>
        <xdr:cNvPr id="564" name="直線コネクタ 563">
          <a:extLst>
            <a:ext uri="{FF2B5EF4-FFF2-40B4-BE49-F238E27FC236}">
              <a16:creationId xmlns:a16="http://schemas.microsoft.com/office/drawing/2014/main" id="{FCA1CA68-B0BE-4E9D-95D0-ED6346B22BB8}"/>
            </a:ext>
          </a:extLst>
        </xdr:cNvPr>
        <xdr:cNvCxnSpPr/>
      </xdr:nvCxnSpPr>
      <xdr:spPr>
        <a:xfrm flipV="1">
          <a:off x="22160864" y="13394871"/>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66420</xdr:rowOff>
    </xdr:from>
    <xdr:ext cx="469744" cy="259045"/>
    <xdr:sp macro="" textlink="">
      <xdr:nvSpPr>
        <xdr:cNvPr id="565" name="【児童館】&#10;一人当たり面積最小値テキスト">
          <a:extLst>
            <a:ext uri="{FF2B5EF4-FFF2-40B4-BE49-F238E27FC236}">
              <a16:creationId xmlns:a16="http://schemas.microsoft.com/office/drawing/2014/main" id="{1618D06D-83CF-4200-99CB-B169B17474FA}"/>
            </a:ext>
          </a:extLst>
        </xdr:cNvPr>
        <xdr:cNvSpPr txBox="1"/>
      </xdr:nvSpPr>
      <xdr:spPr>
        <a:xfrm>
          <a:off x="221996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62593</xdr:rowOff>
    </xdr:from>
    <xdr:to>
      <xdr:col>116</xdr:col>
      <xdr:colOff>152400</xdr:colOff>
      <xdr:row>87</xdr:row>
      <xdr:rowOff>62593</xdr:rowOff>
    </xdr:to>
    <xdr:cxnSp macro="">
      <xdr:nvCxnSpPr>
        <xdr:cNvPr id="566" name="直線コネクタ 565">
          <a:extLst>
            <a:ext uri="{FF2B5EF4-FFF2-40B4-BE49-F238E27FC236}">
              <a16:creationId xmlns:a16="http://schemas.microsoft.com/office/drawing/2014/main" id="{7D95FD78-60DC-43DB-8D0C-67306EFF62E8}"/>
            </a:ext>
          </a:extLst>
        </xdr:cNvPr>
        <xdr:cNvCxnSpPr/>
      </xdr:nvCxnSpPr>
      <xdr:spPr>
        <a:xfrm>
          <a:off x="22072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567" name="【児童館】&#10;一人当たり面積最大値テキスト">
          <a:extLst>
            <a:ext uri="{FF2B5EF4-FFF2-40B4-BE49-F238E27FC236}">
              <a16:creationId xmlns:a16="http://schemas.microsoft.com/office/drawing/2014/main" id="{B38C126B-E2D8-4219-AF3F-09DE5FA3CADB}"/>
            </a:ext>
          </a:extLst>
        </xdr:cNvPr>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568" name="直線コネクタ 567">
          <a:extLst>
            <a:ext uri="{FF2B5EF4-FFF2-40B4-BE49-F238E27FC236}">
              <a16:creationId xmlns:a16="http://schemas.microsoft.com/office/drawing/2014/main" id="{803D6FA4-D9FB-4E9F-80AD-4DE4457AC13B}"/>
            </a:ext>
          </a:extLst>
        </xdr:cNvPr>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569" name="【児童館】&#10;一人当たり面積平均値テキスト">
          <a:extLst>
            <a:ext uri="{FF2B5EF4-FFF2-40B4-BE49-F238E27FC236}">
              <a16:creationId xmlns:a16="http://schemas.microsoft.com/office/drawing/2014/main" id="{A4BF4F7E-907C-48BE-A155-FBDC19EA519F}"/>
            </a:ext>
          </a:extLst>
        </xdr:cNvPr>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570" name="フローチャート: 判断 569">
          <a:extLst>
            <a:ext uri="{FF2B5EF4-FFF2-40B4-BE49-F238E27FC236}">
              <a16:creationId xmlns:a16="http://schemas.microsoft.com/office/drawing/2014/main" id="{B3B42416-5F61-4A70-9F1C-CCF75AA8B736}"/>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36286</xdr:rowOff>
    </xdr:from>
    <xdr:to>
      <xdr:col>112</xdr:col>
      <xdr:colOff>38100</xdr:colOff>
      <xdr:row>84</xdr:row>
      <xdr:rowOff>137886</xdr:rowOff>
    </xdr:to>
    <xdr:sp macro="" textlink="">
      <xdr:nvSpPr>
        <xdr:cNvPr id="571" name="フローチャート: 判断 570">
          <a:extLst>
            <a:ext uri="{FF2B5EF4-FFF2-40B4-BE49-F238E27FC236}">
              <a16:creationId xmlns:a16="http://schemas.microsoft.com/office/drawing/2014/main" id="{D92EB646-20A6-4BB4-B75C-D5F1EE641E85}"/>
            </a:ext>
          </a:extLst>
        </xdr:cNvPr>
        <xdr:cNvSpPr/>
      </xdr:nvSpPr>
      <xdr:spPr>
        <a:xfrm>
          <a:off x="21272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2" name="フローチャート: 判断 571">
          <a:extLst>
            <a:ext uri="{FF2B5EF4-FFF2-40B4-BE49-F238E27FC236}">
              <a16:creationId xmlns:a16="http://schemas.microsoft.com/office/drawing/2014/main" id="{2BC7D200-C1AA-4DCD-9618-158702A30DA3}"/>
            </a:ext>
          </a:extLst>
        </xdr:cNvPr>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573" name="フローチャート: 判断 572">
          <a:extLst>
            <a:ext uri="{FF2B5EF4-FFF2-40B4-BE49-F238E27FC236}">
              <a16:creationId xmlns:a16="http://schemas.microsoft.com/office/drawing/2014/main" id="{19403EB5-900D-4F9B-A1F9-4B5AFBB1C297}"/>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1EA0EBF7-6C96-4C9C-807A-A4760B165D7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4CAA69B5-5A4C-47C1-BA7E-8CE443256DE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FB6D2650-0762-4ADB-9E63-C1C1C1F4684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E6C4C508-AB6C-4154-B32F-D372C8D8154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A9307581-E35A-4DF1-A232-7A75CD41203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101600</xdr:rowOff>
    </xdr:from>
    <xdr:to>
      <xdr:col>116</xdr:col>
      <xdr:colOff>114300</xdr:colOff>
      <xdr:row>87</xdr:row>
      <xdr:rowOff>31750</xdr:rowOff>
    </xdr:to>
    <xdr:sp macro="" textlink="">
      <xdr:nvSpPr>
        <xdr:cNvPr id="579" name="楕円 578">
          <a:extLst>
            <a:ext uri="{FF2B5EF4-FFF2-40B4-BE49-F238E27FC236}">
              <a16:creationId xmlns:a16="http://schemas.microsoft.com/office/drawing/2014/main" id="{4D7CD5FF-E199-4347-B220-DB03EC7855F0}"/>
            </a:ext>
          </a:extLst>
        </xdr:cNvPr>
        <xdr:cNvSpPr/>
      </xdr:nvSpPr>
      <xdr:spPr>
        <a:xfrm>
          <a:off x="221107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16527</xdr:rowOff>
    </xdr:from>
    <xdr:ext cx="469744" cy="259045"/>
    <xdr:sp macro="" textlink="">
      <xdr:nvSpPr>
        <xdr:cNvPr id="580" name="【児童館】&#10;一人当たり面積該当値テキスト">
          <a:extLst>
            <a:ext uri="{FF2B5EF4-FFF2-40B4-BE49-F238E27FC236}">
              <a16:creationId xmlns:a16="http://schemas.microsoft.com/office/drawing/2014/main" id="{1198AB2A-9B0B-48F7-BC39-53412B94FE2D}"/>
            </a:ext>
          </a:extLst>
        </xdr:cNvPr>
        <xdr:cNvSpPr txBox="1"/>
      </xdr:nvSpPr>
      <xdr:spPr>
        <a:xfrm>
          <a:off x="221996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101600</xdr:rowOff>
    </xdr:from>
    <xdr:to>
      <xdr:col>112</xdr:col>
      <xdr:colOff>38100</xdr:colOff>
      <xdr:row>87</xdr:row>
      <xdr:rowOff>31750</xdr:rowOff>
    </xdr:to>
    <xdr:sp macro="" textlink="">
      <xdr:nvSpPr>
        <xdr:cNvPr id="581" name="楕円 580">
          <a:extLst>
            <a:ext uri="{FF2B5EF4-FFF2-40B4-BE49-F238E27FC236}">
              <a16:creationId xmlns:a16="http://schemas.microsoft.com/office/drawing/2014/main" id="{B4F8FD9C-4C22-4E8C-A496-A1054612543B}"/>
            </a:ext>
          </a:extLst>
        </xdr:cNvPr>
        <xdr:cNvSpPr/>
      </xdr:nvSpPr>
      <xdr:spPr>
        <a:xfrm>
          <a:off x="21272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152400</xdr:rowOff>
    </xdr:from>
    <xdr:to>
      <xdr:col>116</xdr:col>
      <xdr:colOff>63500</xdr:colOff>
      <xdr:row>86</xdr:row>
      <xdr:rowOff>152400</xdr:rowOff>
    </xdr:to>
    <xdr:cxnSp macro="">
      <xdr:nvCxnSpPr>
        <xdr:cNvPr id="582" name="直線コネクタ 581">
          <a:extLst>
            <a:ext uri="{FF2B5EF4-FFF2-40B4-BE49-F238E27FC236}">
              <a16:creationId xmlns:a16="http://schemas.microsoft.com/office/drawing/2014/main" id="{87EA4EDF-1AC1-435D-BABB-3BCF329197C2}"/>
            </a:ext>
          </a:extLst>
        </xdr:cNvPr>
        <xdr:cNvCxnSpPr/>
      </xdr:nvCxnSpPr>
      <xdr:spPr>
        <a:xfrm>
          <a:off x="21323300" y="1489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117929</xdr:rowOff>
    </xdr:from>
    <xdr:to>
      <xdr:col>107</xdr:col>
      <xdr:colOff>101600</xdr:colOff>
      <xdr:row>87</xdr:row>
      <xdr:rowOff>48079</xdr:rowOff>
    </xdr:to>
    <xdr:sp macro="" textlink="">
      <xdr:nvSpPr>
        <xdr:cNvPr id="583" name="楕円 582">
          <a:extLst>
            <a:ext uri="{FF2B5EF4-FFF2-40B4-BE49-F238E27FC236}">
              <a16:creationId xmlns:a16="http://schemas.microsoft.com/office/drawing/2014/main" id="{8F0EFCFE-19FA-4E2D-BCF0-CBD3EE7AA21B}"/>
            </a:ext>
          </a:extLst>
        </xdr:cNvPr>
        <xdr:cNvSpPr/>
      </xdr:nvSpPr>
      <xdr:spPr>
        <a:xfrm>
          <a:off x="2038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152400</xdr:rowOff>
    </xdr:from>
    <xdr:to>
      <xdr:col>111</xdr:col>
      <xdr:colOff>177800</xdr:colOff>
      <xdr:row>86</xdr:row>
      <xdr:rowOff>168729</xdr:rowOff>
    </xdr:to>
    <xdr:cxnSp macro="">
      <xdr:nvCxnSpPr>
        <xdr:cNvPr id="584" name="直線コネクタ 583">
          <a:extLst>
            <a:ext uri="{FF2B5EF4-FFF2-40B4-BE49-F238E27FC236}">
              <a16:creationId xmlns:a16="http://schemas.microsoft.com/office/drawing/2014/main" id="{279775C1-1787-4F2C-B392-4AAECCE76D1C}"/>
            </a:ext>
          </a:extLst>
        </xdr:cNvPr>
        <xdr:cNvCxnSpPr/>
      </xdr:nvCxnSpPr>
      <xdr:spPr>
        <a:xfrm flipV="1">
          <a:off x="20434300" y="148971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117929</xdr:rowOff>
    </xdr:from>
    <xdr:to>
      <xdr:col>102</xdr:col>
      <xdr:colOff>165100</xdr:colOff>
      <xdr:row>87</xdr:row>
      <xdr:rowOff>48079</xdr:rowOff>
    </xdr:to>
    <xdr:sp macro="" textlink="">
      <xdr:nvSpPr>
        <xdr:cNvPr id="585" name="楕円 584">
          <a:extLst>
            <a:ext uri="{FF2B5EF4-FFF2-40B4-BE49-F238E27FC236}">
              <a16:creationId xmlns:a16="http://schemas.microsoft.com/office/drawing/2014/main" id="{3E35CD89-6040-4BF0-977B-7D9576653535}"/>
            </a:ext>
          </a:extLst>
        </xdr:cNvPr>
        <xdr:cNvSpPr/>
      </xdr:nvSpPr>
      <xdr:spPr>
        <a:xfrm>
          <a:off x="19494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168729</xdr:rowOff>
    </xdr:from>
    <xdr:to>
      <xdr:col>107</xdr:col>
      <xdr:colOff>50800</xdr:colOff>
      <xdr:row>86</xdr:row>
      <xdr:rowOff>168729</xdr:rowOff>
    </xdr:to>
    <xdr:cxnSp macro="">
      <xdr:nvCxnSpPr>
        <xdr:cNvPr id="586" name="直線コネクタ 585">
          <a:extLst>
            <a:ext uri="{FF2B5EF4-FFF2-40B4-BE49-F238E27FC236}">
              <a16:creationId xmlns:a16="http://schemas.microsoft.com/office/drawing/2014/main" id="{3C3AB05C-A765-4C37-85CA-8546D4F57862}"/>
            </a:ext>
          </a:extLst>
        </xdr:cNvPr>
        <xdr:cNvCxnSpPr/>
      </xdr:nvCxnSpPr>
      <xdr:spPr>
        <a:xfrm>
          <a:off x="19545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154413</xdr:rowOff>
    </xdr:from>
    <xdr:ext cx="469744" cy="259045"/>
    <xdr:sp macro="" textlink="">
      <xdr:nvSpPr>
        <xdr:cNvPr id="587" name="n_1aveValue【児童館】&#10;一人当たり面積">
          <a:extLst>
            <a:ext uri="{FF2B5EF4-FFF2-40B4-BE49-F238E27FC236}">
              <a16:creationId xmlns:a16="http://schemas.microsoft.com/office/drawing/2014/main" id="{5533B513-9091-4E71-B7D0-86332FF56744}"/>
            </a:ext>
          </a:extLst>
        </xdr:cNvPr>
        <xdr:cNvSpPr txBox="1"/>
      </xdr:nvSpPr>
      <xdr:spPr>
        <a:xfrm>
          <a:off x="210757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8" name="n_2aveValue【児童館】&#10;一人当たり面積">
          <a:extLst>
            <a:ext uri="{FF2B5EF4-FFF2-40B4-BE49-F238E27FC236}">
              <a16:creationId xmlns:a16="http://schemas.microsoft.com/office/drawing/2014/main" id="{7239298B-81DE-4A1A-AA55-35590645542F}"/>
            </a:ext>
          </a:extLst>
        </xdr:cNvPr>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589" name="n_3aveValue【児童館】&#10;一人当たり面積">
          <a:extLst>
            <a:ext uri="{FF2B5EF4-FFF2-40B4-BE49-F238E27FC236}">
              <a16:creationId xmlns:a16="http://schemas.microsoft.com/office/drawing/2014/main" id="{15832DD3-DED9-41C6-9916-2B1FFBB197C3}"/>
            </a:ext>
          </a:extLst>
        </xdr:cNvPr>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22877</xdr:rowOff>
    </xdr:from>
    <xdr:ext cx="469744" cy="259045"/>
    <xdr:sp macro="" textlink="">
      <xdr:nvSpPr>
        <xdr:cNvPr id="590" name="n_1mainValue【児童館】&#10;一人当たり面積">
          <a:extLst>
            <a:ext uri="{FF2B5EF4-FFF2-40B4-BE49-F238E27FC236}">
              <a16:creationId xmlns:a16="http://schemas.microsoft.com/office/drawing/2014/main" id="{94713830-885F-49D5-832D-652D0480CF8B}"/>
            </a:ext>
          </a:extLst>
        </xdr:cNvPr>
        <xdr:cNvSpPr txBox="1"/>
      </xdr:nvSpPr>
      <xdr:spPr>
        <a:xfrm>
          <a:off x="210757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39206</xdr:rowOff>
    </xdr:from>
    <xdr:ext cx="469744" cy="259045"/>
    <xdr:sp macro="" textlink="">
      <xdr:nvSpPr>
        <xdr:cNvPr id="591" name="n_2mainValue【児童館】&#10;一人当たり面積">
          <a:extLst>
            <a:ext uri="{FF2B5EF4-FFF2-40B4-BE49-F238E27FC236}">
              <a16:creationId xmlns:a16="http://schemas.microsoft.com/office/drawing/2014/main" id="{9F22E6F9-D7DC-4E83-AF66-8CE625C45BE4}"/>
            </a:ext>
          </a:extLst>
        </xdr:cNvPr>
        <xdr:cNvSpPr txBox="1"/>
      </xdr:nvSpPr>
      <xdr:spPr>
        <a:xfrm>
          <a:off x="2019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39206</xdr:rowOff>
    </xdr:from>
    <xdr:ext cx="469744" cy="259045"/>
    <xdr:sp macro="" textlink="">
      <xdr:nvSpPr>
        <xdr:cNvPr id="592" name="n_3mainValue【児童館】&#10;一人当たり面積">
          <a:extLst>
            <a:ext uri="{FF2B5EF4-FFF2-40B4-BE49-F238E27FC236}">
              <a16:creationId xmlns:a16="http://schemas.microsoft.com/office/drawing/2014/main" id="{013A6794-CBE2-417C-B7AD-9AD2CD4A782A}"/>
            </a:ext>
          </a:extLst>
        </xdr:cNvPr>
        <xdr:cNvSpPr txBox="1"/>
      </xdr:nvSpPr>
      <xdr:spPr>
        <a:xfrm>
          <a:off x="19310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a:extLst>
            <a:ext uri="{FF2B5EF4-FFF2-40B4-BE49-F238E27FC236}">
              <a16:creationId xmlns:a16="http://schemas.microsoft.com/office/drawing/2014/main" id="{83CBB851-9542-4640-B3C6-C7E9FCCE805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a:extLst>
            <a:ext uri="{FF2B5EF4-FFF2-40B4-BE49-F238E27FC236}">
              <a16:creationId xmlns:a16="http://schemas.microsoft.com/office/drawing/2014/main" id="{79E8BF3C-9703-429C-9D57-80061378823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a:extLst>
            <a:ext uri="{FF2B5EF4-FFF2-40B4-BE49-F238E27FC236}">
              <a16:creationId xmlns:a16="http://schemas.microsoft.com/office/drawing/2014/main" id="{AD71CB14-F901-4B93-9635-43ED94A6D18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a:extLst>
            <a:ext uri="{FF2B5EF4-FFF2-40B4-BE49-F238E27FC236}">
              <a16:creationId xmlns:a16="http://schemas.microsoft.com/office/drawing/2014/main" id="{CA2DD362-7425-41F7-AADC-8B4B22653B9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a:extLst>
            <a:ext uri="{FF2B5EF4-FFF2-40B4-BE49-F238E27FC236}">
              <a16:creationId xmlns:a16="http://schemas.microsoft.com/office/drawing/2014/main" id="{31D4770C-B8ED-4187-943B-F6064BFCD84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a:extLst>
            <a:ext uri="{FF2B5EF4-FFF2-40B4-BE49-F238E27FC236}">
              <a16:creationId xmlns:a16="http://schemas.microsoft.com/office/drawing/2014/main" id="{9F643F02-3072-4C32-82E6-180285DF23C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a:extLst>
            <a:ext uri="{FF2B5EF4-FFF2-40B4-BE49-F238E27FC236}">
              <a16:creationId xmlns:a16="http://schemas.microsoft.com/office/drawing/2014/main" id="{02F24290-707D-4389-9E83-F7B6EC17B37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a:extLst>
            <a:ext uri="{FF2B5EF4-FFF2-40B4-BE49-F238E27FC236}">
              <a16:creationId xmlns:a16="http://schemas.microsoft.com/office/drawing/2014/main" id="{613B94EC-35D2-440C-8796-E262D3C6D93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a:extLst>
            <a:ext uri="{FF2B5EF4-FFF2-40B4-BE49-F238E27FC236}">
              <a16:creationId xmlns:a16="http://schemas.microsoft.com/office/drawing/2014/main" id="{531BD5EA-44F8-4BA9-9BA2-8BF0E41B610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a:extLst>
            <a:ext uri="{FF2B5EF4-FFF2-40B4-BE49-F238E27FC236}">
              <a16:creationId xmlns:a16="http://schemas.microsoft.com/office/drawing/2014/main" id="{DFA2D927-4931-4B54-9237-CD009482B80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3" name="直線コネクタ 602">
          <a:extLst>
            <a:ext uri="{FF2B5EF4-FFF2-40B4-BE49-F238E27FC236}">
              <a16:creationId xmlns:a16="http://schemas.microsoft.com/office/drawing/2014/main" id="{4B1C0813-9919-4D2D-9377-7EA24F6BEDA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4" name="テキスト ボックス 603">
          <a:extLst>
            <a:ext uri="{FF2B5EF4-FFF2-40B4-BE49-F238E27FC236}">
              <a16:creationId xmlns:a16="http://schemas.microsoft.com/office/drawing/2014/main" id="{90426BA8-616F-4580-B1C4-9DD1FD210EE6}"/>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5" name="直線コネクタ 604">
          <a:extLst>
            <a:ext uri="{FF2B5EF4-FFF2-40B4-BE49-F238E27FC236}">
              <a16:creationId xmlns:a16="http://schemas.microsoft.com/office/drawing/2014/main" id="{CD3BF460-5305-4955-835E-6CEE823AE6A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6" name="テキスト ボックス 605">
          <a:extLst>
            <a:ext uri="{FF2B5EF4-FFF2-40B4-BE49-F238E27FC236}">
              <a16:creationId xmlns:a16="http://schemas.microsoft.com/office/drawing/2014/main" id="{31687A46-20B5-4438-A3B2-CB881B69D8D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7" name="直線コネクタ 606">
          <a:extLst>
            <a:ext uri="{FF2B5EF4-FFF2-40B4-BE49-F238E27FC236}">
              <a16:creationId xmlns:a16="http://schemas.microsoft.com/office/drawing/2014/main" id="{D8BEB39B-2AC5-4A06-B401-0A12AC9F982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8" name="テキスト ボックス 607">
          <a:extLst>
            <a:ext uri="{FF2B5EF4-FFF2-40B4-BE49-F238E27FC236}">
              <a16:creationId xmlns:a16="http://schemas.microsoft.com/office/drawing/2014/main" id="{788343B1-A568-41C0-851C-C8D6BEF35B5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9" name="直線コネクタ 608">
          <a:extLst>
            <a:ext uri="{FF2B5EF4-FFF2-40B4-BE49-F238E27FC236}">
              <a16:creationId xmlns:a16="http://schemas.microsoft.com/office/drawing/2014/main" id="{4A11058F-79A5-4471-9C12-62DF8128B8D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0" name="テキスト ボックス 609">
          <a:extLst>
            <a:ext uri="{FF2B5EF4-FFF2-40B4-BE49-F238E27FC236}">
              <a16:creationId xmlns:a16="http://schemas.microsoft.com/office/drawing/2014/main" id="{1D5D54D0-CD49-4E92-AEF2-42D3D02F43D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1" name="直線コネクタ 610">
          <a:extLst>
            <a:ext uri="{FF2B5EF4-FFF2-40B4-BE49-F238E27FC236}">
              <a16:creationId xmlns:a16="http://schemas.microsoft.com/office/drawing/2014/main" id="{B9CDBB24-C01A-48BF-BF34-E5EED392878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2" name="テキスト ボックス 611">
          <a:extLst>
            <a:ext uri="{FF2B5EF4-FFF2-40B4-BE49-F238E27FC236}">
              <a16:creationId xmlns:a16="http://schemas.microsoft.com/office/drawing/2014/main" id="{D13AA539-8D6B-46BC-80C2-CF1FB8B0BFA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3" name="直線コネクタ 612">
          <a:extLst>
            <a:ext uri="{FF2B5EF4-FFF2-40B4-BE49-F238E27FC236}">
              <a16:creationId xmlns:a16="http://schemas.microsoft.com/office/drawing/2014/main" id="{A55C74F1-75E4-4400-9E15-BB9E0D5A964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4" name="テキスト ボックス 613">
          <a:extLst>
            <a:ext uri="{FF2B5EF4-FFF2-40B4-BE49-F238E27FC236}">
              <a16:creationId xmlns:a16="http://schemas.microsoft.com/office/drawing/2014/main" id="{68D93F25-F96D-40CE-B212-94616629935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5" name="直線コネクタ 614">
          <a:extLst>
            <a:ext uri="{FF2B5EF4-FFF2-40B4-BE49-F238E27FC236}">
              <a16:creationId xmlns:a16="http://schemas.microsoft.com/office/drawing/2014/main" id="{087173F1-CC31-4499-BCCB-47D68C36C2D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6" name="テキスト ボックス 615">
          <a:extLst>
            <a:ext uri="{FF2B5EF4-FFF2-40B4-BE49-F238E27FC236}">
              <a16:creationId xmlns:a16="http://schemas.microsoft.com/office/drawing/2014/main" id="{215C3186-E700-44AC-B08B-7BBB223753C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7" name="【公民館】&#10;有形固定資産減価償却率グラフ枠">
          <a:extLst>
            <a:ext uri="{FF2B5EF4-FFF2-40B4-BE49-F238E27FC236}">
              <a16:creationId xmlns:a16="http://schemas.microsoft.com/office/drawing/2014/main" id="{D9578C6F-14A0-4671-9FCA-0256C557C3B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618" name="直線コネクタ 617">
          <a:extLst>
            <a:ext uri="{FF2B5EF4-FFF2-40B4-BE49-F238E27FC236}">
              <a16:creationId xmlns:a16="http://schemas.microsoft.com/office/drawing/2014/main" id="{11F31C1A-B363-40A8-AFD3-FDFC454D7397}"/>
            </a:ext>
          </a:extLst>
        </xdr:cNvPr>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619" name="【公民館】&#10;有形固定資産減価償却率最小値テキスト">
          <a:extLst>
            <a:ext uri="{FF2B5EF4-FFF2-40B4-BE49-F238E27FC236}">
              <a16:creationId xmlns:a16="http://schemas.microsoft.com/office/drawing/2014/main" id="{EAACA639-B9A8-4459-BF6B-901ECD4BB04A}"/>
            </a:ext>
          </a:extLst>
        </xdr:cNvPr>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620" name="直線コネクタ 619">
          <a:extLst>
            <a:ext uri="{FF2B5EF4-FFF2-40B4-BE49-F238E27FC236}">
              <a16:creationId xmlns:a16="http://schemas.microsoft.com/office/drawing/2014/main" id="{25D02DD0-0D85-49E5-8D9E-AD6A6D3A1F22}"/>
            </a:ext>
          </a:extLst>
        </xdr:cNvPr>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1" name="【公民館】&#10;有形固定資産減価償却率最大値テキスト">
          <a:extLst>
            <a:ext uri="{FF2B5EF4-FFF2-40B4-BE49-F238E27FC236}">
              <a16:creationId xmlns:a16="http://schemas.microsoft.com/office/drawing/2014/main" id="{21B5A1DF-18D6-4CF6-A9D8-20A24D932398}"/>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2" name="直線コネクタ 621">
          <a:extLst>
            <a:ext uri="{FF2B5EF4-FFF2-40B4-BE49-F238E27FC236}">
              <a16:creationId xmlns:a16="http://schemas.microsoft.com/office/drawing/2014/main" id="{86E82460-6494-4AD4-8ECC-794A402B804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23" name="【公民館】&#10;有形固定資産減価償却率平均値テキスト">
          <a:extLst>
            <a:ext uri="{FF2B5EF4-FFF2-40B4-BE49-F238E27FC236}">
              <a16:creationId xmlns:a16="http://schemas.microsoft.com/office/drawing/2014/main" id="{8F83D73F-E383-430B-8E36-350481B67D36}"/>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24" name="フローチャート: 判断 623">
          <a:extLst>
            <a:ext uri="{FF2B5EF4-FFF2-40B4-BE49-F238E27FC236}">
              <a16:creationId xmlns:a16="http://schemas.microsoft.com/office/drawing/2014/main" id="{22555F70-B8B8-4339-85B2-F58B2D87B7F2}"/>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25" name="フローチャート: 判断 624">
          <a:extLst>
            <a:ext uri="{FF2B5EF4-FFF2-40B4-BE49-F238E27FC236}">
              <a16:creationId xmlns:a16="http://schemas.microsoft.com/office/drawing/2014/main" id="{3C67694C-BF55-42C6-9D02-B8A3385929F2}"/>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626" name="フローチャート: 判断 625">
          <a:extLst>
            <a:ext uri="{FF2B5EF4-FFF2-40B4-BE49-F238E27FC236}">
              <a16:creationId xmlns:a16="http://schemas.microsoft.com/office/drawing/2014/main" id="{9EF8F3C1-89FA-471B-BD19-75ED36E6E7B2}"/>
            </a:ext>
          </a:extLst>
        </xdr:cNvPr>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627" name="フローチャート: 判断 626">
          <a:extLst>
            <a:ext uri="{FF2B5EF4-FFF2-40B4-BE49-F238E27FC236}">
              <a16:creationId xmlns:a16="http://schemas.microsoft.com/office/drawing/2014/main" id="{6CDD8457-9FF6-4D60-9178-CF17FA6149E2}"/>
            </a:ext>
          </a:extLst>
        </xdr:cNvPr>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CD20921B-5983-48DC-8293-5177141DA59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82F52E20-CB99-4C2F-AB8B-E3D1BD8FB16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23D0AC92-1EAE-4589-9018-0107B4426B6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60DFAF0C-FF0B-4AC2-B6E5-6324FA43776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44F97E2C-5972-44ED-841C-B22095C5E17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157662</xdr:rowOff>
    </xdr:from>
    <xdr:to>
      <xdr:col>85</xdr:col>
      <xdr:colOff>177800</xdr:colOff>
      <xdr:row>101</xdr:row>
      <xdr:rowOff>87812</xdr:rowOff>
    </xdr:to>
    <xdr:sp macro="" textlink="">
      <xdr:nvSpPr>
        <xdr:cNvPr id="633" name="楕円 632">
          <a:extLst>
            <a:ext uri="{FF2B5EF4-FFF2-40B4-BE49-F238E27FC236}">
              <a16:creationId xmlns:a16="http://schemas.microsoft.com/office/drawing/2014/main" id="{4D87118E-9812-46EA-BBD5-A6381F1D281B}"/>
            </a:ext>
          </a:extLst>
        </xdr:cNvPr>
        <xdr:cNvSpPr/>
      </xdr:nvSpPr>
      <xdr:spPr>
        <a:xfrm>
          <a:off x="16268700" y="17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9089</xdr:rowOff>
    </xdr:from>
    <xdr:ext cx="405111" cy="259045"/>
    <xdr:sp macro="" textlink="">
      <xdr:nvSpPr>
        <xdr:cNvPr id="634" name="【公民館】&#10;有形固定資産減価償却率該当値テキスト">
          <a:extLst>
            <a:ext uri="{FF2B5EF4-FFF2-40B4-BE49-F238E27FC236}">
              <a16:creationId xmlns:a16="http://schemas.microsoft.com/office/drawing/2014/main" id="{B190AFF7-540B-4E5E-9590-480840907690}"/>
            </a:ext>
          </a:extLst>
        </xdr:cNvPr>
        <xdr:cNvSpPr txBox="1"/>
      </xdr:nvSpPr>
      <xdr:spPr>
        <a:xfrm>
          <a:off x="16357600" y="1715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17236</xdr:rowOff>
    </xdr:from>
    <xdr:to>
      <xdr:col>81</xdr:col>
      <xdr:colOff>101600</xdr:colOff>
      <xdr:row>101</xdr:row>
      <xdr:rowOff>118836</xdr:rowOff>
    </xdr:to>
    <xdr:sp macro="" textlink="">
      <xdr:nvSpPr>
        <xdr:cNvPr id="635" name="楕円 634">
          <a:extLst>
            <a:ext uri="{FF2B5EF4-FFF2-40B4-BE49-F238E27FC236}">
              <a16:creationId xmlns:a16="http://schemas.microsoft.com/office/drawing/2014/main" id="{61088372-A8DC-4991-ABA6-FA8109972095}"/>
            </a:ext>
          </a:extLst>
        </xdr:cNvPr>
        <xdr:cNvSpPr/>
      </xdr:nvSpPr>
      <xdr:spPr>
        <a:xfrm>
          <a:off x="15430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37012</xdr:rowOff>
    </xdr:from>
    <xdr:to>
      <xdr:col>85</xdr:col>
      <xdr:colOff>127000</xdr:colOff>
      <xdr:row>101</xdr:row>
      <xdr:rowOff>68036</xdr:rowOff>
    </xdr:to>
    <xdr:cxnSp macro="">
      <xdr:nvCxnSpPr>
        <xdr:cNvPr id="636" name="直線コネクタ 635">
          <a:extLst>
            <a:ext uri="{FF2B5EF4-FFF2-40B4-BE49-F238E27FC236}">
              <a16:creationId xmlns:a16="http://schemas.microsoft.com/office/drawing/2014/main" id="{EC8E81B8-DD5F-4D44-91B0-5FCFCF32ACBA}"/>
            </a:ext>
          </a:extLst>
        </xdr:cNvPr>
        <xdr:cNvCxnSpPr/>
      </xdr:nvCxnSpPr>
      <xdr:spPr>
        <a:xfrm flipV="1">
          <a:off x="15481300" y="1735346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23768</xdr:rowOff>
    </xdr:from>
    <xdr:to>
      <xdr:col>76</xdr:col>
      <xdr:colOff>165100</xdr:colOff>
      <xdr:row>101</xdr:row>
      <xdr:rowOff>125368</xdr:rowOff>
    </xdr:to>
    <xdr:sp macro="" textlink="">
      <xdr:nvSpPr>
        <xdr:cNvPr id="637" name="楕円 636">
          <a:extLst>
            <a:ext uri="{FF2B5EF4-FFF2-40B4-BE49-F238E27FC236}">
              <a16:creationId xmlns:a16="http://schemas.microsoft.com/office/drawing/2014/main" id="{2261652A-0BEE-42D6-8149-027352E0F262}"/>
            </a:ext>
          </a:extLst>
        </xdr:cNvPr>
        <xdr:cNvSpPr/>
      </xdr:nvSpPr>
      <xdr:spPr>
        <a:xfrm>
          <a:off x="14541500" y="17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68036</xdr:rowOff>
    </xdr:from>
    <xdr:to>
      <xdr:col>81</xdr:col>
      <xdr:colOff>50800</xdr:colOff>
      <xdr:row>101</xdr:row>
      <xdr:rowOff>74568</xdr:rowOff>
    </xdr:to>
    <xdr:cxnSp macro="">
      <xdr:nvCxnSpPr>
        <xdr:cNvPr id="638" name="直線コネクタ 637">
          <a:extLst>
            <a:ext uri="{FF2B5EF4-FFF2-40B4-BE49-F238E27FC236}">
              <a16:creationId xmlns:a16="http://schemas.microsoft.com/office/drawing/2014/main" id="{5CB2C700-2A08-4FEC-B8D3-08B40FB10AC6}"/>
            </a:ext>
          </a:extLst>
        </xdr:cNvPr>
        <xdr:cNvCxnSpPr/>
      </xdr:nvCxnSpPr>
      <xdr:spPr>
        <a:xfrm flipV="1">
          <a:off x="14592300" y="173844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72752</xdr:rowOff>
    </xdr:from>
    <xdr:to>
      <xdr:col>72</xdr:col>
      <xdr:colOff>38100</xdr:colOff>
      <xdr:row>102</xdr:row>
      <xdr:rowOff>2902</xdr:rowOff>
    </xdr:to>
    <xdr:sp macro="" textlink="">
      <xdr:nvSpPr>
        <xdr:cNvPr id="639" name="楕円 638">
          <a:extLst>
            <a:ext uri="{FF2B5EF4-FFF2-40B4-BE49-F238E27FC236}">
              <a16:creationId xmlns:a16="http://schemas.microsoft.com/office/drawing/2014/main" id="{F596C7F8-D0BD-460F-9E73-6D3AE6D676F7}"/>
            </a:ext>
          </a:extLst>
        </xdr:cNvPr>
        <xdr:cNvSpPr/>
      </xdr:nvSpPr>
      <xdr:spPr>
        <a:xfrm>
          <a:off x="136525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74568</xdr:rowOff>
    </xdr:from>
    <xdr:to>
      <xdr:col>76</xdr:col>
      <xdr:colOff>114300</xdr:colOff>
      <xdr:row>101</xdr:row>
      <xdr:rowOff>123552</xdr:rowOff>
    </xdr:to>
    <xdr:cxnSp macro="">
      <xdr:nvCxnSpPr>
        <xdr:cNvPr id="640" name="直線コネクタ 639">
          <a:extLst>
            <a:ext uri="{FF2B5EF4-FFF2-40B4-BE49-F238E27FC236}">
              <a16:creationId xmlns:a16="http://schemas.microsoft.com/office/drawing/2014/main" id="{F871ADC4-B47C-488B-A958-C6A3243F8853}"/>
            </a:ext>
          </a:extLst>
        </xdr:cNvPr>
        <xdr:cNvCxnSpPr/>
      </xdr:nvCxnSpPr>
      <xdr:spPr>
        <a:xfrm flipV="1">
          <a:off x="13703300" y="1739101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41" name="n_1aveValue【公民館】&#10;有形固定資産減価償却率">
          <a:extLst>
            <a:ext uri="{FF2B5EF4-FFF2-40B4-BE49-F238E27FC236}">
              <a16:creationId xmlns:a16="http://schemas.microsoft.com/office/drawing/2014/main" id="{B682B0E2-4BE5-41A4-A759-15EE91CE2276}"/>
            </a:ext>
          </a:extLst>
        </xdr:cNvPr>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131190</xdr:rowOff>
    </xdr:from>
    <xdr:ext cx="405111" cy="259045"/>
    <xdr:sp macro="" textlink="">
      <xdr:nvSpPr>
        <xdr:cNvPr id="642" name="n_2aveValue【公民館】&#10;有形固定資産減価償却率">
          <a:extLst>
            <a:ext uri="{FF2B5EF4-FFF2-40B4-BE49-F238E27FC236}">
              <a16:creationId xmlns:a16="http://schemas.microsoft.com/office/drawing/2014/main" id="{C89B2B92-AB28-47E2-872C-6BC0223904F7}"/>
            </a:ext>
          </a:extLst>
        </xdr:cNvPr>
        <xdr:cNvSpPr txBox="1"/>
      </xdr:nvSpPr>
      <xdr:spPr>
        <a:xfrm>
          <a:off x="143897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34851</xdr:rowOff>
    </xdr:from>
    <xdr:ext cx="405111" cy="259045"/>
    <xdr:sp macro="" textlink="">
      <xdr:nvSpPr>
        <xdr:cNvPr id="643" name="n_3aveValue【公民館】&#10;有形固定資産減価償却率">
          <a:extLst>
            <a:ext uri="{FF2B5EF4-FFF2-40B4-BE49-F238E27FC236}">
              <a16:creationId xmlns:a16="http://schemas.microsoft.com/office/drawing/2014/main" id="{0DADAECF-B941-4083-8423-BA50168B3B84}"/>
            </a:ext>
          </a:extLst>
        </xdr:cNvPr>
        <xdr:cNvSpPr txBox="1"/>
      </xdr:nvSpPr>
      <xdr:spPr>
        <a:xfrm>
          <a:off x="13500744" y="1769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135363</xdr:rowOff>
    </xdr:from>
    <xdr:ext cx="405111" cy="259045"/>
    <xdr:sp macro="" textlink="">
      <xdr:nvSpPr>
        <xdr:cNvPr id="644" name="n_1mainValue【公民館】&#10;有形固定資産減価償却率">
          <a:extLst>
            <a:ext uri="{FF2B5EF4-FFF2-40B4-BE49-F238E27FC236}">
              <a16:creationId xmlns:a16="http://schemas.microsoft.com/office/drawing/2014/main" id="{1991709B-2E58-4161-94AA-DED08F358A20}"/>
            </a:ext>
          </a:extLst>
        </xdr:cNvPr>
        <xdr:cNvSpPr txBox="1"/>
      </xdr:nvSpPr>
      <xdr:spPr>
        <a:xfrm>
          <a:off x="152660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141895</xdr:rowOff>
    </xdr:from>
    <xdr:ext cx="405111" cy="259045"/>
    <xdr:sp macro="" textlink="">
      <xdr:nvSpPr>
        <xdr:cNvPr id="645" name="n_2mainValue【公民館】&#10;有形固定資産減価償却率">
          <a:extLst>
            <a:ext uri="{FF2B5EF4-FFF2-40B4-BE49-F238E27FC236}">
              <a16:creationId xmlns:a16="http://schemas.microsoft.com/office/drawing/2014/main" id="{BCB934D4-F62C-4813-B0F5-AC14E4FF12FD}"/>
            </a:ext>
          </a:extLst>
        </xdr:cNvPr>
        <xdr:cNvSpPr txBox="1"/>
      </xdr:nvSpPr>
      <xdr:spPr>
        <a:xfrm>
          <a:off x="14389744" y="1711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19429</xdr:rowOff>
    </xdr:from>
    <xdr:ext cx="405111" cy="259045"/>
    <xdr:sp macro="" textlink="">
      <xdr:nvSpPr>
        <xdr:cNvPr id="646" name="n_3mainValue【公民館】&#10;有形固定資産減価償却率">
          <a:extLst>
            <a:ext uri="{FF2B5EF4-FFF2-40B4-BE49-F238E27FC236}">
              <a16:creationId xmlns:a16="http://schemas.microsoft.com/office/drawing/2014/main" id="{F0A97088-522E-40F6-B434-33CEACADF169}"/>
            </a:ext>
          </a:extLst>
        </xdr:cNvPr>
        <xdr:cNvSpPr txBox="1"/>
      </xdr:nvSpPr>
      <xdr:spPr>
        <a:xfrm>
          <a:off x="13500744" y="171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a16="http://schemas.microsoft.com/office/drawing/2014/main" id="{AF5D488F-58DC-4A0A-BF05-796181B35D7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a16="http://schemas.microsoft.com/office/drawing/2014/main" id="{33472AD2-EB5D-4B7B-B78A-AF87DCDE40E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a16="http://schemas.microsoft.com/office/drawing/2014/main" id="{230708DC-3AC9-4B5B-8F48-ADE51893333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a16="http://schemas.microsoft.com/office/drawing/2014/main" id="{2B3A52DD-0E6A-4877-A3F5-9E0ED91C1FB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a16="http://schemas.microsoft.com/office/drawing/2014/main" id="{449072EA-4526-4E07-8F47-FD10C5D0D6E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a16="http://schemas.microsoft.com/office/drawing/2014/main" id="{1B1B1915-1288-4F40-BF73-C81F1D06918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a16="http://schemas.microsoft.com/office/drawing/2014/main" id="{F73833D4-39F1-4FD1-91DC-68D8C14B4DC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a16="http://schemas.microsoft.com/office/drawing/2014/main" id="{484830B4-37B5-4566-960C-CC91965C55A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5" name="テキスト ボックス 654">
          <a:extLst>
            <a:ext uri="{FF2B5EF4-FFF2-40B4-BE49-F238E27FC236}">
              <a16:creationId xmlns:a16="http://schemas.microsoft.com/office/drawing/2014/main" id="{B02C50FA-B559-4E2F-8B01-62B130BABCB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6" name="直線コネクタ 655">
          <a:extLst>
            <a:ext uri="{FF2B5EF4-FFF2-40B4-BE49-F238E27FC236}">
              <a16:creationId xmlns:a16="http://schemas.microsoft.com/office/drawing/2014/main" id="{ACED1252-4591-4085-BCD1-61D337A9830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7" name="直線コネクタ 656">
          <a:extLst>
            <a:ext uri="{FF2B5EF4-FFF2-40B4-BE49-F238E27FC236}">
              <a16:creationId xmlns:a16="http://schemas.microsoft.com/office/drawing/2014/main" id="{33DAFDFC-032E-419E-AC3E-6FF17D4775A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8" name="テキスト ボックス 657">
          <a:extLst>
            <a:ext uri="{FF2B5EF4-FFF2-40B4-BE49-F238E27FC236}">
              <a16:creationId xmlns:a16="http://schemas.microsoft.com/office/drawing/2014/main" id="{E140CCA0-B694-4D53-B743-59510DB30B0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9" name="直線コネクタ 658">
          <a:extLst>
            <a:ext uri="{FF2B5EF4-FFF2-40B4-BE49-F238E27FC236}">
              <a16:creationId xmlns:a16="http://schemas.microsoft.com/office/drawing/2014/main" id="{4C729A92-0AED-44FC-B131-D7E782F8130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0" name="テキスト ボックス 659">
          <a:extLst>
            <a:ext uri="{FF2B5EF4-FFF2-40B4-BE49-F238E27FC236}">
              <a16:creationId xmlns:a16="http://schemas.microsoft.com/office/drawing/2014/main" id="{00C66489-2643-4382-B36C-1BC0F8ED2B8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1" name="直線コネクタ 660">
          <a:extLst>
            <a:ext uri="{FF2B5EF4-FFF2-40B4-BE49-F238E27FC236}">
              <a16:creationId xmlns:a16="http://schemas.microsoft.com/office/drawing/2014/main" id="{3A086D37-37D9-4C6E-BA66-DFCCFB9C559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2" name="テキスト ボックス 661">
          <a:extLst>
            <a:ext uri="{FF2B5EF4-FFF2-40B4-BE49-F238E27FC236}">
              <a16:creationId xmlns:a16="http://schemas.microsoft.com/office/drawing/2014/main" id="{CA88BC1F-48DC-4F97-B770-4B7FFCAB67B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3" name="直線コネクタ 662">
          <a:extLst>
            <a:ext uri="{FF2B5EF4-FFF2-40B4-BE49-F238E27FC236}">
              <a16:creationId xmlns:a16="http://schemas.microsoft.com/office/drawing/2014/main" id="{644893D3-C0BA-4C5A-909C-AA64EBA32CD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4" name="テキスト ボックス 663">
          <a:extLst>
            <a:ext uri="{FF2B5EF4-FFF2-40B4-BE49-F238E27FC236}">
              <a16:creationId xmlns:a16="http://schemas.microsoft.com/office/drawing/2014/main" id="{DC3C26D2-3ACE-4B05-9A15-8213709882B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5" name="直線コネクタ 664">
          <a:extLst>
            <a:ext uri="{FF2B5EF4-FFF2-40B4-BE49-F238E27FC236}">
              <a16:creationId xmlns:a16="http://schemas.microsoft.com/office/drawing/2014/main" id="{964DC867-82F3-4E61-8679-EAC9C32BF42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6" name="テキスト ボックス 665">
          <a:extLst>
            <a:ext uri="{FF2B5EF4-FFF2-40B4-BE49-F238E27FC236}">
              <a16:creationId xmlns:a16="http://schemas.microsoft.com/office/drawing/2014/main" id="{6FE0BEDB-32B3-49EA-8D0D-02A41F18ECC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7" name="直線コネクタ 666">
          <a:extLst>
            <a:ext uri="{FF2B5EF4-FFF2-40B4-BE49-F238E27FC236}">
              <a16:creationId xmlns:a16="http://schemas.microsoft.com/office/drawing/2014/main" id="{CB3BA3E0-EF10-46C9-A23F-FBDEB98ADF0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8" name="テキスト ボックス 667">
          <a:extLst>
            <a:ext uri="{FF2B5EF4-FFF2-40B4-BE49-F238E27FC236}">
              <a16:creationId xmlns:a16="http://schemas.microsoft.com/office/drawing/2014/main" id="{1A372717-0659-4E43-97BA-086A186AD18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9" name="【公民館】&#10;一人当たり面積グラフ枠">
          <a:extLst>
            <a:ext uri="{FF2B5EF4-FFF2-40B4-BE49-F238E27FC236}">
              <a16:creationId xmlns:a16="http://schemas.microsoft.com/office/drawing/2014/main" id="{93843861-C1A7-4661-9CB9-2FA193F24DC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670" name="直線コネクタ 669">
          <a:extLst>
            <a:ext uri="{FF2B5EF4-FFF2-40B4-BE49-F238E27FC236}">
              <a16:creationId xmlns:a16="http://schemas.microsoft.com/office/drawing/2014/main" id="{DB43BDE8-324B-4865-89BF-48CFB56298B6}"/>
            </a:ext>
          </a:extLst>
        </xdr:cNvPr>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71" name="【公民館】&#10;一人当たり面積最小値テキスト">
          <a:extLst>
            <a:ext uri="{FF2B5EF4-FFF2-40B4-BE49-F238E27FC236}">
              <a16:creationId xmlns:a16="http://schemas.microsoft.com/office/drawing/2014/main" id="{7DE1645F-6E3A-4F41-8459-6DBDFA862F88}"/>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72" name="直線コネクタ 671">
          <a:extLst>
            <a:ext uri="{FF2B5EF4-FFF2-40B4-BE49-F238E27FC236}">
              <a16:creationId xmlns:a16="http://schemas.microsoft.com/office/drawing/2014/main" id="{E1DBC94E-57F1-42EA-9A27-490632F036D7}"/>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673" name="【公民館】&#10;一人当たり面積最大値テキスト">
          <a:extLst>
            <a:ext uri="{FF2B5EF4-FFF2-40B4-BE49-F238E27FC236}">
              <a16:creationId xmlns:a16="http://schemas.microsoft.com/office/drawing/2014/main" id="{A23F67BA-A6AC-494F-9C81-0E0CCE095161}"/>
            </a:ext>
          </a:extLst>
        </xdr:cNvPr>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674" name="直線コネクタ 673">
          <a:extLst>
            <a:ext uri="{FF2B5EF4-FFF2-40B4-BE49-F238E27FC236}">
              <a16:creationId xmlns:a16="http://schemas.microsoft.com/office/drawing/2014/main" id="{225FFCD7-B12B-4513-89D7-0AAD743B2A89}"/>
            </a:ext>
          </a:extLst>
        </xdr:cNvPr>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119397</xdr:rowOff>
    </xdr:from>
    <xdr:ext cx="469744" cy="259045"/>
    <xdr:sp macro="" textlink="">
      <xdr:nvSpPr>
        <xdr:cNvPr id="675" name="【公民館】&#10;一人当たり面積平均値テキスト">
          <a:extLst>
            <a:ext uri="{FF2B5EF4-FFF2-40B4-BE49-F238E27FC236}">
              <a16:creationId xmlns:a16="http://schemas.microsoft.com/office/drawing/2014/main" id="{F2D59ACB-891D-41DA-A2E7-CC59981FF54F}"/>
            </a:ext>
          </a:extLst>
        </xdr:cNvPr>
        <xdr:cNvSpPr txBox="1"/>
      </xdr:nvSpPr>
      <xdr:spPr>
        <a:xfrm>
          <a:off x="22199600" y="18121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676" name="フローチャート: 判断 675">
          <a:extLst>
            <a:ext uri="{FF2B5EF4-FFF2-40B4-BE49-F238E27FC236}">
              <a16:creationId xmlns:a16="http://schemas.microsoft.com/office/drawing/2014/main" id="{7D842A49-37A9-4721-9D1F-A00C3184D1E1}"/>
            </a:ext>
          </a:extLst>
        </xdr:cNvPr>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677" name="フローチャート: 判断 676">
          <a:extLst>
            <a:ext uri="{FF2B5EF4-FFF2-40B4-BE49-F238E27FC236}">
              <a16:creationId xmlns:a16="http://schemas.microsoft.com/office/drawing/2014/main" id="{1E0ED3E8-059B-485C-81B7-A2F309F2F8CA}"/>
            </a:ext>
          </a:extLst>
        </xdr:cNvPr>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678" name="フローチャート: 判断 677">
          <a:extLst>
            <a:ext uri="{FF2B5EF4-FFF2-40B4-BE49-F238E27FC236}">
              <a16:creationId xmlns:a16="http://schemas.microsoft.com/office/drawing/2014/main" id="{25BE2D20-4A83-4719-BC7F-F67026381064}"/>
            </a:ext>
          </a:extLst>
        </xdr:cNvPr>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679" name="フローチャート: 判断 678">
          <a:extLst>
            <a:ext uri="{FF2B5EF4-FFF2-40B4-BE49-F238E27FC236}">
              <a16:creationId xmlns:a16="http://schemas.microsoft.com/office/drawing/2014/main" id="{E71D8B12-33A6-47A7-BFC0-1438B6496A79}"/>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91F46817-AF11-4516-9A71-FCAF8BD6EB6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95B07126-1224-48F2-AB07-A6ACB7540BD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A7A0EC35-D2E6-4183-8FEF-E443628027C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C5BA2253-9861-4C9D-B5C5-45FCD7541B4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D2696AF7-78DA-4676-98F4-A1AE7FE7C3C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7620</xdr:rowOff>
    </xdr:from>
    <xdr:to>
      <xdr:col>116</xdr:col>
      <xdr:colOff>114300</xdr:colOff>
      <xdr:row>107</xdr:row>
      <xdr:rowOff>109220</xdr:rowOff>
    </xdr:to>
    <xdr:sp macro="" textlink="">
      <xdr:nvSpPr>
        <xdr:cNvPr id="685" name="楕円 684">
          <a:extLst>
            <a:ext uri="{FF2B5EF4-FFF2-40B4-BE49-F238E27FC236}">
              <a16:creationId xmlns:a16="http://schemas.microsoft.com/office/drawing/2014/main" id="{33B3DB97-92A9-43AB-A97E-56F28701B10B}"/>
            </a:ext>
          </a:extLst>
        </xdr:cNvPr>
        <xdr:cNvSpPr/>
      </xdr:nvSpPr>
      <xdr:spPr>
        <a:xfrm>
          <a:off x="22110700" y="183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157497</xdr:rowOff>
    </xdr:from>
    <xdr:ext cx="469744" cy="259045"/>
    <xdr:sp macro="" textlink="">
      <xdr:nvSpPr>
        <xdr:cNvPr id="686" name="【公民館】&#10;一人当たり面積該当値テキスト">
          <a:extLst>
            <a:ext uri="{FF2B5EF4-FFF2-40B4-BE49-F238E27FC236}">
              <a16:creationId xmlns:a16="http://schemas.microsoft.com/office/drawing/2014/main" id="{FB60FB90-9C27-4795-9233-9A04CD414856}"/>
            </a:ext>
          </a:extLst>
        </xdr:cNvPr>
        <xdr:cNvSpPr txBox="1"/>
      </xdr:nvSpPr>
      <xdr:spPr>
        <a:xfrm>
          <a:off x="22199600" y="1833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12700</xdr:rowOff>
    </xdr:from>
    <xdr:to>
      <xdr:col>112</xdr:col>
      <xdr:colOff>38100</xdr:colOff>
      <xdr:row>107</xdr:row>
      <xdr:rowOff>114300</xdr:rowOff>
    </xdr:to>
    <xdr:sp macro="" textlink="">
      <xdr:nvSpPr>
        <xdr:cNvPr id="687" name="楕円 686">
          <a:extLst>
            <a:ext uri="{FF2B5EF4-FFF2-40B4-BE49-F238E27FC236}">
              <a16:creationId xmlns:a16="http://schemas.microsoft.com/office/drawing/2014/main" id="{1A9C3CA3-BEF4-4AB5-9A99-D155414AD8BC}"/>
            </a:ext>
          </a:extLst>
        </xdr:cNvPr>
        <xdr:cNvSpPr/>
      </xdr:nvSpPr>
      <xdr:spPr>
        <a:xfrm>
          <a:off x="21272500" y="183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58420</xdr:rowOff>
    </xdr:from>
    <xdr:to>
      <xdr:col>116</xdr:col>
      <xdr:colOff>63500</xdr:colOff>
      <xdr:row>107</xdr:row>
      <xdr:rowOff>63500</xdr:rowOff>
    </xdr:to>
    <xdr:cxnSp macro="">
      <xdr:nvCxnSpPr>
        <xdr:cNvPr id="688" name="直線コネクタ 687">
          <a:extLst>
            <a:ext uri="{FF2B5EF4-FFF2-40B4-BE49-F238E27FC236}">
              <a16:creationId xmlns:a16="http://schemas.microsoft.com/office/drawing/2014/main" id="{13983905-A4B2-4C5C-A1B3-8C3F6B01B218}"/>
            </a:ext>
          </a:extLst>
        </xdr:cNvPr>
        <xdr:cNvCxnSpPr/>
      </xdr:nvCxnSpPr>
      <xdr:spPr>
        <a:xfrm flipV="1">
          <a:off x="21323300" y="184035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138430</xdr:rowOff>
    </xdr:from>
    <xdr:to>
      <xdr:col>107</xdr:col>
      <xdr:colOff>101600</xdr:colOff>
      <xdr:row>107</xdr:row>
      <xdr:rowOff>68580</xdr:rowOff>
    </xdr:to>
    <xdr:sp macro="" textlink="">
      <xdr:nvSpPr>
        <xdr:cNvPr id="689" name="楕円 688">
          <a:extLst>
            <a:ext uri="{FF2B5EF4-FFF2-40B4-BE49-F238E27FC236}">
              <a16:creationId xmlns:a16="http://schemas.microsoft.com/office/drawing/2014/main" id="{F85B071E-31B2-450D-9521-284A50F321BB}"/>
            </a:ext>
          </a:extLst>
        </xdr:cNvPr>
        <xdr:cNvSpPr/>
      </xdr:nvSpPr>
      <xdr:spPr>
        <a:xfrm>
          <a:off x="20383500" y="183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17780</xdr:rowOff>
    </xdr:from>
    <xdr:to>
      <xdr:col>111</xdr:col>
      <xdr:colOff>177800</xdr:colOff>
      <xdr:row>107</xdr:row>
      <xdr:rowOff>63500</xdr:rowOff>
    </xdr:to>
    <xdr:cxnSp macro="">
      <xdr:nvCxnSpPr>
        <xdr:cNvPr id="690" name="直線コネクタ 689">
          <a:extLst>
            <a:ext uri="{FF2B5EF4-FFF2-40B4-BE49-F238E27FC236}">
              <a16:creationId xmlns:a16="http://schemas.microsoft.com/office/drawing/2014/main" id="{0BA7A17D-F8DA-4050-988A-8DAAEEC51520}"/>
            </a:ext>
          </a:extLst>
        </xdr:cNvPr>
        <xdr:cNvCxnSpPr/>
      </xdr:nvCxnSpPr>
      <xdr:spPr>
        <a:xfrm>
          <a:off x="20434300" y="18362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691" name="楕円 690">
          <a:extLst>
            <a:ext uri="{FF2B5EF4-FFF2-40B4-BE49-F238E27FC236}">
              <a16:creationId xmlns:a16="http://schemas.microsoft.com/office/drawing/2014/main" id="{200B5532-83C2-4059-B90E-F9DCED4BC6CC}"/>
            </a:ext>
          </a:extLst>
        </xdr:cNvPr>
        <xdr:cNvSpPr/>
      </xdr:nvSpPr>
      <xdr:spPr>
        <a:xfrm>
          <a:off x="19494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17780</xdr:rowOff>
    </xdr:from>
    <xdr:to>
      <xdr:col>107</xdr:col>
      <xdr:colOff>50800</xdr:colOff>
      <xdr:row>107</xdr:row>
      <xdr:rowOff>22861</xdr:rowOff>
    </xdr:to>
    <xdr:cxnSp macro="">
      <xdr:nvCxnSpPr>
        <xdr:cNvPr id="692" name="直線コネクタ 691">
          <a:extLst>
            <a:ext uri="{FF2B5EF4-FFF2-40B4-BE49-F238E27FC236}">
              <a16:creationId xmlns:a16="http://schemas.microsoft.com/office/drawing/2014/main" id="{D5BCBC97-3940-452E-83EB-9D7D7B1A6870}"/>
            </a:ext>
          </a:extLst>
        </xdr:cNvPr>
        <xdr:cNvCxnSpPr/>
      </xdr:nvCxnSpPr>
      <xdr:spPr>
        <a:xfrm flipV="1">
          <a:off x="19545300" y="183629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90188</xdr:rowOff>
    </xdr:from>
    <xdr:ext cx="469744" cy="259045"/>
    <xdr:sp macro="" textlink="">
      <xdr:nvSpPr>
        <xdr:cNvPr id="693" name="n_1aveValue【公民館】&#10;一人当たり面積">
          <a:extLst>
            <a:ext uri="{FF2B5EF4-FFF2-40B4-BE49-F238E27FC236}">
              <a16:creationId xmlns:a16="http://schemas.microsoft.com/office/drawing/2014/main" id="{E79562A2-ABC7-4149-A5FC-9568A1F9349E}"/>
            </a:ext>
          </a:extLst>
        </xdr:cNvPr>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694" name="n_2aveValue【公民館】&#10;一人当たり面積">
          <a:extLst>
            <a:ext uri="{FF2B5EF4-FFF2-40B4-BE49-F238E27FC236}">
              <a16:creationId xmlns:a16="http://schemas.microsoft.com/office/drawing/2014/main" id="{FBFE29C1-B642-4CEB-9A18-9311F1F47A86}"/>
            </a:ext>
          </a:extLst>
        </xdr:cNvPr>
        <xdr:cNvSpPr txBox="1"/>
      </xdr:nvSpPr>
      <xdr:spPr>
        <a:xfrm>
          <a:off x="20199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695" name="n_3aveValue【公民館】&#10;一人当たり面積">
          <a:extLst>
            <a:ext uri="{FF2B5EF4-FFF2-40B4-BE49-F238E27FC236}">
              <a16:creationId xmlns:a16="http://schemas.microsoft.com/office/drawing/2014/main" id="{78370679-613D-4FCF-B9F8-3A8EAEE2AD71}"/>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105427</xdr:rowOff>
    </xdr:from>
    <xdr:ext cx="469744" cy="259045"/>
    <xdr:sp macro="" textlink="">
      <xdr:nvSpPr>
        <xdr:cNvPr id="696" name="n_1mainValue【公民館】&#10;一人当たり面積">
          <a:extLst>
            <a:ext uri="{FF2B5EF4-FFF2-40B4-BE49-F238E27FC236}">
              <a16:creationId xmlns:a16="http://schemas.microsoft.com/office/drawing/2014/main" id="{290E0DBE-7BED-4804-AA82-4F516F9C7005}"/>
            </a:ext>
          </a:extLst>
        </xdr:cNvPr>
        <xdr:cNvSpPr txBox="1"/>
      </xdr:nvSpPr>
      <xdr:spPr>
        <a:xfrm>
          <a:off x="21075727" y="184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59707</xdr:rowOff>
    </xdr:from>
    <xdr:ext cx="469744" cy="259045"/>
    <xdr:sp macro="" textlink="">
      <xdr:nvSpPr>
        <xdr:cNvPr id="697" name="n_2mainValue【公民館】&#10;一人当たり面積">
          <a:extLst>
            <a:ext uri="{FF2B5EF4-FFF2-40B4-BE49-F238E27FC236}">
              <a16:creationId xmlns:a16="http://schemas.microsoft.com/office/drawing/2014/main" id="{3579DD2D-1CAD-4223-A83B-0B812A312B2F}"/>
            </a:ext>
          </a:extLst>
        </xdr:cNvPr>
        <xdr:cNvSpPr txBox="1"/>
      </xdr:nvSpPr>
      <xdr:spPr>
        <a:xfrm>
          <a:off x="20199427" y="184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698" name="n_3mainValue【公民館】&#10;一人当たり面積">
          <a:extLst>
            <a:ext uri="{FF2B5EF4-FFF2-40B4-BE49-F238E27FC236}">
              <a16:creationId xmlns:a16="http://schemas.microsoft.com/office/drawing/2014/main" id="{A24C1F13-50B0-4485-B2AA-B80FD2F5FE4A}"/>
            </a:ext>
          </a:extLst>
        </xdr:cNvPr>
        <xdr:cNvSpPr txBox="1"/>
      </xdr:nvSpPr>
      <xdr:spPr>
        <a:xfrm>
          <a:off x="19310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a:extLst>
            <a:ext uri="{FF2B5EF4-FFF2-40B4-BE49-F238E27FC236}">
              <a16:creationId xmlns:a16="http://schemas.microsoft.com/office/drawing/2014/main" id="{91325921-9F90-4096-8AB1-16718200C8B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a:extLst>
            <a:ext uri="{FF2B5EF4-FFF2-40B4-BE49-F238E27FC236}">
              <a16:creationId xmlns:a16="http://schemas.microsoft.com/office/drawing/2014/main" id="{A8FF1DB9-6ADC-484C-93E8-F18DFCAF578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a:extLst>
            <a:ext uri="{FF2B5EF4-FFF2-40B4-BE49-F238E27FC236}">
              <a16:creationId xmlns:a16="http://schemas.microsoft.com/office/drawing/2014/main" id="{00A28F52-4302-462A-A521-7C858628508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ほぼすべての類型において、有形固定資産減価償却率は類似団体平均を上回っている。多くの施設は</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年に建設されており、大規模改修が必要とされる築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年を経過している。一人当たりの面積は類似団体より低く推移している。学校施設の一人当たりの面積がＨ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にかけて急激に低下しているのは、中学校建設に伴い学校施設面積に変動があったからである。今後は策定した個別施設計画に基づき、改修や維持管理を行っていくことになる。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9018B46-FA78-4E93-B22F-50FC76B1D07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08093A6-2B14-49B0-82EA-7A137C4F9D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02C52A0-398A-4B46-B65F-4D8155BE778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CFA64CF-0309-40D9-BC18-3D6FE5FD65E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9F81D0F-FB99-4489-8BB4-AA36972513B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E805F15-6548-410C-A0C2-575BA9DF6F0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FD83A04-44A4-4433-87D5-A341CD699B8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161F2AE-FF9E-4299-BCA7-DC5AD477A47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5CADBB2-32A1-45E6-B9C8-1CB7E30871F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10442A-6597-4CFE-8A5A-49ED5F860A7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13,330
13,220
81.68
6,493,666
6,341,274
152,392
3,884,620
6,261,315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55CC8AB-FADD-40AC-A09A-4927F90078E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FFE6203-5074-470E-AC2D-6E67CA5115E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73DAEDC-08CF-4358-9257-F4A56F678B9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975C1B1-62C4-4568-A5EE-564766D2325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DF01D20-DA30-4428-A708-0ED50E51945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BA5934C-102C-462C-85B4-6DF58645466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80F9D89-BC5F-4972-B7EC-98718067D78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85B1C33-6606-4232-B90B-0767C1667F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272FB87-F76E-46F6-94D4-107D8389F33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0D6202B-74FD-45B4-AA11-BE282377A0E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0F65198-8061-41AB-BF78-68D3F07C0FA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23E3927-BF74-48DE-9DE0-C5046217742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E7CF75E-A8B7-4183-A5F8-787D9857AF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50D777A-54C3-4FCF-B555-A1EDAB3555F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DC00DA1-FD77-4E3C-BA12-32B11597D9C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F0A6BD8-4DED-412E-BE6A-5EFC792F56C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5DE5942-7978-436F-B7C0-38F396B962F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39003B8-32D9-4E56-8065-D4A4BA01695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568AE23-9BF0-4D86-BFDD-023835F826B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6F16821-3124-487C-A2E5-8A1CFC7FFB4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388CFCB-ADA0-49F5-9895-3E855B277BD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9999C3B-8BA3-487D-98A6-66BDC6A1CD7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BC97636-C3C4-4144-B31B-391B3F88682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D2B40C6-CF16-4405-A3DD-FBF2DBC70D8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8DD1EA4-6129-4352-B125-E0B663DCCEB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777635C-E193-484C-8E81-7AC4FEC02AE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576D572-D58F-47FB-A386-F32CE6FFF6B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16FB7D7-0F4D-4D40-B0A2-66835389938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89F794B-77FD-4043-9665-2502E1E71CB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E0EF9A6-D7B7-455E-A9AE-D55C93FAC46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538BB017-1359-4C22-9299-AC93F2CF2D3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C20416C4-268E-4DA1-A276-9FEDFE2105D7}"/>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DF4E7576-9FBF-44A2-8940-EA99FAB7767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657BA4BD-5E3D-43E0-A0DE-BF0E5F6426D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9E5AA116-06B3-4AB2-9373-431D9A1DD7B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583E5D4E-14E6-42E8-9BC1-0C06833762B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444F5C2F-CF28-49F8-A735-8AC2F5E88B9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CD06BB80-ED1F-44B3-B24C-ECFA2314362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B14F16ED-B480-43E7-BC70-AF91F0DC377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ED7AAD76-53A5-4002-A499-8FDDF502F23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7B7931FB-232D-4241-A50B-ACEED851353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2B55A968-4CB2-4D59-B8B2-A240B648C0C5}"/>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6439B46-2459-40CA-9EA2-B6DAA33C9B7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E00F0D2F-D790-4B5D-9A71-5A6519696B6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C34D20D9-7590-4331-97F9-901EB078035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id="{DC081684-6BA0-446F-892C-41C831134F9F}"/>
            </a:ext>
          </a:extLst>
        </xdr:cNvPr>
        <xdr:cNvCxnSpPr/>
      </xdr:nvCxnSpPr>
      <xdr:spPr>
        <a:xfrm flipV="1">
          <a:off x="4634865" y="5867944"/>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id="{578D0B39-E0E5-41A5-AB2C-C3905A60C560}"/>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id="{EAF898C6-0A63-4EF9-8959-A02365A169E5}"/>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a:extLst>
            <a:ext uri="{FF2B5EF4-FFF2-40B4-BE49-F238E27FC236}">
              <a16:creationId xmlns:a16="http://schemas.microsoft.com/office/drawing/2014/main" id="{216E7901-812A-4FFF-B3DC-4D5F327C31F5}"/>
            </a:ext>
          </a:extLst>
        </xdr:cNvPr>
        <xdr:cNvSpPr txBox="1"/>
      </xdr:nvSpPr>
      <xdr:spPr>
        <a:xfrm>
          <a:off x="4673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a:extLst>
            <a:ext uri="{FF2B5EF4-FFF2-40B4-BE49-F238E27FC236}">
              <a16:creationId xmlns:a16="http://schemas.microsoft.com/office/drawing/2014/main" id="{21466AB4-CDFE-4990-B55D-604DCE50897B}"/>
            </a:ext>
          </a:extLst>
        </xdr:cNvPr>
        <xdr:cNvCxnSpPr/>
      </xdr:nvCxnSpPr>
      <xdr:spPr>
        <a:xfrm>
          <a:off x="4546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145886</xdr:rowOff>
    </xdr:from>
    <xdr:ext cx="405111" cy="259045"/>
    <xdr:sp macro="" textlink="">
      <xdr:nvSpPr>
        <xdr:cNvPr id="62" name="【図書館】&#10;有形固定資産減価償却率平均値テキスト">
          <a:extLst>
            <a:ext uri="{FF2B5EF4-FFF2-40B4-BE49-F238E27FC236}">
              <a16:creationId xmlns:a16="http://schemas.microsoft.com/office/drawing/2014/main" id="{B64EB054-8606-4CC3-BFA8-BF894801C9DA}"/>
            </a:ext>
          </a:extLst>
        </xdr:cNvPr>
        <xdr:cNvSpPr txBox="1"/>
      </xdr:nvSpPr>
      <xdr:spPr>
        <a:xfrm>
          <a:off x="4673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a:extLst>
            <a:ext uri="{FF2B5EF4-FFF2-40B4-BE49-F238E27FC236}">
              <a16:creationId xmlns:a16="http://schemas.microsoft.com/office/drawing/2014/main" id="{24CB2831-7247-41B2-89B1-23FE0C945C5D}"/>
            </a:ext>
          </a:extLst>
        </xdr:cNvPr>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a:extLst>
            <a:ext uri="{FF2B5EF4-FFF2-40B4-BE49-F238E27FC236}">
              <a16:creationId xmlns:a16="http://schemas.microsoft.com/office/drawing/2014/main" id="{2559F391-EA1B-4238-AEB8-5E2242639DF8}"/>
            </a:ext>
          </a:extLst>
        </xdr:cNvPr>
        <xdr:cNvSpPr/>
      </xdr:nvSpPr>
      <xdr:spPr>
        <a:xfrm>
          <a:off x="3746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65" name="フローチャート: 判断 64">
          <a:extLst>
            <a:ext uri="{FF2B5EF4-FFF2-40B4-BE49-F238E27FC236}">
              <a16:creationId xmlns:a16="http://schemas.microsoft.com/office/drawing/2014/main" id="{402FAFB7-B04B-403C-B08B-F6AEE44F71BF}"/>
            </a:ext>
          </a:extLst>
        </xdr:cNvPr>
        <xdr:cNvSpPr/>
      </xdr:nvSpPr>
      <xdr:spPr>
        <a:xfrm>
          <a:off x="2857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149497</xdr:rowOff>
    </xdr:from>
    <xdr:to>
      <xdr:col>10</xdr:col>
      <xdr:colOff>165100</xdr:colOff>
      <xdr:row>38</xdr:row>
      <xdr:rowOff>79647</xdr:rowOff>
    </xdr:to>
    <xdr:sp macro="" textlink="">
      <xdr:nvSpPr>
        <xdr:cNvPr id="66" name="フローチャート: 判断 65">
          <a:extLst>
            <a:ext uri="{FF2B5EF4-FFF2-40B4-BE49-F238E27FC236}">
              <a16:creationId xmlns:a16="http://schemas.microsoft.com/office/drawing/2014/main" id="{A39ABF64-A27B-45AA-A711-94FE3D7387D8}"/>
            </a:ext>
          </a:extLst>
        </xdr:cNvPr>
        <xdr:cNvSpPr/>
      </xdr:nvSpPr>
      <xdr:spPr>
        <a:xfrm>
          <a:off x="1968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01B5776-DF21-4501-B7B7-CC3B05BD491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4DC122B-72A0-4A97-B66E-7266F40C8B5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6A4B1CB-9065-4E4C-B897-5198D22B5B1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27D9D31-EB39-46E8-B561-0F7FBC72533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68821C4-E4CA-490F-9397-B26F9F71192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142966</xdr:rowOff>
    </xdr:from>
    <xdr:to>
      <xdr:col>24</xdr:col>
      <xdr:colOff>114300</xdr:colOff>
      <xdr:row>36</xdr:row>
      <xdr:rowOff>73116</xdr:rowOff>
    </xdr:to>
    <xdr:sp macro="" textlink="">
      <xdr:nvSpPr>
        <xdr:cNvPr id="72" name="楕円 71">
          <a:extLst>
            <a:ext uri="{FF2B5EF4-FFF2-40B4-BE49-F238E27FC236}">
              <a16:creationId xmlns:a16="http://schemas.microsoft.com/office/drawing/2014/main" id="{858C19FA-70FF-4B65-82A9-0BD9E73074AE}"/>
            </a:ext>
          </a:extLst>
        </xdr:cNvPr>
        <xdr:cNvSpPr/>
      </xdr:nvSpPr>
      <xdr:spPr>
        <a:xfrm>
          <a:off x="45847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165843</xdr:rowOff>
    </xdr:from>
    <xdr:ext cx="405111" cy="259045"/>
    <xdr:sp macro="" textlink="">
      <xdr:nvSpPr>
        <xdr:cNvPr id="73" name="【図書館】&#10;有形固定資産減価償却率該当値テキスト">
          <a:extLst>
            <a:ext uri="{FF2B5EF4-FFF2-40B4-BE49-F238E27FC236}">
              <a16:creationId xmlns:a16="http://schemas.microsoft.com/office/drawing/2014/main" id="{29FA532D-AC90-44BA-8C32-49B9D419801B}"/>
            </a:ext>
          </a:extLst>
        </xdr:cNvPr>
        <xdr:cNvSpPr txBox="1"/>
      </xdr:nvSpPr>
      <xdr:spPr>
        <a:xfrm>
          <a:off x="4673600" y="599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xdr:rowOff>
    </xdr:from>
    <xdr:to>
      <xdr:col>20</xdr:col>
      <xdr:colOff>38100</xdr:colOff>
      <xdr:row>36</xdr:row>
      <xdr:rowOff>102507</xdr:rowOff>
    </xdr:to>
    <xdr:sp macro="" textlink="">
      <xdr:nvSpPr>
        <xdr:cNvPr id="74" name="楕円 73">
          <a:extLst>
            <a:ext uri="{FF2B5EF4-FFF2-40B4-BE49-F238E27FC236}">
              <a16:creationId xmlns:a16="http://schemas.microsoft.com/office/drawing/2014/main" id="{29F14069-F05E-4E4A-8341-C78B4B041499}"/>
            </a:ext>
          </a:extLst>
        </xdr:cNvPr>
        <xdr:cNvSpPr/>
      </xdr:nvSpPr>
      <xdr:spPr>
        <a:xfrm>
          <a:off x="37465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22316</xdr:rowOff>
    </xdr:from>
    <xdr:to>
      <xdr:col>24</xdr:col>
      <xdr:colOff>63500</xdr:colOff>
      <xdr:row>36</xdr:row>
      <xdr:rowOff>51707</xdr:rowOff>
    </xdr:to>
    <xdr:cxnSp macro="">
      <xdr:nvCxnSpPr>
        <xdr:cNvPr id="75" name="直線コネクタ 74">
          <a:extLst>
            <a:ext uri="{FF2B5EF4-FFF2-40B4-BE49-F238E27FC236}">
              <a16:creationId xmlns:a16="http://schemas.microsoft.com/office/drawing/2014/main" id="{AF2C3CF4-1F35-4798-95A6-B4D417F7CCB5}"/>
            </a:ext>
          </a:extLst>
        </xdr:cNvPr>
        <xdr:cNvCxnSpPr/>
      </xdr:nvCxnSpPr>
      <xdr:spPr>
        <a:xfrm flipV="1">
          <a:off x="3797300" y="61945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27033</xdr:rowOff>
    </xdr:from>
    <xdr:to>
      <xdr:col>15</xdr:col>
      <xdr:colOff>101600</xdr:colOff>
      <xdr:row>36</xdr:row>
      <xdr:rowOff>128633</xdr:rowOff>
    </xdr:to>
    <xdr:sp macro="" textlink="">
      <xdr:nvSpPr>
        <xdr:cNvPr id="76" name="楕円 75">
          <a:extLst>
            <a:ext uri="{FF2B5EF4-FFF2-40B4-BE49-F238E27FC236}">
              <a16:creationId xmlns:a16="http://schemas.microsoft.com/office/drawing/2014/main" id="{054FF0F7-B4BB-4831-8B38-29E8AA1B033F}"/>
            </a:ext>
          </a:extLst>
        </xdr:cNvPr>
        <xdr:cNvSpPr/>
      </xdr:nvSpPr>
      <xdr:spPr>
        <a:xfrm>
          <a:off x="2857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51707</xdr:rowOff>
    </xdr:from>
    <xdr:to>
      <xdr:col>19</xdr:col>
      <xdr:colOff>177800</xdr:colOff>
      <xdr:row>36</xdr:row>
      <xdr:rowOff>77833</xdr:rowOff>
    </xdr:to>
    <xdr:cxnSp macro="">
      <xdr:nvCxnSpPr>
        <xdr:cNvPr id="77" name="直線コネクタ 76">
          <a:extLst>
            <a:ext uri="{FF2B5EF4-FFF2-40B4-BE49-F238E27FC236}">
              <a16:creationId xmlns:a16="http://schemas.microsoft.com/office/drawing/2014/main" id="{99B8C14D-224E-4D0B-A6C9-D8AAB5A0BD97}"/>
            </a:ext>
          </a:extLst>
        </xdr:cNvPr>
        <xdr:cNvCxnSpPr/>
      </xdr:nvCxnSpPr>
      <xdr:spPr>
        <a:xfrm flipV="1">
          <a:off x="2908300" y="622390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56424</xdr:rowOff>
    </xdr:from>
    <xdr:to>
      <xdr:col>10</xdr:col>
      <xdr:colOff>165100</xdr:colOff>
      <xdr:row>36</xdr:row>
      <xdr:rowOff>158024</xdr:rowOff>
    </xdr:to>
    <xdr:sp macro="" textlink="">
      <xdr:nvSpPr>
        <xdr:cNvPr id="78" name="楕円 77">
          <a:extLst>
            <a:ext uri="{FF2B5EF4-FFF2-40B4-BE49-F238E27FC236}">
              <a16:creationId xmlns:a16="http://schemas.microsoft.com/office/drawing/2014/main" id="{AFFEF6F5-2EE7-486F-8059-E4DD860CF748}"/>
            </a:ext>
          </a:extLst>
        </xdr:cNvPr>
        <xdr:cNvSpPr/>
      </xdr:nvSpPr>
      <xdr:spPr>
        <a:xfrm>
          <a:off x="1968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77833</xdr:rowOff>
    </xdr:from>
    <xdr:to>
      <xdr:col>15</xdr:col>
      <xdr:colOff>50800</xdr:colOff>
      <xdr:row>36</xdr:row>
      <xdr:rowOff>107224</xdr:rowOff>
    </xdr:to>
    <xdr:cxnSp macro="">
      <xdr:nvCxnSpPr>
        <xdr:cNvPr id="79" name="直線コネクタ 78">
          <a:extLst>
            <a:ext uri="{FF2B5EF4-FFF2-40B4-BE49-F238E27FC236}">
              <a16:creationId xmlns:a16="http://schemas.microsoft.com/office/drawing/2014/main" id="{52BB2808-9949-4770-994B-B8C003E5771F}"/>
            </a:ext>
          </a:extLst>
        </xdr:cNvPr>
        <xdr:cNvCxnSpPr/>
      </xdr:nvCxnSpPr>
      <xdr:spPr>
        <a:xfrm flipV="1">
          <a:off x="2019300" y="625003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114861</xdr:rowOff>
    </xdr:from>
    <xdr:ext cx="405111" cy="259045"/>
    <xdr:sp macro="" textlink="">
      <xdr:nvSpPr>
        <xdr:cNvPr id="80" name="n_1aveValue【図書館】&#10;有形固定資産減価償却率">
          <a:extLst>
            <a:ext uri="{FF2B5EF4-FFF2-40B4-BE49-F238E27FC236}">
              <a16:creationId xmlns:a16="http://schemas.microsoft.com/office/drawing/2014/main" id="{304FFBFC-BEE9-46F2-9D2B-0B6BA0562B41}"/>
            </a:ext>
          </a:extLst>
        </xdr:cNvPr>
        <xdr:cNvSpPr txBox="1"/>
      </xdr:nvSpPr>
      <xdr:spPr>
        <a:xfrm>
          <a:off x="3582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81" name="n_2aveValue【図書館】&#10;有形固定資産減価償却率">
          <a:extLst>
            <a:ext uri="{FF2B5EF4-FFF2-40B4-BE49-F238E27FC236}">
              <a16:creationId xmlns:a16="http://schemas.microsoft.com/office/drawing/2014/main" id="{98B90F9A-32DA-4097-A247-8C67A69396E4}"/>
            </a:ext>
          </a:extLst>
        </xdr:cNvPr>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70774</xdr:rowOff>
    </xdr:from>
    <xdr:ext cx="405111" cy="259045"/>
    <xdr:sp macro="" textlink="">
      <xdr:nvSpPr>
        <xdr:cNvPr id="82" name="n_3aveValue【図書館】&#10;有形固定資産減価償却率">
          <a:extLst>
            <a:ext uri="{FF2B5EF4-FFF2-40B4-BE49-F238E27FC236}">
              <a16:creationId xmlns:a16="http://schemas.microsoft.com/office/drawing/2014/main" id="{76CD4A96-64C8-461E-A579-F8944964EF36}"/>
            </a:ext>
          </a:extLst>
        </xdr:cNvPr>
        <xdr:cNvSpPr txBox="1"/>
      </xdr:nvSpPr>
      <xdr:spPr>
        <a:xfrm>
          <a:off x="1816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119034</xdr:rowOff>
    </xdr:from>
    <xdr:ext cx="405111" cy="259045"/>
    <xdr:sp macro="" textlink="">
      <xdr:nvSpPr>
        <xdr:cNvPr id="83" name="n_1mainValue【図書館】&#10;有形固定資産減価償却率">
          <a:extLst>
            <a:ext uri="{FF2B5EF4-FFF2-40B4-BE49-F238E27FC236}">
              <a16:creationId xmlns:a16="http://schemas.microsoft.com/office/drawing/2014/main" id="{45FA5133-1221-4295-B77C-EEE06802D35A}"/>
            </a:ext>
          </a:extLst>
        </xdr:cNvPr>
        <xdr:cNvSpPr txBox="1"/>
      </xdr:nvSpPr>
      <xdr:spPr>
        <a:xfrm>
          <a:off x="35820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145160</xdr:rowOff>
    </xdr:from>
    <xdr:ext cx="405111" cy="259045"/>
    <xdr:sp macro="" textlink="">
      <xdr:nvSpPr>
        <xdr:cNvPr id="84" name="n_2mainValue【図書館】&#10;有形固定資産減価償却率">
          <a:extLst>
            <a:ext uri="{FF2B5EF4-FFF2-40B4-BE49-F238E27FC236}">
              <a16:creationId xmlns:a16="http://schemas.microsoft.com/office/drawing/2014/main" id="{5186C76D-6D47-4FFB-B646-A5B5A0D67C84}"/>
            </a:ext>
          </a:extLst>
        </xdr:cNvPr>
        <xdr:cNvSpPr txBox="1"/>
      </xdr:nvSpPr>
      <xdr:spPr>
        <a:xfrm>
          <a:off x="2705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3101</xdr:rowOff>
    </xdr:from>
    <xdr:ext cx="405111" cy="259045"/>
    <xdr:sp macro="" textlink="">
      <xdr:nvSpPr>
        <xdr:cNvPr id="85" name="n_3mainValue【図書館】&#10;有形固定資産減価償却率">
          <a:extLst>
            <a:ext uri="{FF2B5EF4-FFF2-40B4-BE49-F238E27FC236}">
              <a16:creationId xmlns:a16="http://schemas.microsoft.com/office/drawing/2014/main" id="{4548BAD2-217F-4722-8DDA-239E8F0A081B}"/>
            </a:ext>
          </a:extLst>
        </xdr:cNvPr>
        <xdr:cNvSpPr txBox="1"/>
      </xdr:nvSpPr>
      <xdr:spPr>
        <a:xfrm>
          <a:off x="1816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2478663A-145F-4EAC-B24F-07CB3B56F5A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DA695B61-CE4C-4F6A-B4B9-57282416041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3D032B5A-B6A4-4D98-8E30-11F1F7C3D91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7433B503-F781-4289-A095-9202BC7690A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751F742A-F633-4474-8614-2D8666BD09E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CADF6C3D-2E70-4E51-9846-2C02E46F1BD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41CC3278-2C31-4A6E-AE3F-5DF80CB81C4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28AF66CA-3CBE-4EC3-9E59-AF2CADC0202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38734461-5C46-417F-B086-B5C4237B272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8785ACEF-3D05-4AD5-9F19-AD87FB447FE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3B9BBBDD-EF84-4BB9-833C-CCCDEE34C58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23E271B-030A-40C2-9E65-4D5BC861989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6F923D03-4042-4B63-9D6F-DE3A74B8EF8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637530C9-BFC0-45D7-8C91-FA7C357A98E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AE2EDC1C-833D-4113-ACDA-14C8D575795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1FAEFFD2-A326-4533-AE8C-138C4A4BC49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797EC3B5-5F3C-4D5E-8E5F-3F96BC5AFE8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6C8593E0-2A23-4254-A19A-89AEB75D930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49295BDE-416E-4CED-9398-0DD396DCBE0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FF5552F1-51CE-4800-8CCF-8174A72CDAE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17DF4304-8AD1-4934-8A59-6E52030529D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7E77F5FB-37C4-4A51-B723-AE780A3C1D7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26FA503E-5BB0-460C-A619-A6F2E6A88B0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9" name="直線コネクタ 108">
          <a:extLst>
            <a:ext uri="{FF2B5EF4-FFF2-40B4-BE49-F238E27FC236}">
              <a16:creationId xmlns:a16="http://schemas.microsoft.com/office/drawing/2014/main" id="{BEA2AAEA-2751-4E9B-9664-D1463667E361}"/>
            </a:ext>
          </a:extLst>
        </xdr:cNvPr>
        <xdr:cNvCxnSpPr/>
      </xdr:nvCxnSpPr>
      <xdr:spPr>
        <a:xfrm flipV="1">
          <a:off x="10476865" y="571881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0" name="【図書館】&#10;一人当たり面積最小値テキスト">
          <a:extLst>
            <a:ext uri="{FF2B5EF4-FFF2-40B4-BE49-F238E27FC236}">
              <a16:creationId xmlns:a16="http://schemas.microsoft.com/office/drawing/2014/main" id="{CD0AAA9B-F59B-4A28-BF9B-9869B3BA3C77}"/>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1" name="直線コネクタ 110">
          <a:extLst>
            <a:ext uri="{FF2B5EF4-FFF2-40B4-BE49-F238E27FC236}">
              <a16:creationId xmlns:a16="http://schemas.microsoft.com/office/drawing/2014/main" id="{63E5B80B-B7F7-485D-9582-FCF18CA522F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7637</xdr:rowOff>
    </xdr:from>
    <xdr:ext cx="469744" cy="259045"/>
    <xdr:sp macro="" textlink="">
      <xdr:nvSpPr>
        <xdr:cNvPr id="112" name="【図書館】&#10;一人当たり面積最大値テキスト">
          <a:extLst>
            <a:ext uri="{FF2B5EF4-FFF2-40B4-BE49-F238E27FC236}">
              <a16:creationId xmlns:a16="http://schemas.microsoft.com/office/drawing/2014/main" id="{E60E30A5-94AD-4CFB-A5CD-9E8D62875569}"/>
            </a:ext>
          </a:extLst>
        </xdr:cNvPr>
        <xdr:cNvSpPr txBox="1"/>
      </xdr:nvSpPr>
      <xdr:spPr>
        <a:xfrm>
          <a:off x="105156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13" name="直線コネクタ 112">
          <a:extLst>
            <a:ext uri="{FF2B5EF4-FFF2-40B4-BE49-F238E27FC236}">
              <a16:creationId xmlns:a16="http://schemas.microsoft.com/office/drawing/2014/main" id="{85AB6050-D267-4948-81D3-DBE361F2488F}"/>
            </a:ext>
          </a:extLst>
        </xdr:cNvPr>
        <xdr:cNvCxnSpPr/>
      </xdr:nvCxnSpPr>
      <xdr:spPr>
        <a:xfrm>
          <a:off x="10388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4" name="【図書館】&#10;一人当たり面積平均値テキスト">
          <a:extLst>
            <a:ext uri="{FF2B5EF4-FFF2-40B4-BE49-F238E27FC236}">
              <a16:creationId xmlns:a16="http://schemas.microsoft.com/office/drawing/2014/main" id="{52E07746-6F92-40FB-B15F-103387CC7334}"/>
            </a:ext>
          </a:extLst>
        </xdr:cNvPr>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5" name="フローチャート: 判断 114">
          <a:extLst>
            <a:ext uri="{FF2B5EF4-FFF2-40B4-BE49-F238E27FC236}">
              <a16:creationId xmlns:a16="http://schemas.microsoft.com/office/drawing/2014/main" id="{17D7E38F-7FE9-42C4-904F-5B41A8AD7A14}"/>
            </a:ext>
          </a:extLst>
        </xdr:cNvPr>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6" name="フローチャート: 判断 115">
          <a:extLst>
            <a:ext uri="{FF2B5EF4-FFF2-40B4-BE49-F238E27FC236}">
              <a16:creationId xmlns:a16="http://schemas.microsoft.com/office/drawing/2014/main" id="{9745D6B3-6041-479F-8873-5D7DB9727C6E}"/>
            </a:ext>
          </a:extLst>
        </xdr:cNvPr>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17" name="フローチャート: 判断 116">
          <a:extLst>
            <a:ext uri="{FF2B5EF4-FFF2-40B4-BE49-F238E27FC236}">
              <a16:creationId xmlns:a16="http://schemas.microsoft.com/office/drawing/2014/main" id="{0FC4C473-8C41-423D-B325-26651DBD0787}"/>
            </a:ext>
          </a:extLst>
        </xdr:cNvPr>
        <xdr:cNvSpPr/>
      </xdr:nvSpPr>
      <xdr:spPr>
        <a:xfrm>
          <a:off x="8699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8" name="フローチャート: 判断 117">
          <a:extLst>
            <a:ext uri="{FF2B5EF4-FFF2-40B4-BE49-F238E27FC236}">
              <a16:creationId xmlns:a16="http://schemas.microsoft.com/office/drawing/2014/main" id="{2C1FD7F5-266D-4554-99B9-26E1F26EA756}"/>
            </a:ext>
          </a:extLst>
        </xdr:cNvPr>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F80D71D-185D-4497-8860-9C03A4B9756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405E1B4-4956-409E-B079-2BFFA2C477D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85AD7C71-07A7-4226-9193-F44CF214CC9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CD1F129-C705-4F97-B47A-77565045003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1D4CF7D-AE4B-4CA7-A742-E8B28DA24E8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24" name="楕円 123">
          <a:extLst>
            <a:ext uri="{FF2B5EF4-FFF2-40B4-BE49-F238E27FC236}">
              <a16:creationId xmlns:a16="http://schemas.microsoft.com/office/drawing/2014/main" id="{ACAE6009-9E50-4992-8369-15DB964234DE}"/>
            </a:ext>
          </a:extLst>
        </xdr:cNvPr>
        <xdr:cNvSpPr/>
      </xdr:nvSpPr>
      <xdr:spPr>
        <a:xfrm>
          <a:off x="10426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34307</xdr:rowOff>
    </xdr:from>
    <xdr:ext cx="469744" cy="259045"/>
    <xdr:sp macro="" textlink="">
      <xdr:nvSpPr>
        <xdr:cNvPr id="125" name="【図書館】&#10;一人当たり面積該当値テキスト">
          <a:extLst>
            <a:ext uri="{FF2B5EF4-FFF2-40B4-BE49-F238E27FC236}">
              <a16:creationId xmlns:a16="http://schemas.microsoft.com/office/drawing/2014/main" id="{CB3537E4-BF64-45DB-B27B-7AE11E8C20C8}"/>
            </a:ext>
          </a:extLst>
        </xdr:cNvPr>
        <xdr:cNvSpPr txBox="1"/>
      </xdr:nvSpPr>
      <xdr:spPr>
        <a:xfrm>
          <a:off x="10515600"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59690</xdr:rowOff>
    </xdr:from>
    <xdr:to>
      <xdr:col>50</xdr:col>
      <xdr:colOff>165100</xdr:colOff>
      <xdr:row>40</xdr:row>
      <xdr:rowOff>161290</xdr:rowOff>
    </xdr:to>
    <xdr:sp macro="" textlink="">
      <xdr:nvSpPr>
        <xdr:cNvPr id="126" name="楕円 125">
          <a:extLst>
            <a:ext uri="{FF2B5EF4-FFF2-40B4-BE49-F238E27FC236}">
              <a16:creationId xmlns:a16="http://schemas.microsoft.com/office/drawing/2014/main" id="{167576E9-6534-4DEC-8928-FAA26F22EBEE}"/>
            </a:ext>
          </a:extLst>
        </xdr:cNvPr>
        <xdr:cNvSpPr/>
      </xdr:nvSpPr>
      <xdr:spPr>
        <a:xfrm>
          <a:off x="9588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106680</xdr:rowOff>
    </xdr:from>
    <xdr:to>
      <xdr:col>55</xdr:col>
      <xdr:colOff>0</xdr:colOff>
      <xdr:row>40</xdr:row>
      <xdr:rowOff>110490</xdr:rowOff>
    </xdr:to>
    <xdr:cxnSp macro="">
      <xdr:nvCxnSpPr>
        <xdr:cNvPr id="127" name="直線コネクタ 126">
          <a:extLst>
            <a:ext uri="{FF2B5EF4-FFF2-40B4-BE49-F238E27FC236}">
              <a16:creationId xmlns:a16="http://schemas.microsoft.com/office/drawing/2014/main" id="{C4337C30-E16E-4B81-9291-02D5F1419AF4}"/>
            </a:ext>
          </a:extLst>
        </xdr:cNvPr>
        <xdr:cNvCxnSpPr/>
      </xdr:nvCxnSpPr>
      <xdr:spPr>
        <a:xfrm flipV="1">
          <a:off x="9639300" y="69646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97790</xdr:rowOff>
    </xdr:from>
    <xdr:to>
      <xdr:col>46</xdr:col>
      <xdr:colOff>38100</xdr:colOff>
      <xdr:row>37</xdr:row>
      <xdr:rowOff>27940</xdr:rowOff>
    </xdr:to>
    <xdr:sp macro="" textlink="">
      <xdr:nvSpPr>
        <xdr:cNvPr id="128" name="楕円 127">
          <a:extLst>
            <a:ext uri="{FF2B5EF4-FFF2-40B4-BE49-F238E27FC236}">
              <a16:creationId xmlns:a16="http://schemas.microsoft.com/office/drawing/2014/main" id="{1BFC9AFC-89C3-4068-9EB8-242C33319389}"/>
            </a:ext>
          </a:extLst>
        </xdr:cNvPr>
        <xdr:cNvSpPr/>
      </xdr:nvSpPr>
      <xdr:spPr>
        <a:xfrm>
          <a:off x="8699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148590</xdr:rowOff>
    </xdr:from>
    <xdr:to>
      <xdr:col>50</xdr:col>
      <xdr:colOff>114300</xdr:colOff>
      <xdr:row>40</xdr:row>
      <xdr:rowOff>110490</xdr:rowOff>
    </xdr:to>
    <xdr:cxnSp macro="">
      <xdr:nvCxnSpPr>
        <xdr:cNvPr id="129" name="直線コネクタ 128">
          <a:extLst>
            <a:ext uri="{FF2B5EF4-FFF2-40B4-BE49-F238E27FC236}">
              <a16:creationId xmlns:a16="http://schemas.microsoft.com/office/drawing/2014/main" id="{3A744751-A7E7-4BF6-9691-714AA1195195}"/>
            </a:ext>
          </a:extLst>
        </xdr:cNvPr>
        <xdr:cNvCxnSpPr/>
      </xdr:nvCxnSpPr>
      <xdr:spPr>
        <a:xfrm>
          <a:off x="8750300" y="632079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67310</xdr:rowOff>
    </xdr:from>
    <xdr:to>
      <xdr:col>41</xdr:col>
      <xdr:colOff>101600</xdr:colOff>
      <xdr:row>40</xdr:row>
      <xdr:rowOff>168910</xdr:rowOff>
    </xdr:to>
    <xdr:sp macro="" textlink="">
      <xdr:nvSpPr>
        <xdr:cNvPr id="130" name="楕円 129">
          <a:extLst>
            <a:ext uri="{FF2B5EF4-FFF2-40B4-BE49-F238E27FC236}">
              <a16:creationId xmlns:a16="http://schemas.microsoft.com/office/drawing/2014/main" id="{573D997A-BA1A-4C86-9ABD-12CCDC22518C}"/>
            </a:ext>
          </a:extLst>
        </xdr:cNvPr>
        <xdr:cNvSpPr/>
      </xdr:nvSpPr>
      <xdr:spPr>
        <a:xfrm>
          <a:off x="7810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148590</xdr:rowOff>
    </xdr:from>
    <xdr:to>
      <xdr:col>45</xdr:col>
      <xdr:colOff>177800</xdr:colOff>
      <xdr:row>40</xdr:row>
      <xdr:rowOff>118110</xdr:rowOff>
    </xdr:to>
    <xdr:cxnSp macro="">
      <xdr:nvCxnSpPr>
        <xdr:cNvPr id="131" name="直線コネクタ 130">
          <a:extLst>
            <a:ext uri="{FF2B5EF4-FFF2-40B4-BE49-F238E27FC236}">
              <a16:creationId xmlns:a16="http://schemas.microsoft.com/office/drawing/2014/main" id="{182646C9-4587-4FE4-A176-514988DD13A7}"/>
            </a:ext>
          </a:extLst>
        </xdr:cNvPr>
        <xdr:cNvCxnSpPr/>
      </xdr:nvCxnSpPr>
      <xdr:spPr>
        <a:xfrm flipV="1">
          <a:off x="7861300" y="6320790"/>
          <a:ext cx="889000" cy="6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97807</xdr:rowOff>
    </xdr:from>
    <xdr:ext cx="469744" cy="259045"/>
    <xdr:sp macro="" textlink="">
      <xdr:nvSpPr>
        <xdr:cNvPr id="132" name="n_1aveValue【図書館】&#10;一人当たり面積">
          <a:extLst>
            <a:ext uri="{FF2B5EF4-FFF2-40B4-BE49-F238E27FC236}">
              <a16:creationId xmlns:a16="http://schemas.microsoft.com/office/drawing/2014/main" id="{F3431CCA-3364-471B-B08D-7C7C68B8D60C}"/>
            </a:ext>
          </a:extLst>
        </xdr:cNvPr>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38117</xdr:rowOff>
    </xdr:from>
    <xdr:ext cx="469744" cy="259045"/>
    <xdr:sp macro="" textlink="">
      <xdr:nvSpPr>
        <xdr:cNvPr id="133" name="n_2aveValue【図書館】&#10;一人当たり面積">
          <a:extLst>
            <a:ext uri="{FF2B5EF4-FFF2-40B4-BE49-F238E27FC236}">
              <a16:creationId xmlns:a16="http://schemas.microsoft.com/office/drawing/2014/main" id="{49367E65-6E95-45F2-AC0F-395E792B9886}"/>
            </a:ext>
          </a:extLst>
        </xdr:cNvPr>
        <xdr:cNvSpPr txBox="1"/>
      </xdr:nvSpPr>
      <xdr:spPr>
        <a:xfrm>
          <a:off x="8515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34" name="n_3aveValue【図書館】&#10;一人当たり面積">
          <a:extLst>
            <a:ext uri="{FF2B5EF4-FFF2-40B4-BE49-F238E27FC236}">
              <a16:creationId xmlns:a16="http://schemas.microsoft.com/office/drawing/2014/main" id="{2977CAF1-EBAB-4A6D-9C3C-AED74C09D4AA}"/>
            </a:ext>
          </a:extLst>
        </xdr:cNvPr>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152417</xdr:rowOff>
    </xdr:from>
    <xdr:ext cx="469744" cy="259045"/>
    <xdr:sp macro="" textlink="">
      <xdr:nvSpPr>
        <xdr:cNvPr id="135" name="n_1mainValue【図書館】&#10;一人当たり面積">
          <a:extLst>
            <a:ext uri="{FF2B5EF4-FFF2-40B4-BE49-F238E27FC236}">
              <a16:creationId xmlns:a16="http://schemas.microsoft.com/office/drawing/2014/main" id="{6DA9742F-7B6D-4B87-B6A0-DDFC3EDF1D8A}"/>
            </a:ext>
          </a:extLst>
        </xdr:cNvPr>
        <xdr:cNvSpPr txBox="1"/>
      </xdr:nvSpPr>
      <xdr:spPr>
        <a:xfrm>
          <a:off x="93917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44467</xdr:rowOff>
    </xdr:from>
    <xdr:ext cx="469744" cy="259045"/>
    <xdr:sp macro="" textlink="">
      <xdr:nvSpPr>
        <xdr:cNvPr id="136" name="n_2mainValue【図書館】&#10;一人当たり面積">
          <a:extLst>
            <a:ext uri="{FF2B5EF4-FFF2-40B4-BE49-F238E27FC236}">
              <a16:creationId xmlns:a16="http://schemas.microsoft.com/office/drawing/2014/main" id="{0E2DD3AF-66A0-477A-99DC-F3A3E1EDAA88}"/>
            </a:ext>
          </a:extLst>
        </xdr:cNvPr>
        <xdr:cNvSpPr txBox="1"/>
      </xdr:nvSpPr>
      <xdr:spPr>
        <a:xfrm>
          <a:off x="8515427"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160037</xdr:rowOff>
    </xdr:from>
    <xdr:ext cx="469744" cy="259045"/>
    <xdr:sp macro="" textlink="">
      <xdr:nvSpPr>
        <xdr:cNvPr id="137" name="n_3mainValue【図書館】&#10;一人当たり面積">
          <a:extLst>
            <a:ext uri="{FF2B5EF4-FFF2-40B4-BE49-F238E27FC236}">
              <a16:creationId xmlns:a16="http://schemas.microsoft.com/office/drawing/2014/main" id="{885D4321-A26C-4E32-A200-D14CCCB008A6}"/>
            </a:ext>
          </a:extLst>
        </xdr:cNvPr>
        <xdr:cNvSpPr txBox="1"/>
      </xdr:nvSpPr>
      <xdr:spPr>
        <a:xfrm>
          <a:off x="7626427"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241078C9-EA92-42E8-B9CD-CB076E3BBE8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1E865927-BC49-4025-9C87-90BC7E0E99C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2621780C-E46C-4165-92E2-20AD5717AB9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A9473C06-FAD8-44FF-BA70-B49A64BFC91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28D765F6-A886-49AC-8A84-9659DA906F2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FEFDDF40-8571-4B0F-8FE6-6200A9EB69C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D922B2BE-CAFC-467C-8823-0FD56CC3941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E84D9A14-4FA0-4D6D-9486-92016D2CFD4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53116B60-39C9-4766-B299-2010E28B62B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D2101C60-9D29-48C3-93A5-175B56A0312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3C7B0957-D2D0-45A2-B313-DDE41440195E}"/>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8B23F193-55E4-4151-8C12-5F3EEC8B287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ABB93A23-DF77-421D-9B1B-2291C736CFD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3E823AB9-C970-46CA-B894-53CB1CC0F59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C6C2AA49-0B3C-4CDA-A67C-2B76115097D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544A6CAF-57DD-4A23-96B1-5DDFC39B013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6CFAE676-03C6-4D60-95B6-04A26097659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FA65D7D7-D669-4099-97A7-EFDE513D713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C7FD865D-7B09-4DD3-AD75-F9C0606AE8E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2265C135-68AD-4051-A6C3-98C3257B81C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7AEBE237-400F-4D38-914D-24EB0209FC3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CBE97FF-DB44-409C-82F9-2B75A7EC793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F1A20EB4-7C8C-4C10-B734-03630CBA707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484B07BB-0C56-49E3-B2A6-F33705190CF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62" name="直線コネクタ 161">
          <a:extLst>
            <a:ext uri="{FF2B5EF4-FFF2-40B4-BE49-F238E27FC236}">
              <a16:creationId xmlns:a16="http://schemas.microsoft.com/office/drawing/2014/main" id="{F700A2FC-F650-40E3-9BEA-4C386773CED0}"/>
            </a:ext>
          </a:extLst>
        </xdr:cNvPr>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C31B7468-9BA9-4051-BE1C-C5E5243EBA01}"/>
            </a:ext>
          </a:extLst>
        </xdr:cNvPr>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64" name="直線コネクタ 163">
          <a:extLst>
            <a:ext uri="{FF2B5EF4-FFF2-40B4-BE49-F238E27FC236}">
              <a16:creationId xmlns:a16="http://schemas.microsoft.com/office/drawing/2014/main" id="{853FD33D-F4AB-42C3-BD74-6E2ADC5427CD}"/>
            </a:ext>
          </a:extLst>
        </xdr:cNvPr>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5" name="【体育館・プール】&#10;有形固定資産減価償却率最大値テキスト">
          <a:extLst>
            <a:ext uri="{FF2B5EF4-FFF2-40B4-BE49-F238E27FC236}">
              <a16:creationId xmlns:a16="http://schemas.microsoft.com/office/drawing/2014/main" id="{D159F3D2-A5E3-4D54-933D-7C55E2152C4C}"/>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id="{B887A6C6-1080-4606-8A00-83722BBFE853}"/>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EBC97E49-587A-4370-ACA1-57D89BA873EA}"/>
            </a:ext>
          </a:extLst>
        </xdr:cNvPr>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8" name="フローチャート: 判断 167">
          <a:extLst>
            <a:ext uri="{FF2B5EF4-FFF2-40B4-BE49-F238E27FC236}">
              <a16:creationId xmlns:a16="http://schemas.microsoft.com/office/drawing/2014/main" id="{6FFE88B7-8C42-44EE-8A10-5DE63DDD1D5C}"/>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9" name="フローチャート: 判断 168">
          <a:extLst>
            <a:ext uri="{FF2B5EF4-FFF2-40B4-BE49-F238E27FC236}">
              <a16:creationId xmlns:a16="http://schemas.microsoft.com/office/drawing/2014/main" id="{CEB4B5F8-EF76-41E2-BF07-80AF32C1F8B4}"/>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0" name="フローチャート: 判断 169">
          <a:extLst>
            <a:ext uri="{FF2B5EF4-FFF2-40B4-BE49-F238E27FC236}">
              <a16:creationId xmlns:a16="http://schemas.microsoft.com/office/drawing/2014/main" id="{54DA10E2-E67D-4581-ADAE-7EA4AA1B36BC}"/>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1" name="フローチャート: 判断 170">
          <a:extLst>
            <a:ext uri="{FF2B5EF4-FFF2-40B4-BE49-F238E27FC236}">
              <a16:creationId xmlns:a16="http://schemas.microsoft.com/office/drawing/2014/main" id="{555F6EC8-6D54-4CA0-9754-6E7D9B8B3864}"/>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E0FC79F9-6D8E-45A8-AAE2-944C19A3DA9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225039A6-2329-43BD-92D9-695897ED7FC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8AD2C0EC-EB78-4CF0-B205-C3952B09799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1965F2C-1426-4F35-BFDB-62D49D4A8A5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B06C1ADA-8D3D-4386-8DA8-AC973E2B49D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77" name="楕円 176">
          <a:extLst>
            <a:ext uri="{FF2B5EF4-FFF2-40B4-BE49-F238E27FC236}">
              <a16:creationId xmlns:a16="http://schemas.microsoft.com/office/drawing/2014/main" id="{89392251-7413-4C8A-8D63-379B2CB9CB33}"/>
            </a:ext>
          </a:extLst>
        </xdr:cNvPr>
        <xdr:cNvSpPr/>
      </xdr:nvSpPr>
      <xdr:spPr>
        <a:xfrm>
          <a:off x="4584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40657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956AEB5E-6BD7-4748-90B0-A10685B95361}"/>
            </a:ext>
          </a:extLst>
        </xdr:cNvPr>
        <xdr:cNvSpPr txBox="1"/>
      </xdr:nvSpPr>
      <xdr:spPr>
        <a:xfrm>
          <a:off x="4673600"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27305</xdr:rowOff>
    </xdr:from>
    <xdr:to>
      <xdr:col>20</xdr:col>
      <xdr:colOff>38100</xdr:colOff>
      <xdr:row>59</xdr:row>
      <xdr:rowOff>128905</xdr:rowOff>
    </xdr:to>
    <xdr:sp macro="" textlink="">
      <xdr:nvSpPr>
        <xdr:cNvPr id="179" name="楕円 178">
          <a:extLst>
            <a:ext uri="{FF2B5EF4-FFF2-40B4-BE49-F238E27FC236}">
              <a16:creationId xmlns:a16="http://schemas.microsoft.com/office/drawing/2014/main" id="{FFF0975C-927B-4330-B6F4-CE25AFD0936C}"/>
            </a:ext>
          </a:extLst>
        </xdr:cNvPr>
        <xdr:cNvSpPr/>
      </xdr:nvSpPr>
      <xdr:spPr>
        <a:xfrm>
          <a:off x="3746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68580</xdr:rowOff>
    </xdr:from>
    <xdr:to>
      <xdr:col>24</xdr:col>
      <xdr:colOff>63500</xdr:colOff>
      <xdr:row>59</xdr:row>
      <xdr:rowOff>78105</xdr:rowOff>
    </xdr:to>
    <xdr:cxnSp macro="">
      <xdr:nvCxnSpPr>
        <xdr:cNvPr id="180" name="直線コネクタ 179">
          <a:extLst>
            <a:ext uri="{FF2B5EF4-FFF2-40B4-BE49-F238E27FC236}">
              <a16:creationId xmlns:a16="http://schemas.microsoft.com/office/drawing/2014/main" id="{B3238E4C-3870-4DA6-A056-A605E84935DE}"/>
            </a:ext>
          </a:extLst>
        </xdr:cNvPr>
        <xdr:cNvCxnSpPr/>
      </xdr:nvCxnSpPr>
      <xdr:spPr>
        <a:xfrm flipV="1">
          <a:off x="3797300" y="101841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55880</xdr:rowOff>
    </xdr:from>
    <xdr:to>
      <xdr:col>15</xdr:col>
      <xdr:colOff>101600</xdr:colOff>
      <xdr:row>59</xdr:row>
      <xdr:rowOff>157480</xdr:rowOff>
    </xdr:to>
    <xdr:sp macro="" textlink="">
      <xdr:nvSpPr>
        <xdr:cNvPr id="181" name="楕円 180">
          <a:extLst>
            <a:ext uri="{FF2B5EF4-FFF2-40B4-BE49-F238E27FC236}">
              <a16:creationId xmlns:a16="http://schemas.microsoft.com/office/drawing/2014/main" id="{964293F8-63B5-4C53-B513-1999ED1C05F9}"/>
            </a:ext>
          </a:extLst>
        </xdr:cNvPr>
        <xdr:cNvSpPr/>
      </xdr:nvSpPr>
      <xdr:spPr>
        <a:xfrm>
          <a:off x="2857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78105</xdr:rowOff>
    </xdr:from>
    <xdr:to>
      <xdr:col>19</xdr:col>
      <xdr:colOff>177800</xdr:colOff>
      <xdr:row>59</xdr:row>
      <xdr:rowOff>106680</xdr:rowOff>
    </xdr:to>
    <xdr:cxnSp macro="">
      <xdr:nvCxnSpPr>
        <xdr:cNvPr id="182" name="直線コネクタ 181">
          <a:extLst>
            <a:ext uri="{FF2B5EF4-FFF2-40B4-BE49-F238E27FC236}">
              <a16:creationId xmlns:a16="http://schemas.microsoft.com/office/drawing/2014/main" id="{74918C23-E4A9-4C64-B1FC-7F6B1AF4C6D6}"/>
            </a:ext>
          </a:extLst>
        </xdr:cNvPr>
        <xdr:cNvCxnSpPr/>
      </xdr:nvCxnSpPr>
      <xdr:spPr>
        <a:xfrm flipV="1">
          <a:off x="2908300" y="101936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83" name="楕円 182">
          <a:extLst>
            <a:ext uri="{FF2B5EF4-FFF2-40B4-BE49-F238E27FC236}">
              <a16:creationId xmlns:a16="http://schemas.microsoft.com/office/drawing/2014/main" id="{BE0C0A5E-96AF-4076-B956-B7184F5038CA}"/>
            </a:ext>
          </a:extLst>
        </xdr:cNvPr>
        <xdr:cNvSpPr/>
      </xdr:nvSpPr>
      <xdr:spPr>
        <a:xfrm>
          <a:off x="1968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106680</xdr:rowOff>
    </xdr:from>
    <xdr:to>
      <xdr:col>15</xdr:col>
      <xdr:colOff>50800</xdr:colOff>
      <xdr:row>59</xdr:row>
      <xdr:rowOff>120015</xdr:rowOff>
    </xdr:to>
    <xdr:cxnSp macro="">
      <xdr:nvCxnSpPr>
        <xdr:cNvPr id="184" name="直線コネクタ 183">
          <a:extLst>
            <a:ext uri="{FF2B5EF4-FFF2-40B4-BE49-F238E27FC236}">
              <a16:creationId xmlns:a16="http://schemas.microsoft.com/office/drawing/2014/main" id="{2781AFEA-BD32-4D73-9AE6-2BFDBF5F812A}"/>
            </a:ext>
          </a:extLst>
        </xdr:cNvPr>
        <xdr:cNvCxnSpPr/>
      </xdr:nvCxnSpPr>
      <xdr:spPr>
        <a:xfrm flipV="1">
          <a:off x="2019300" y="102222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85" name="n_1aveValue【体育館・プール】&#10;有形固定資産減価償却率">
          <a:extLst>
            <a:ext uri="{FF2B5EF4-FFF2-40B4-BE49-F238E27FC236}">
              <a16:creationId xmlns:a16="http://schemas.microsoft.com/office/drawing/2014/main" id="{9C6B1CFF-3526-4669-A8DB-6A59FA2A18FD}"/>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86" name="n_2aveValue【体育館・プール】&#10;有形固定資産減価償却率">
          <a:extLst>
            <a:ext uri="{FF2B5EF4-FFF2-40B4-BE49-F238E27FC236}">
              <a16:creationId xmlns:a16="http://schemas.microsoft.com/office/drawing/2014/main" id="{773200AE-5C38-4402-B67C-F17C5BE5E3F2}"/>
            </a:ext>
          </a:extLst>
        </xdr:cNvPr>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87" name="n_3aveValue【体育館・プール】&#10;有形固定資産減価償却率">
          <a:extLst>
            <a:ext uri="{FF2B5EF4-FFF2-40B4-BE49-F238E27FC236}">
              <a16:creationId xmlns:a16="http://schemas.microsoft.com/office/drawing/2014/main" id="{A235BABA-1605-4868-A9C3-57B0B1F4951A}"/>
            </a:ext>
          </a:extLst>
        </xdr:cNvPr>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145432</xdr:rowOff>
    </xdr:from>
    <xdr:ext cx="405111" cy="259045"/>
    <xdr:sp macro="" textlink="">
      <xdr:nvSpPr>
        <xdr:cNvPr id="188" name="n_1mainValue【体育館・プール】&#10;有形固定資産減価償却率">
          <a:extLst>
            <a:ext uri="{FF2B5EF4-FFF2-40B4-BE49-F238E27FC236}">
              <a16:creationId xmlns:a16="http://schemas.microsoft.com/office/drawing/2014/main" id="{8215CC34-E047-45B3-9BA0-01D7E680D6C3}"/>
            </a:ext>
          </a:extLst>
        </xdr:cNvPr>
        <xdr:cNvSpPr txBox="1"/>
      </xdr:nvSpPr>
      <xdr:spPr>
        <a:xfrm>
          <a:off x="3582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2557</xdr:rowOff>
    </xdr:from>
    <xdr:ext cx="405111" cy="259045"/>
    <xdr:sp macro="" textlink="">
      <xdr:nvSpPr>
        <xdr:cNvPr id="189" name="n_2mainValue【体育館・プール】&#10;有形固定資産減価償却率">
          <a:extLst>
            <a:ext uri="{FF2B5EF4-FFF2-40B4-BE49-F238E27FC236}">
              <a16:creationId xmlns:a16="http://schemas.microsoft.com/office/drawing/2014/main" id="{64CCAEC2-45D1-4C10-811F-9469D32B6DCE}"/>
            </a:ext>
          </a:extLst>
        </xdr:cNvPr>
        <xdr:cNvSpPr txBox="1"/>
      </xdr:nvSpPr>
      <xdr:spPr>
        <a:xfrm>
          <a:off x="2705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15892</xdr:rowOff>
    </xdr:from>
    <xdr:ext cx="405111" cy="259045"/>
    <xdr:sp macro="" textlink="">
      <xdr:nvSpPr>
        <xdr:cNvPr id="190" name="n_3mainValue【体育館・プール】&#10;有形固定資産減価償却率">
          <a:extLst>
            <a:ext uri="{FF2B5EF4-FFF2-40B4-BE49-F238E27FC236}">
              <a16:creationId xmlns:a16="http://schemas.microsoft.com/office/drawing/2014/main" id="{B5D5D052-E47E-427B-9FB5-C89984F108D5}"/>
            </a:ext>
          </a:extLst>
        </xdr:cNvPr>
        <xdr:cNvSpPr txBox="1"/>
      </xdr:nvSpPr>
      <xdr:spPr>
        <a:xfrm>
          <a:off x="1816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7D8DC9FE-FA5A-47C5-8249-28676921BEF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2A605AA8-2632-488D-B6F3-97D9E22F1BD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406490DF-B47E-47F5-8163-FFDC77BB6D8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60FBF36F-C5A1-4D54-99C1-B631F42E783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DEE24239-AE34-43AD-8A62-60E57D4CB7A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EBA617CC-E075-4525-B9E2-7D6FD15A9C6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599060BD-0675-4E1B-BEDB-FE10B301322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27D49C3C-5194-42E8-BFC1-A27CEC45D99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982135B1-830D-41F5-85C9-793E85518C3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DD04038E-B78D-4711-B932-26D54285064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2328EDC6-E43F-480D-8547-3FB301BBD54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72BFDD52-4198-4077-85EC-C194669582BA}"/>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EB55C906-886B-4A42-9718-826B8BEBC40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DD0F3B50-CA04-401A-AFCB-C0A028BEC3D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C665D2F2-890F-4717-9DA5-C9A548CFB6E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42AC9AAC-11B6-43F0-94DC-0A5619E594A8}"/>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AEF101C9-4E2A-473E-B119-0379AF33484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1E9AD733-0124-41F0-99FA-9CB7C7E3931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6E109065-79D3-4F81-91CC-7440610A9B8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B30491A8-3B66-4BEA-8CFD-5508AA34422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3444937E-85A4-4165-9DBE-849DE0DBD1A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466BD35A-BD2D-41B3-A8E7-26E57612A239}"/>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4E0B292E-F121-49D3-A3AC-7E6923AD7AA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9AA55617-9D02-4A5B-B4F0-A672C85B30D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6F7B3814-6D55-4036-AA30-F620648B332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216" name="直線コネクタ 215">
          <a:extLst>
            <a:ext uri="{FF2B5EF4-FFF2-40B4-BE49-F238E27FC236}">
              <a16:creationId xmlns:a16="http://schemas.microsoft.com/office/drawing/2014/main" id="{1AF722BD-BA95-44B5-B86F-0BA9FA7413FF}"/>
            </a:ext>
          </a:extLst>
        </xdr:cNvPr>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17" name="【体育館・プール】&#10;一人当たり面積最小値テキスト">
          <a:extLst>
            <a:ext uri="{FF2B5EF4-FFF2-40B4-BE49-F238E27FC236}">
              <a16:creationId xmlns:a16="http://schemas.microsoft.com/office/drawing/2014/main" id="{EC090B7E-13AB-4AF1-9CA2-89B541660555}"/>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18" name="直線コネクタ 217">
          <a:extLst>
            <a:ext uri="{FF2B5EF4-FFF2-40B4-BE49-F238E27FC236}">
              <a16:creationId xmlns:a16="http://schemas.microsoft.com/office/drawing/2014/main" id="{F42D0760-AEF4-4926-B9A3-571703AB9F58}"/>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219" name="【体育館・プール】&#10;一人当たり面積最大値テキスト">
          <a:extLst>
            <a:ext uri="{FF2B5EF4-FFF2-40B4-BE49-F238E27FC236}">
              <a16:creationId xmlns:a16="http://schemas.microsoft.com/office/drawing/2014/main" id="{0260616B-F346-44B5-8551-67B671F1C52E}"/>
            </a:ext>
          </a:extLst>
        </xdr:cNvPr>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220" name="直線コネクタ 219">
          <a:extLst>
            <a:ext uri="{FF2B5EF4-FFF2-40B4-BE49-F238E27FC236}">
              <a16:creationId xmlns:a16="http://schemas.microsoft.com/office/drawing/2014/main" id="{9CC8BCB5-4487-428E-9F24-D7F642D9D32A}"/>
            </a:ext>
          </a:extLst>
        </xdr:cNvPr>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131734</xdr:rowOff>
    </xdr:from>
    <xdr:ext cx="469744" cy="259045"/>
    <xdr:sp macro="" textlink="">
      <xdr:nvSpPr>
        <xdr:cNvPr id="221" name="【体育館・プール】&#10;一人当たり面積平均値テキスト">
          <a:extLst>
            <a:ext uri="{FF2B5EF4-FFF2-40B4-BE49-F238E27FC236}">
              <a16:creationId xmlns:a16="http://schemas.microsoft.com/office/drawing/2014/main" id="{23D41266-A20A-4912-9A3A-A5E157337A0A}"/>
            </a:ext>
          </a:extLst>
        </xdr:cNvPr>
        <xdr:cNvSpPr txBox="1"/>
      </xdr:nvSpPr>
      <xdr:spPr>
        <a:xfrm>
          <a:off x="10515600" y="1041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22" name="フローチャート: 判断 221">
          <a:extLst>
            <a:ext uri="{FF2B5EF4-FFF2-40B4-BE49-F238E27FC236}">
              <a16:creationId xmlns:a16="http://schemas.microsoft.com/office/drawing/2014/main" id="{5DA98021-9F57-4578-B39E-55B4AC3D5065}"/>
            </a:ext>
          </a:extLst>
        </xdr:cNvPr>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223" name="フローチャート: 判断 222">
          <a:extLst>
            <a:ext uri="{FF2B5EF4-FFF2-40B4-BE49-F238E27FC236}">
              <a16:creationId xmlns:a16="http://schemas.microsoft.com/office/drawing/2014/main" id="{CAE14775-36DF-4FD5-9699-1B181E6A8BF4}"/>
            </a:ext>
          </a:extLst>
        </xdr:cNvPr>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104322</xdr:rowOff>
    </xdr:from>
    <xdr:to>
      <xdr:col>46</xdr:col>
      <xdr:colOff>38100</xdr:colOff>
      <xdr:row>61</xdr:row>
      <xdr:rowOff>34472</xdr:rowOff>
    </xdr:to>
    <xdr:sp macro="" textlink="">
      <xdr:nvSpPr>
        <xdr:cNvPr id="224" name="フローチャート: 判断 223">
          <a:extLst>
            <a:ext uri="{FF2B5EF4-FFF2-40B4-BE49-F238E27FC236}">
              <a16:creationId xmlns:a16="http://schemas.microsoft.com/office/drawing/2014/main" id="{DED73EC8-C369-4B10-8AC9-ADF6444BF867}"/>
            </a:ext>
          </a:extLst>
        </xdr:cNvPr>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19413</xdr:rowOff>
    </xdr:from>
    <xdr:to>
      <xdr:col>41</xdr:col>
      <xdr:colOff>101600</xdr:colOff>
      <xdr:row>61</xdr:row>
      <xdr:rowOff>121013</xdr:rowOff>
    </xdr:to>
    <xdr:sp macro="" textlink="">
      <xdr:nvSpPr>
        <xdr:cNvPr id="225" name="フローチャート: 判断 224">
          <a:extLst>
            <a:ext uri="{FF2B5EF4-FFF2-40B4-BE49-F238E27FC236}">
              <a16:creationId xmlns:a16="http://schemas.microsoft.com/office/drawing/2014/main" id="{CA235AE0-C3A6-43B0-B820-C0BF1FD5686B}"/>
            </a:ext>
          </a:extLst>
        </xdr:cNvPr>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F0541BB8-C96E-458A-B462-5AD4BCF7261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19778FA8-3296-44E9-823B-56D80B26FCA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CCD1D2B0-0F82-4396-AEA7-EBD0DE68885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DBA5FAC8-6719-47BB-992D-7A5D55AA41B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1BAD49A5-BBBE-41F1-ABDE-5AE5E6FE622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87993</xdr:rowOff>
    </xdr:from>
    <xdr:to>
      <xdr:col>55</xdr:col>
      <xdr:colOff>50800</xdr:colOff>
      <xdr:row>61</xdr:row>
      <xdr:rowOff>18143</xdr:rowOff>
    </xdr:to>
    <xdr:sp macro="" textlink="">
      <xdr:nvSpPr>
        <xdr:cNvPr id="231" name="楕円 230">
          <a:extLst>
            <a:ext uri="{FF2B5EF4-FFF2-40B4-BE49-F238E27FC236}">
              <a16:creationId xmlns:a16="http://schemas.microsoft.com/office/drawing/2014/main" id="{2DC4D8A9-FA45-4698-904E-E0EAA818691C}"/>
            </a:ext>
          </a:extLst>
        </xdr:cNvPr>
        <xdr:cNvSpPr/>
      </xdr:nvSpPr>
      <xdr:spPr>
        <a:xfrm>
          <a:off x="104267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110870</xdr:rowOff>
    </xdr:from>
    <xdr:ext cx="469744" cy="259045"/>
    <xdr:sp macro="" textlink="">
      <xdr:nvSpPr>
        <xdr:cNvPr id="232" name="【体育館・プール】&#10;一人当たり面積該当値テキスト">
          <a:extLst>
            <a:ext uri="{FF2B5EF4-FFF2-40B4-BE49-F238E27FC236}">
              <a16:creationId xmlns:a16="http://schemas.microsoft.com/office/drawing/2014/main" id="{258B1082-406F-41E6-84CF-52D7E0D5A1E3}"/>
            </a:ext>
          </a:extLst>
        </xdr:cNvPr>
        <xdr:cNvSpPr txBox="1"/>
      </xdr:nvSpPr>
      <xdr:spPr>
        <a:xfrm>
          <a:off x="10515600" y="1022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99423</xdr:rowOff>
    </xdr:from>
    <xdr:to>
      <xdr:col>50</xdr:col>
      <xdr:colOff>165100</xdr:colOff>
      <xdr:row>61</xdr:row>
      <xdr:rowOff>29573</xdr:rowOff>
    </xdr:to>
    <xdr:sp macro="" textlink="">
      <xdr:nvSpPr>
        <xdr:cNvPr id="233" name="楕円 232">
          <a:extLst>
            <a:ext uri="{FF2B5EF4-FFF2-40B4-BE49-F238E27FC236}">
              <a16:creationId xmlns:a16="http://schemas.microsoft.com/office/drawing/2014/main" id="{8EF0DA04-1EBA-4D55-9C53-1613F3B14647}"/>
            </a:ext>
          </a:extLst>
        </xdr:cNvPr>
        <xdr:cNvSpPr/>
      </xdr:nvSpPr>
      <xdr:spPr>
        <a:xfrm>
          <a:off x="9588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138793</xdr:rowOff>
    </xdr:from>
    <xdr:to>
      <xdr:col>55</xdr:col>
      <xdr:colOff>0</xdr:colOff>
      <xdr:row>60</xdr:row>
      <xdr:rowOff>150223</xdr:rowOff>
    </xdr:to>
    <xdr:cxnSp macro="">
      <xdr:nvCxnSpPr>
        <xdr:cNvPr id="234" name="直線コネクタ 233">
          <a:extLst>
            <a:ext uri="{FF2B5EF4-FFF2-40B4-BE49-F238E27FC236}">
              <a16:creationId xmlns:a16="http://schemas.microsoft.com/office/drawing/2014/main" id="{03DB5ECE-C063-4BED-80C6-6539AE6BFAC6}"/>
            </a:ext>
          </a:extLst>
        </xdr:cNvPr>
        <xdr:cNvCxnSpPr/>
      </xdr:nvCxnSpPr>
      <xdr:spPr>
        <a:xfrm flipV="1">
          <a:off x="9639300" y="1042579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109220</xdr:rowOff>
    </xdr:from>
    <xdr:to>
      <xdr:col>46</xdr:col>
      <xdr:colOff>38100</xdr:colOff>
      <xdr:row>61</xdr:row>
      <xdr:rowOff>39370</xdr:rowOff>
    </xdr:to>
    <xdr:sp macro="" textlink="">
      <xdr:nvSpPr>
        <xdr:cNvPr id="235" name="楕円 234">
          <a:extLst>
            <a:ext uri="{FF2B5EF4-FFF2-40B4-BE49-F238E27FC236}">
              <a16:creationId xmlns:a16="http://schemas.microsoft.com/office/drawing/2014/main" id="{9229AB65-24B4-478F-ABC8-43596AD20DB2}"/>
            </a:ext>
          </a:extLst>
        </xdr:cNvPr>
        <xdr:cNvSpPr/>
      </xdr:nvSpPr>
      <xdr:spPr>
        <a:xfrm>
          <a:off x="869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150223</xdr:rowOff>
    </xdr:from>
    <xdr:to>
      <xdr:col>50</xdr:col>
      <xdr:colOff>114300</xdr:colOff>
      <xdr:row>60</xdr:row>
      <xdr:rowOff>160020</xdr:rowOff>
    </xdr:to>
    <xdr:cxnSp macro="">
      <xdr:nvCxnSpPr>
        <xdr:cNvPr id="236" name="直線コネクタ 235">
          <a:extLst>
            <a:ext uri="{FF2B5EF4-FFF2-40B4-BE49-F238E27FC236}">
              <a16:creationId xmlns:a16="http://schemas.microsoft.com/office/drawing/2014/main" id="{030D7BF4-01FA-4B4C-935F-9946261C19FF}"/>
            </a:ext>
          </a:extLst>
        </xdr:cNvPr>
        <xdr:cNvCxnSpPr/>
      </xdr:nvCxnSpPr>
      <xdr:spPr>
        <a:xfrm flipV="1">
          <a:off x="8750300" y="104372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164737</xdr:rowOff>
    </xdr:from>
    <xdr:to>
      <xdr:col>41</xdr:col>
      <xdr:colOff>101600</xdr:colOff>
      <xdr:row>60</xdr:row>
      <xdr:rowOff>94887</xdr:rowOff>
    </xdr:to>
    <xdr:sp macro="" textlink="">
      <xdr:nvSpPr>
        <xdr:cNvPr id="237" name="楕円 236">
          <a:extLst>
            <a:ext uri="{FF2B5EF4-FFF2-40B4-BE49-F238E27FC236}">
              <a16:creationId xmlns:a16="http://schemas.microsoft.com/office/drawing/2014/main" id="{55C07770-E895-4C6B-9580-666AFDC26897}"/>
            </a:ext>
          </a:extLst>
        </xdr:cNvPr>
        <xdr:cNvSpPr/>
      </xdr:nvSpPr>
      <xdr:spPr>
        <a:xfrm>
          <a:off x="7810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44087</xdr:rowOff>
    </xdr:from>
    <xdr:to>
      <xdr:col>45</xdr:col>
      <xdr:colOff>177800</xdr:colOff>
      <xdr:row>60</xdr:row>
      <xdr:rowOff>160020</xdr:rowOff>
    </xdr:to>
    <xdr:cxnSp macro="">
      <xdr:nvCxnSpPr>
        <xdr:cNvPr id="238" name="直線コネクタ 237">
          <a:extLst>
            <a:ext uri="{FF2B5EF4-FFF2-40B4-BE49-F238E27FC236}">
              <a16:creationId xmlns:a16="http://schemas.microsoft.com/office/drawing/2014/main" id="{4EE93422-2EC5-4117-84FD-6BCA678C686D}"/>
            </a:ext>
          </a:extLst>
        </xdr:cNvPr>
        <xdr:cNvCxnSpPr/>
      </xdr:nvCxnSpPr>
      <xdr:spPr>
        <a:xfrm>
          <a:off x="7861300" y="10331087"/>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102343</xdr:rowOff>
    </xdr:from>
    <xdr:ext cx="469744" cy="259045"/>
    <xdr:sp macro="" textlink="">
      <xdr:nvSpPr>
        <xdr:cNvPr id="239" name="n_1aveValue【体育館・プール】&#10;一人当たり面積">
          <a:extLst>
            <a:ext uri="{FF2B5EF4-FFF2-40B4-BE49-F238E27FC236}">
              <a16:creationId xmlns:a16="http://schemas.microsoft.com/office/drawing/2014/main" id="{42E16BB8-C82C-4D2A-BC5C-B914F3FC9106}"/>
            </a:ext>
          </a:extLst>
        </xdr:cNvPr>
        <xdr:cNvSpPr txBox="1"/>
      </xdr:nvSpPr>
      <xdr:spPr>
        <a:xfrm>
          <a:off x="93917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50999</xdr:rowOff>
    </xdr:from>
    <xdr:ext cx="469744" cy="259045"/>
    <xdr:sp macro="" textlink="">
      <xdr:nvSpPr>
        <xdr:cNvPr id="240" name="n_2aveValue【体育館・プール】&#10;一人当たり面積">
          <a:extLst>
            <a:ext uri="{FF2B5EF4-FFF2-40B4-BE49-F238E27FC236}">
              <a16:creationId xmlns:a16="http://schemas.microsoft.com/office/drawing/2014/main" id="{9A3D6F15-B38A-4E39-9377-922B89E2DA01}"/>
            </a:ext>
          </a:extLst>
        </xdr:cNvPr>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112140</xdr:rowOff>
    </xdr:from>
    <xdr:ext cx="469744" cy="259045"/>
    <xdr:sp macro="" textlink="">
      <xdr:nvSpPr>
        <xdr:cNvPr id="241" name="n_3aveValue【体育館・プール】&#10;一人当たり面積">
          <a:extLst>
            <a:ext uri="{FF2B5EF4-FFF2-40B4-BE49-F238E27FC236}">
              <a16:creationId xmlns:a16="http://schemas.microsoft.com/office/drawing/2014/main" id="{E9D9A09D-6978-42E8-A82A-B55636DD1CFB}"/>
            </a:ext>
          </a:extLst>
        </xdr:cNvPr>
        <xdr:cNvSpPr txBox="1"/>
      </xdr:nvSpPr>
      <xdr:spPr>
        <a:xfrm>
          <a:off x="76264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46100</xdr:rowOff>
    </xdr:from>
    <xdr:ext cx="469744" cy="259045"/>
    <xdr:sp macro="" textlink="">
      <xdr:nvSpPr>
        <xdr:cNvPr id="242" name="n_1mainValue【体育館・プール】&#10;一人当たり面積">
          <a:extLst>
            <a:ext uri="{FF2B5EF4-FFF2-40B4-BE49-F238E27FC236}">
              <a16:creationId xmlns:a16="http://schemas.microsoft.com/office/drawing/2014/main" id="{0E8C6FDE-FDFD-47D8-9516-1D48C4948D50}"/>
            </a:ext>
          </a:extLst>
        </xdr:cNvPr>
        <xdr:cNvSpPr txBox="1"/>
      </xdr:nvSpPr>
      <xdr:spPr>
        <a:xfrm>
          <a:off x="9391727" y="1016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30497</xdr:rowOff>
    </xdr:from>
    <xdr:ext cx="469744" cy="259045"/>
    <xdr:sp macro="" textlink="">
      <xdr:nvSpPr>
        <xdr:cNvPr id="243" name="n_2mainValue【体育館・プール】&#10;一人当たり面積">
          <a:extLst>
            <a:ext uri="{FF2B5EF4-FFF2-40B4-BE49-F238E27FC236}">
              <a16:creationId xmlns:a16="http://schemas.microsoft.com/office/drawing/2014/main" id="{81434B27-46DB-4438-A140-D4C827E717EB}"/>
            </a:ext>
          </a:extLst>
        </xdr:cNvPr>
        <xdr:cNvSpPr txBox="1"/>
      </xdr:nvSpPr>
      <xdr:spPr>
        <a:xfrm>
          <a:off x="8515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111414</xdr:rowOff>
    </xdr:from>
    <xdr:ext cx="469744" cy="259045"/>
    <xdr:sp macro="" textlink="">
      <xdr:nvSpPr>
        <xdr:cNvPr id="244" name="n_3mainValue【体育館・プール】&#10;一人当たり面積">
          <a:extLst>
            <a:ext uri="{FF2B5EF4-FFF2-40B4-BE49-F238E27FC236}">
              <a16:creationId xmlns:a16="http://schemas.microsoft.com/office/drawing/2014/main" id="{3DE1FF4F-1BB7-43C9-A99B-FD47544190C8}"/>
            </a:ext>
          </a:extLst>
        </xdr:cNvPr>
        <xdr:cNvSpPr txBox="1"/>
      </xdr:nvSpPr>
      <xdr:spPr>
        <a:xfrm>
          <a:off x="7626427" y="1005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BD8BA48F-A12F-4060-B8ED-15FBD50851C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40626315-175A-4F97-88A4-8060811373B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C32953DE-43E1-4755-B823-24BCB668831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1054FBB2-7824-4CC8-9137-1CD975D1BA9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C64CB6A2-AB0A-4B40-85E8-7865E9B1D36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B1EC906B-025B-42D3-810E-BD31ADF2D16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5CF4E2D4-4B4F-40FC-A9A6-C61CD6BEA85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B3EB8BB9-D23C-4227-AA3D-26971A7D50C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A088933B-CD1B-4D32-A88E-C488A7CBD29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0A9A0FD2-D2C9-42BD-BAE3-9ACB27C44D1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5" name="直線コネクタ 254">
          <a:extLst>
            <a:ext uri="{FF2B5EF4-FFF2-40B4-BE49-F238E27FC236}">
              <a16:creationId xmlns:a16="http://schemas.microsoft.com/office/drawing/2014/main" id="{7B64B23B-DBB6-48D9-B29B-1016206F13B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6" name="テキスト ボックス 255">
          <a:extLst>
            <a:ext uri="{FF2B5EF4-FFF2-40B4-BE49-F238E27FC236}">
              <a16:creationId xmlns:a16="http://schemas.microsoft.com/office/drawing/2014/main" id="{2EE34E5D-C790-4B39-8844-206E08CAA4A3}"/>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7" name="直線コネクタ 256">
          <a:extLst>
            <a:ext uri="{FF2B5EF4-FFF2-40B4-BE49-F238E27FC236}">
              <a16:creationId xmlns:a16="http://schemas.microsoft.com/office/drawing/2014/main" id="{91DFAB43-E460-4236-A770-CAAFF91F929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8" name="テキスト ボックス 257">
          <a:extLst>
            <a:ext uri="{FF2B5EF4-FFF2-40B4-BE49-F238E27FC236}">
              <a16:creationId xmlns:a16="http://schemas.microsoft.com/office/drawing/2014/main" id="{94300C98-9D95-4165-918D-ABC0F61AA15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9" name="直線コネクタ 258">
          <a:extLst>
            <a:ext uri="{FF2B5EF4-FFF2-40B4-BE49-F238E27FC236}">
              <a16:creationId xmlns:a16="http://schemas.microsoft.com/office/drawing/2014/main" id="{44267B3E-AD1D-4CB2-A0CD-79B86836FB9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0" name="テキスト ボックス 259">
          <a:extLst>
            <a:ext uri="{FF2B5EF4-FFF2-40B4-BE49-F238E27FC236}">
              <a16:creationId xmlns:a16="http://schemas.microsoft.com/office/drawing/2014/main" id="{6FA6C524-6739-40FB-8806-2DE73569D70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1" name="直線コネクタ 260">
          <a:extLst>
            <a:ext uri="{FF2B5EF4-FFF2-40B4-BE49-F238E27FC236}">
              <a16:creationId xmlns:a16="http://schemas.microsoft.com/office/drawing/2014/main" id="{E2B4C863-DEC5-4C66-B89F-1E916D8D3C1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2" name="テキスト ボックス 261">
          <a:extLst>
            <a:ext uri="{FF2B5EF4-FFF2-40B4-BE49-F238E27FC236}">
              <a16:creationId xmlns:a16="http://schemas.microsoft.com/office/drawing/2014/main" id="{C802F864-D062-4177-BEB5-31FD6E48A84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3" name="直線コネクタ 262">
          <a:extLst>
            <a:ext uri="{FF2B5EF4-FFF2-40B4-BE49-F238E27FC236}">
              <a16:creationId xmlns:a16="http://schemas.microsoft.com/office/drawing/2014/main" id="{D3EC6B92-141C-4AB8-9701-3C466442A37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4" name="テキスト ボックス 263">
          <a:extLst>
            <a:ext uri="{FF2B5EF4-FFF2-40B4-BE49-F238E27FC236}">
              <a16:creationId xmlns:a16="http://schemas.microsoft.com/office/drawing/2014/main" id="{C4F7143D-BDF6-467C-8FBC-3CEF3E60E4B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5" name="直線コネクタ 264">
          <a:extLst>
            <a:ext uri="{FF2B5EF4-FFF2-40B4-BE49-F238E27FC236}">
              <a16:creationId xmlns:a16="http://schemas.microsoft.com/office/drawing/2014/main" id="{D6EF6F5B-2736-4FD7-AF8E-28E42778EBD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6" name="テキスト ボックス 265">
          <a:extLst>
            <a:ext uri="{FF2B5EF4-FFF2-40B4-BE49-F238E27FC236}">
              <a16:creationId xmlns:a16="http://schemas.microsoft.com/office/drawing/2014/main" id="{E37DEC46-B207-4E14-8D1C-3914C49AAAB8}"/>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E96C32EE-4A5E-4196-A039-86C37360ADA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a:extLst>
            <a:ext uri="{FF2B5EF4-FFF2-40B4-BE49-F238E27FC236}">
              <a16:creationId xmlns:a16="http://schemas.microsoft.com/office/drawing/2014/main" id="{238DFEE4-5F8F-4E6A-BA6A-9594F3F7E06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012CADAE-9B5A-4FD3-8840-E6BDE41ACD9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270" name="直線コネクタ 269">
          <a:extLst>
            <a:ext uri="{FF2B5EF4-FFF2-40B4-BE49-F238E27FC236}">
              <a16:creationId xmlns:a16="http://schemas.microsoft.com/office/drawing/2014/main" id="{FE167E78-C4E3-4313-98F9-9945122DAB45}"/>
            </a:ext>
          </a:extLst>
        </xdr:cNvPr>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271" name="【福祉施設】&#10;有形固定資産減価償却率最小値テキスト">
          <a:extLst>
            <a:ext uri="{FF2B5EF4-FFF2-40B4-BE49-F238E27FC236}">
              <a16:creationId xmlns:a16="http://schemas.microsoft.com/office/drawing/2014/main" id="{0A552FB3-AF88-4751-B95A-6A47722B8C8B}"/>
            </a:ext>
          </a:extLst>
        </xdr:cNvPr>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272" name="直線コネクタ 271">
          <a:extLst>
            <a:ext uri="{FF2B5EF4-FFF2-40B4-BE49-F238E27FC236}">
              <a16:creationId xmlns:a16="http://schemas.microsoft.com/office/drawing/2014/main" id="{C64EE396-CD22-4285-8891-5B861F4B58F9}"/>
            </a:ext>
          </a:extLst>
        </xdr:cNvPr>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273" name="【福祉施設】&#10;有形固定資産減価償却率最大値テキスト">
          <a:extLst>
            <a:ext uri="{FF2B5EF4-FFF2-40B4-BE49-F238E27FC236}">
              <a16:creationId xmlns:a16="http://schemas.microsoft.com/office/drawing/2014/main" id="{0FDB6902-C9B4-4317-88DA-E667DAD5B2B6}"/>
            </a:ext>
          </a:extLst>
        </xdr:cNvPr>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274" name="直線コネクタ 273">
          <a:extLst>
            <a:ext uri="{FF2B5EF4-FFF2-40B4-BE49-F238E27FC236}">
              <a16:creationId xmlns:a16="http://schemas.microsoft.com/office/drawing/2014/main" id="{C84700C7-8127-42C7-A560-27E17C06526E}"/>
            </a:ext>
          </a:extLst>
        </xdr:cNvPr>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31041</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FABC9C36-F7A3-46E4-82E8-F22EA4D06272}"/>
            </a:ext>
          </a:extLst>
        </xdr:cNvPr>
        <xdr:cNvSpPr txBox="1"/>
      </xdr:nvSpPr>
      <xdr:spPr>
        <a:xfrm>
          <a:off x="4673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276" name="フローチャート: 判断 275">
          <a:extLst>
            <a:ext uri="{FF2B5EF4-FFF2-40B4-BE49-F238E27FC236}">
              <a16:creationId xmlns:a16="http://schemas.microsoft.com/office/drawing/2014/main" id="{D02484BF-B1A2-48DD-AD79-626DD8DFFCA1}"/>
            </a:ext>
          </a:extLst>
        </xdr:cNvPr>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277" name="フローチャート: 判断 276">
          <a:extLst>
            <a:ext uri="{FF2B5EF4-FFF2-40B4-BE49-F238E27FC236}">
              <a16:creationId xmlns:a16="http://schemas.microsoft.com/office/drawing/2014/main" id="{286CD032-F64B-4DC8-80BD-47436EF5E987}"/>
            </a:ext>
          </a:extLst>
        </xdr:cNvPr>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46082</xdr:rowOff>
    </xdr:from>
    <xdr:to>
      <xdr:col>15</xdr:col>
      <xdr:colOff>101600</xdr:colOff>
      <xdr:row>81</xdr:row>
      <xdr:rowOff>147682</xdr:rowOff>
    </xdr:to>
    <xdr:sp macro="" textlink="">
      <xdr:nvSpPr>
        <xdr:cNvPr id="278" name="フローチャート: 判断 277">
          <a:extLst>
            <a:ext uri="{FF2B5EF4-FFF2-40B4-BE49-F238E27FC236}">
              <a16:creationId xmlns:a16="http://schemas.microsoft.com/office/drawing/2014/main" id="{18D48D6E-5501-4266-827A-85B3DBD803E5}"/>
            </a:ext>
          </a:extLst>
        </xdr:cNvPr>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3629</xdr:rowOff>
    </xdr:from>
    <xdr:to>
      <xdr:col>10</xdr:col>
      <xdr:colOff>165100</xdr:colOff>
      <xdr:row>81</xdr:row>
      <xdr:rowOff>105229</xdr:rowOff>
    </xdr:to>
    <xdr:sp macro="" textlink="">
      <xdr:nvSpPr>
        <xdr:cNvPr id="279" name="フローチャート: 判断 278">
          <a:extLst>
            <a:ext uri="{FF2B5EF4-FFF2-40B4-BE49-F238E27FC236}">
              <a16:creationId xmlns:a16="http://schemas.microsoft.com/office/drawing/2014/main" id="{36F65C77-9B2A-4874-97F7-183E004C4D70}"/>
            </a:ext>
          </a:extLst>
        </xdr:cNvPr>
        <xdr:cNvSpPr/>
      </xdr:nvSpPr>
      <xdr:spPr>
        <a:xfrm>
          <a:off x="1968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48D77618-7A69-4D22-BA52-8A26AC6E1B0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C3E2328F-9674-4434-B0DC-C698723BF17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6933042F-44B3-4F02-8046-D28C3584DC3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A9B98EDC-9E35-463F-A5E6-A0847D7EA66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AC57E00-9C9C-4603-A588-47B44696E1C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142421</xdr:rowOff>
    </xdr:from>
    <xdr:to>
      <xdr:col>24</xdr:col>
      <xdr:colOff>114300</xdr:colOff>
      <xdr:row>80</xdr:row>
      <xdr:rowOff>72571</xdr:rowOff>
    </xdr:to>
    <xdr:sp macro="" textlink="">
      <xdr:nvSpPr>
        <xdr:cNvPr id="285" name="楕円 284">
          <a:extLst>
            <a:ext uri="{FF2B5EF4-FFF2-40B4-BE49-F238E27FC236}">
              <a16:creationId xmlns:a16="http://schemas.microsoft.com/office/drawing/2014/main" id="{AD94FB35-0173-4F66-B083-5FD145025FB7}"/>
            </a:ext>
          </a:extLst>
        </xdr:cNvPr>
        <xdr:cNvSpPr/>
      </xdr:nvSpPr>
      <xdr:spPr>
        <a:xfrm>
          <a:off x="45847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165298</xdr:rowOff>
    </xdr:from>
    <xdr:ext cx="405111" cy="259045"/>
    <xdr:sp macro="" textlink="">
      <xdr:nvSpPr>
        <xdr:cNvPr id="286" name="【福祉施設】&#10;有形固定資産減価償却率該当値テキスト">
          <a:extLst>
            <a:ext uri="{FF2B5EF4-FFF2-40B4-BE49-F238E27FC236}">
              <a16:creationId xmlns:a16="http://schemas.microsoft.com/office/drawing/2014/main" id="{A254BDA1-6840-4BA2-BB02-594141CE6BE2}"/>
            </a:ext>
          </a:extLst>
        </xdr:cNvPr>
        <xdr:cNvSpPr txBox="1"/>
      </xdr:nvSpPr>
      <xdr:spPr>
        <a:xfrm>
          <a:off x="4673600" y="1353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3629</xdr:rowOff>
    </xdr:from>
    <xdr:to>
      <xdr:col>20</xdr:col>
      <xdr:colOff>38100</xdr:colOff>
      <xdr:row>80</xdr:row>
      <xdr:rowOff>105229</xdr:rowOff>
    </xdr:to>
    <xdr:sp macro="" textlink="">
      <xdr:nvSpPr>
        <xdr:cNvPr id="287" name="楕円 286">
          <a:extLst>
            <a:ext uri="{FF2B5EF4-FFF2-40B4-BE49-F238E27FC236}">
              <a16:creationId xmlns:a16="http://schemas.microsoft.com/office/drawing/2014/main" id="{BFB895CF-9D96-4FF0-924F-49F5914F6C8A}"/>
            </a:ext>
          </a:extLst>
        </xdr:cNvPr>
        <xdr:cNvSpPr/>
      </xdr:nvSpPr>
      <xdr:spPr>
        <a:xfrm>
          <a:off x="3746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21771</xdr:rowOff>
    </xdr:from>
    <xdr:to>
      <xdr:col>24</xdr:col>
      <xdr:colOff>63500</xdr:colOff>
      <xdr:row>80</xdr:row>
      <xdr:rowOff>54429</xdr:rowOff>
    </xdr:to>
    <xdr:cxnSp macro="">
      <xdr:nvCxnSpPr>
        <xdr:cNvPr id="288" name="直線コネクタ 287">
          <a:extLst>
            <a:ext uri="{FF2B5EF4-FFF2-40B4-BE49-F238E27FC236}">
              <a16:creationId xmlns:a16="http://schemas.microsoft.com/office/drawing/2014/main" id="{CD62FF17-F7EF-41C4-81D1-B0034A0A9DE7}"/>
            </a:ext>
          </a:extLst>
        </xdr:cNvPr>
        <xdr:cNvCxnSpPr/>
      </xdr:nvCxnSpPr>
      <xdr:spPr>
        <a:xfrm flipV="1">
          <a:off x="3797300" y="137377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36286</xdr:rowOff>
    </xdr:from>
    <xdr:to>
      <xdr:col>15</xdr:col>
      <xdr:colOff>101600</xdr:colOff>
      <xdr:row>80</xdr:row>
      <xdr:rowOff>137886</xdr:rowOff>
    </xdr:to>
    <xdr:sp macro="" textlink="">
      <xdr:nvSpPr>
        <xdr:cNvPr id="289" name="楕円 288">
          <a:extLst>
            <a:ext uri="{FF2B5EF4-FFF2-40B4-BE49-F238E27FC236}">
              <a16:creationId xmlns:a16="http://schemas.microsoft.com/office/drawing/2014/main" id="{5765DB10-48DB-4DFB-9EA9-F48317931994}"/>
            </a:ext>
          </a:extLst>
        </xdr:cNvPr>
        <xdr:cNvSpPr/>
      </xdr:nvSpPr>
      <xdr:spPr>
        <a:xfrm>
          <a:off x="2857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54429</xdr:rowOff>
    </xdr:from>
    <xdr:to>
      <xdr:col>19</xdr:col>
      <xdr:colOff>177800</xdr:colOff>
      <xdr:row>80</xdr:row>
      <xdr:rowOff>87086</xdr:rowOff>
    </xdr:to>
    <xdr:cxnSp macro="">
      <xdr:nvCxnSpPr>
        <xdr:cNvPr id="290" name="直線コネクタ 289">
          <a:extLst>
            <a:ext uri="{FF2B5EF4-FFF2-40B4-BE49-F238E27FC236}">
              <a16:creationId xmlns:a16="http://schemas.microsoft.com/office/drawing/2014/main" id="{3750D33F-C30F-4521-8407-8A88E7DBE8F9}"/>
            </a:ext>
          </a:extLst>
        </xdr:cNvPr>
        <xdr:cNvCxnSpPr/>
      </xdr:nvCxnSpPr>
      <xdr:spPr>
        <a:xfrm flipV="1">
          <a:off x="2908300" y="137704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68943</xdr:rowOff>
    </xdr:from>
    <xdr:to>
      <xdr:col>10</xdr:col>
      <xdr:colOff>165100</xdr:colOff>
      <xdr:row>80</xdr:row>
      <xdr:rowOff>170543</xdr:rowOff>
    </xdr:to>
    <xdr:sp macro="" textlink="">
      <xdr:nvSpPr>
        <xdr:cNvPr id="291" name="楕円 290">
          <a:extLst>
            <a:ext uri="{FF2B5EF4-FFF2-40B4-BE49-F238E27FC236}">
              <a16:creationId xmlns:a16="http://schemas.microsoft.com/office/drawing/2014/main" id="{2487C48E-AA3A-4BF7-9608-7C234A7C5963}"/>
            </a:ext>
          </a:extLst>
        </xdr:cNvPr>
        <xdr:cNvSpPr/>
      </xdr:nvSpPr>
      <xdr:spPr>
        <a:xfrm>
          <a:off x="1968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87086</xdr:rowOff>
    </xdr:from>
    <xdr:to>
      <xdr:col>15</xdr:col>
      <xdr:colOff>50800</xdr:colOff>
      <xdr:row>80</xdr:row>
      <xdr:rowOff>119743</xdr:rowOff>
    </xdr:to>
    <xdr:cxnSp macro="">
      <xdr:nvCxnSpPr>
        <xdr:cNvPr id="292" name="直線コネクタ 291">
          <a:extLst>
            <a:ext uri="{FF2B5EF4-FFF2-40B4-BE49-F238E27FC236}">
              <a16:creationId xmlns:a16="http://schemas.microsoft.com/office/drawing/2014/main" id="{C564E72C-356D-40B3-9835-293975559D1D}"/>
            </a:ext>
          </a:extLst>
        </xdr:cNvPr>
        <xdr:cNvCxnSpPr/>
      </xdr:nvCxnSpPr>
      <xdr:spPr>
        <a:xfrm flipV="1">
          <a:off x="2019300" y="1380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164935</xdr:rowOff>
    </xdr:from>
    <xdr:ext cx="405111" cy="259045"/>
    <xdr:sp macro="" textlink="">
      <xdr:nvSpPr>
        <xdr:cNvPr id="293" name="n_1aveValue【福祉施設】&#10;有形固定資産減価償却率">
          <a:extLst>
            <a:ext uri="{FF2B5EF4-FFF2-40B4-BE49-F238E27FC236}">
              <a16:creationId xmlns:a16="http://schemas.microsoft.com/office/drawing/2014/main" id="{0B922F8A-C9D4-480E-A92B-7C65DEA7480E}"/>
            </a:ext>
          </a:extLst>
        </xdr:cNvPr>
        <xdr:cNvSpPr txBox="1"/>
      </xdr:nvSpPr>
      <xdr:spPr>
        <a:xfrm>
          <a:off x="3582044"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138809</xdr:rowOff>
    </xdr:from>
    <xdr:ext cx="405111" cy="259045"/>
    <xdr:sp macro="" textlink="">
      <xdr:nvSpPr>
        <xdr:cNvPr id="294" name="n_2aveValue【福祉施設】&#10;有形固定資産減価償却率">
          <a:extLst>
            <a:ext uri="{FF2B5EF4-FFF2-40B4-BE49-F238E27FC236}">
              <a16:creationId xmlns:a16="http://schemas.microsoft.com/office/drawing/2014/main" id="{AB8F10CD-1C79-4EF5-A97F-E93B82AA5E17}"/>
            </a:ext>
          </a:extLst>
        </xdr:cNvPr>
        <xdr:cNvSpPr txBox="1"/>
      </xdr:nvSpPr>
      <xdr:spPr>
        <a:xfrm>
          <a:off x="2705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96356</xdr:rowOff>
    </xdr:from>
    <xdr:ext cx="405111" cy="259045"/>
    <xdr:sp macro="" textlink="">
      <xdr:nvSpPr>
        <xdr:cNvPr id="295" name="n_3aveValue【福祉施設】&#10;有形固定資産減価償却率">
          <a:extLst>
            <a:ext uri="{FF2B5EF4-FFF2-40B4-BE49-F238E27FC236}">
              <a16:creationId xmlns:a16="http://schemas.microsoft.com/office/drawing/2014/main" id="{8BB3A499-8AD2-46FC-A7BC-44DD01863FFF}"/>
            </a:ext>
          </a:extLst>
        </xdr:cNvPr>
        <xdr:cNvSpPr txBox="1"/>
      </xdr:nvSpPr>
      <xdr:spPr>
        <a:xfrm>
          <a:off x="1816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121756</xdr:rowOff>
    </xdr:from>
    <xdr:ext cx="405111" cy="259045"/>
    <xdr:sp macro="" textlink="">
      <xdr:nvSpPr>
        <xdr:cNvPr id="296" name="n_1mainValue【福祉施設】&#10;有形固定資産減価償却率">
          <a:extLst>
            <a:ext uri="{FF2B5EF4-FFF2-40B4-BE49-F238E27FC236}">
              <a16:creationId xmlns:a16="http://schemas.microsoft.com/office/drawing/2014/main" id="{1F13EA0F-7E43-49E3-9390-EA4601B9BE90}"/>
            </a:ext>
          </a:extLst>
        </xdr:cNvPr>
        <xdr:cNvSpPr txBox="1"/>
      </xdr:nvSpPr>
      <xdr:spPr>
        <a:xfrm>
          <a:off x="35820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154413</xdr:rowOff>
    </xdr:from>
    <xdr:ext cx="405111" cy="259045"/>
    <xdr:sp macro="" textlink="">
      <xdr:nvSpPr>
        <xdr:cNvPr id="297" name="n_2mainValue【福祉施設】&#10;有形固定資産減価償却率">
          <a:extLst>
            <a:ext uri="{FF2B5EF4-FFF2-40B4-BE49-F238E27FC236}">
              <a16:creationId xmlns:a16="http://schemas.microsoft.com/office/drawing/2014/main" id="{85608AD2-3A27-4C85-94E2-57805777A1B6}"/>
            </a:ext>
          </a:extLst>
        </xdr:cNvPr>
        <xdr:cNvSpPr txBox="1"/>
      </xdr:nvSpPr>
      <xdr:spPr>
        <a:xfrm>
          <a:off x="2705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15620</xdr:rowOff>
    </xdr:from>
    <xdr:ext cx="405111" cy="259045"/>
    <xdr:sp macro="" textlink="">
      <xdr:nvSpPr>
        <xdr:cNvPr id="298" name="n_3mainValue【福祉施設】&#10;有形固定資産減価償却率">
          <a:extLst>
            <a:ext uri="{FF2B5EF4-FFF2-40B4-BE49-F238E27FC236}">
              <a16:creationId xmlns:a16="http://schemas.microsoft.com/office/drawing/2014/main" id="{10FF5AA3-D97C-42F5-B332-E5410708BFC4}"/>
            </a:ext>
          </a:extLst>
        </xdr:cNvPr>
        <xdr:cNvSpPr txBox="1"/>
      </xdr:nvSpPr>
      <xdr:spPr>
        <a:xfrm>
          <a:off x="1816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a16="http://schemas.microsoft.com/office/drawing/2014/main" id="{5E6330D1-C21F-4CF9-B48E-2AC0CE7A26C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a16="http://schemas.microsoft.com/office/drawing/2014/main" id="{84958480-ED2D-46DC-BD4C-A9401DFC3B1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a16="http://schemas.microsoft.com/office/drawing/2014/main" id="{B24B8891-0A29-432E-8527-C96D3586643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a16="http://schemas.microsoft.com/office/drawing/2014/main" id="{BBB53507-C1D2-43DB-B68C-7DB62E7E546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a16="http://schemas.microsoft.com/office/drawing/2014/main" id="{04928179-D822-432C-B16D-E30E0629FCC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a16="http://schemas.microsoft.com/office/drawing/2014/main" id="{937D215A-E6FC-48C8-9A61-C6A619858DF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a16="http://schemas.microsoft.com/office/drawing/2014/main" id="{2A953B39-C889-40CA-BB5A-B9737F67EC7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709369DD-BE83-4A80-8B8A-A4D76B094E8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a16="http://schemas.microsoft.com/office/drawing/2014/main" id="{A0A63DEF-DE90-4B99-8D8E-0AF82D9B8D1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9EA6D64D-A642-4F4D-B7A3-909CCD7713C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a:extLst>
            <a:ext uri="{FF2B5EF4-FFF2-40B4-BE49-F238E27FC236}">
              <a16:creationId xmlns:a16="http://schemas.microsoft.com/office/drawing/2014/main" id="{18503946-D889-437E-A109-DA0D4AAD9C9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a:extLst>
            <a:ext uri="{FF2B5EF4-FFF2-40B4-BE49-F238E27FC236}">
              <a16:creationId xmlns:a16="http://schemas.microsoft.com/office/drawing/2014/main" id="{5687EC5E-00A6-4363-92EC-267E8867FD7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a:extLst>
            <a:ext uri="{FF2B5EF4-FFF2-40B4-BE49-F238E27FC236}">
              <a16:creationId xmlns:a16="http://schemas.microsoft.com/office/drawing/2014/main" id="{6E2F2D6A-C240-4A5F-A60F-ED5E679F65A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a:extLst>
            <a:ext uri="{FF2B5EF4-FFF2-40B4-BE49-F238E27FC236}">
              <a16:creationId xmlns:a16="http://schemas.microsoft.com/office/drawing/2014/main" id="{20B9FB47-48B0-4FAF-8955-566B760F709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a:extLst>
            <a:ext uri="{FF2B5EF4-FFF2-40B4-BE49-F238E27FC236}">
              <a16:creationId xmlns:a16="http://schemas.microsoft.com/office/drawing/2014/main" id="{099ADEEE-3DD9-43D2-856C-6664AB57A2D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a:extLst>
            <a:ext uri="{FF2B5EF4-FFF2-40B4-BE49-F238E27FC236}">
              <a16:creationId xmlns:a16="http://schemas.microsoft.com/office/drawing/2014/main" id="{24841A42-DD70-400A-9FB9-19AD8434305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a:extLst>
            <a:ext uri="{FF2B5EF4-FFF2-40B4-BE49-F238E27FC236}">
              <a16:creationId xmlns:a16="http://schemas.microsoft.com/office/drawing/2014/main" id="{1476AB82-69BF-41F9-B10F-29A3EB2CF59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a:extLst>
            <a:ext uri="{FF2B5EF4-FFF2-40B4-BE49-F238E27FC236}">
              <a16:creationId xmlns:a16="http://schemas.microsoft.com/office/drawing/2014/main" id="{40E2566A-90E4-4AE1-9737-26DCC9A7540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a:extLst>
            <a:ext uri="{FF2B5EF4-FFF2-40B4-BE49-F238E27FC236}">
              <a16:creationId xmlns:a16="http://schemas.microsoft.com/office/drawing/2014/main" id="{BB23B54B-8C10-442A-84E2-BB48A60C899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a:extLst>
            <a:ext uri="{FF2B5EF4-FFF2-40B4-BE49-F238E27FC236}">
              <a16:creationId xmlns:a16="http://schemas.microsoft.com/office/drawing/2014/main" id="{0B1241EF-3AB9-4D5C-9556-7619780B0CE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1EE2EA73-B2A1-414F-B3D0-B8789B7D5CB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CB719EA8-6122-4351-82A1-6BB97954723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BF65825A-A210-456F-B1CC-B34C49466DE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322" name="直線コネクタ 321">
          <a:extLst>
            <a:ext uri="{FF2B5EF4-FFF2-40B4-BE49-F238E27FC236}">
              <a16:creationId xmlns:a16="http://schemas.microsoft.com/office/drawing/2014/main" id="{1B066286-C6FE-4DA9-8860-1EA5CBE45006}"/>
            </a:ext>
          </a:extLst>
        </xdr:cNvPr>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23" name="【福祉施設】&#10;一人当たり面積最小値テキスト">
          <a:extLst>
            <a:ext uri="{FF2B5EF4-FFF2-40B4-BE49-F238E27FC236}">
              <a16:creationId xmlns:a16="http://schemas.microsoft.com/office/drawing/2014/main" id="{7CAD8D9A-9B9C-43C1-847E-C3C2412D8187}"/>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24" name="直線コネクタ 323">
          <a:extLst>
            <a:ext uri="{FF2B5EF4-FFF2-40B4-BE49-F238E27FC236}">
              <a16:creationId xmlns:a16="http://schemas.microsoft.com/office/drawing/2014/main" id="{3BFEB5EA-1CD1-4766-9AC7-A5008D5A7C5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325" name="【福祉施設】&#10;一人当たり面積最大値テキスト">
          <a:extLst>
            <a:ext uri="{FF2B5EF4-FFF2-40B4-BE49-F238E27FC236}">
              <a16:creationId xmlns:a16="http://schemas.microsoft.com/office/drawing/2014/main" id="{4BD2217C-EFDB-4DA1-BAE9-6B7D047A3BB6}"/>
            </a:ext>
          </a:extLst>
        </xdr:cNvPr>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326" name="直線コネクタ 325">
          <a:extLst>
            <a:ext uri="{FF2B5EF4-FFF2-40B4-BE49-F238E27FC236}">
              <a16:creationId xmlns:a16="http://schemas.microsoft.com/office/drawing/2014/main" id="{D4F23F85-0C6A-4037-91D9-DE75850E09AA}"/>
            </a:ext>
          </a:extLst>
        </xdr:cNvPr>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59707</xdr:rowOff>
    </xdr:from>
    <xdr:ext cx="469744" cy="259045"/>
    <xdr:sp macro="" textlink="">
      <xdr:nvSpPr>
        <xdr:cNvPr id="327" name="【福祉施設】&#10;一人当たり面積平均値テキスト">
          <a:extLst>
            <a:ext uri="{FF2B5EF4-FFF2-40B4-BE49-F238E27FC236}">
              <a16:creationId xmlns:a16="http://schemas.microsoft.com/office/drawing/2014/main" id="{2C459D98-11C9-4EAA-A0B0-74A6E0371E03}"/>
            </a:ext>
          </a:extLst>
        </xdr:cNvPr>
        <xdr:cNvSpPr txBox="1"/>
      </xdr:nvSpPr>
      <xdr:spPr>
        <a:xfrm>
          <a:off x="1051560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328" name="フローチャート: 判断 327">
          <a:extLst>
            <a:ext uri="{FF2B5EF4-FFF2-40B4-BE49-F238E27FC236}">
              <a16:creationId xmlns:a16="http://schemas.microsoft.com/office/drawing/2014/main" id="{E3E50F9A-C98F-451A-87CA-F58C4EE52BE8}"/>
            </a:ext>
          </a:extLst>
        </xdr:cNvPr>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329" name="フローチャート: 判断 328">
          <a:extLst>
            <a:ext uri="{FF2B5EF4-FFF2-40B4-BE49-F238E27FC236}">
              <a16:creationId xmlns:a16="http://schemas.microsoft.com/office/drawing/2014/main" id="{B74A6B4D-B7F2-465A-B2A1-B79F269886E7}"/>
            </a:ext>
          </a:extLst>
        </xdr:cNvPr>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17780</xdr:rowOff>
    </xdr:from>
    <xdr:to>
      <xdr:col>46</xdr:col>
      <xdr:colOff>38100</xdr:colOff>
      <xdr:row>84</xdr:row>
      <xdr:rowOff>119380</xdr:rowOff>
    </xdr:to>
    <xdr:sp macro="" textlink="">
      <xdr:nvSpPr>
        <xdr:cNvPr id="330" name="フローチャート: 判断 329">
          <a:extLst>
            <a:ext uri="{FF2B5EF4-FFF2-40B4-BE49-F238E27FC236}">
              <a16:creationId xmlns:a16="http://schemas.microsoft.com/office/drawing/2014/main" id="{F5C9F349-2077-4F7E-8910-D28EBFD948D3}"/>
            </a:ext>
          </a:extLst>
        </xdr:cNvPr>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53975</xdr:rowOff>
    </xdr:from>
    <xdr:to>
      <xdr:col>41</xdr:col>
      <xdr:colOff>101600</xdr:colOff>
      <xdr:row>84</xdr:row>
      <xdr:rowOff>155575</xdr:rowOff>
    </xdr:to>
    <xdr:sp macro="" textlink="">
      <xdr:nvSpPr>
        <xdr:cNvPr id="331" name="フローチャート: 判断 330">
          <a:extLst>
            <a:ext uri="{FF2B5EF4-FFF2-40B4-BE49-F238E27FC236}">
              <a16:creationId xmlns:a16="http://schemas.microsoft.com/office/drawing/2014/main" id="{2537FFBC-A08A-4F16-AB1F-6DEE019AB4B3}"/>
            </a:ext>
          </a:extLst>
        </xdr:cNvPr>
        <xdr:cNvSpPr/>
      </xdr:nvSpPr>
      <xdr:spPr>
        <a:xfrm>
          <a:off x="7810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D0A1657-7912-420E-9E7A-76CA50F47E9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820ECF4C-1491-4A75-BCFF-5790C82DC88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81F6C6C9-65B8-4DC4-8BB4-68BC13A1DB3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6B256BDA-3248-4ED4-BC0E-F86BB813CC9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D182A3DE-85DD-4392-8CB3-C16718D9289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122555</xdr:rowOff>
    </xdr:from>
    <xdr:to>
      <xdr:col>55</xdr:col>
      <xdr:colOff>50800</xdr:colOff>
      <xdr:row>86</xdr:row>
      <xdr:rowOff>52705</xdr:rowOff>
    </xdr:to>
    <xdr:sp macro="" textlink="">
      <xdr:nvSpPr>
        <xdr:cNvPr id="337" name="楕円 336">
          <a:extLst>
            <a:ext uri="{FF2B5EF4-FFF2-40B4-BE49-F238E27FC236}">
              <a16:creationId xmlns:a16="http://schemas.microsoft.com/office/drawing/2014/main" id="{0E4A3E65-A865-4065-83B8-3B04B5CB8D7A}"/>
            </a:ext>
          </a:extLst>
        </xdr:cNvPr>
        <xdr:cNvSpPr/>
      </xdr:nvSpPr>
      <xdr:spPr>
        <a:xfrm>
          <a:off x="104267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37482</xdr:rowOff>
    </xdr:from>
    <xdr:ext cx="469744" cy="259045"/>
    <xdr:sp macro="" textlink="">
      <xdr:nvSpPr>
        <xdr:cNvPr id="338" name="【福祉施設】&#10;一人当たり面積該当値テキスト">
          <a:extLst>
            <a:ext uri="{FF2B5EF4-FFF2-40B4-BE49-F238E27FC236}">
              <a16:creationId xmlns:a16="http://schemas.microsoft.com/office/drawing/2014/main" id="{AAE217FF-BC52-477C-A08D-F1235591E2F2}"/>
            </a:ext>
          </a:extLst>
        </xdr:cNvPr>
        <xdr:cNvSpPr txBox="1"/>
      </xdr:nvSpPr>
      <xdr:spPr>
        <a:xfrm>
          <a:off x="10515600" y="1461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124461</xdr:rowOff>
    </xdr:from>
    <xdr:to>
      <xdr:col>50</xdr:col>
      <xdr:colOff>165100</xdr:colOff>
      <xdr:row>86</xdr:row>
      <xdr:rowOff>54611</xdr:rowOff>
    </xdr:to>
    <xdr:sp macro="" textlink="">
      <xdr:nvSpPr>
        <xdr:cNvPr id="339" name="楕円 338">
          <a:extLst>
            <a:ext uri="{FF2B5EF4-FFF2-40B4-BE49-F238E27FC236}">
              <a16:creationId xmlns:a16="http://schemas.microsoft.com/office/drawing/2014/main" id="{6AD5B3BB-BF75-414A-984F-896D8FBAA1A3}"/>
            </a:ext>
          </a:extLst>
        </xdr:cNvPr>
        <xdr:cNvSpPr/>
      </xdr:nvSpPr>
      <xdr:spPr>
        <a:xfrm>
          <a:off x="9588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1905</xdr:rowOff>
    </xdr:from>
    <xdr:to>
      <xdr:col>55</xdr:col>
      <xdr:colOff>0</xdr:colOff>
      <xdr:row>86</xdr:row>
      <xdr:rowOff>3811</xdr:rowOff>
    </xdr:to>
    <xdr:cxnSp macro="">
      <xdr:nvCxnSpPr>
        <xdr:cNvPr id="340" name="直線コネクタ 339">
          <a:extLst>
            <a:ext uri="{FF2B5EF4-FFF2-40B4-BE49-F238E27FC236}">
              <a16:creationId xmlns:a16="http://schemas.microsoft.com/office/drawing/2014/main" id="{6909727D-8886-4FBA-83F2-231E6CB11468}"/>
            </a:ext>
          </a:extLst>
        </xdr:cNvPr>
        <xdr:cNvCxnSpPr/>
      </xdr:nvCxnSpPr>
      <xdr:spPr>
        <a:xfrm flipV="1">
          <a:off x="9639300" y="147466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126364</xdr:rowOff>
    </xdr:from>
    <xdr:to>
      <xdr:col>46</xdr:col>
      <xdr:colOff>38100</xdr:colOff>
      <xdr:row>86</xdr:row>
      <xdr:rowOff>56514</xdr:rowOff>
    </xdr:to>
    <xdr:sp macro="" textlink="">
      <xdr:nvSpPr>
        <xdr:cNvPr id="341" name="楕円 340">
          <a:extLst>
            <a:ext uri="{FF2B5EF4-FFF2-40B4-BE49-F238E27FC236}">
              <a16:creationId xmlns:a16="http://schemas.microsoft.com/office/drawing/2014/main" id="{5D5EBE96-670B-4131-AEA3-1242C2B4EF7F}"/>
            </a:ext>
          </a:extLst>
        </xdr:cNvPr>
        <xdr:cNvSpPr/>
      </xdr:nvSpPr>
      <xdr:spPr>
        <a:xfrm>
          <a:off x="8699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3811</xdr:rowOff>
    </xdr:from>
    <xdr:to>
      <xdr:col>50</xdr:col>
      <xdr:colOff>114300</xdr:colOff>
      <xdr:row>86</xdr:row>
      <xdr:rowOff>5714</xdr:rowOff>
    </xdr:to>
    <xdr:cxnSp macro="">
      <xdr:nvCxnSpPr>
        <xdr:cNvPr id="342" name="直線コネクタ 341">
          <a:extLst>
            <a:ext uri="{FF2B5EF4-FFF2-40B4-BE49-F238E27FC236}">
              <a16:creationId xmlns:a16="http://schemas.microsoft.com/office/drawing/2014/main" id="{9D9266C2-CF8D-47ED-BB18-AF44079E5F68}"/>
            </a:ext>
          </a:extLst>
        </xdr:cNvPr>
        <xdr:cNvCxnSpPr/>
      </xdr:nvCxnSpPr>
      <xdr:spPr>
        <a:xfrm flipV="1">
          <a:off x="8750300" y="147485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126364</xdr:rowOff>
    </xdr:from>
    <xdr:to>
      <xdr:col>41</xdr:col>
      <xdr:colOff>101600</xdr:colOff>
      <xdr:row>86</xdr:row>
      <xdr:rowOff>56514</xdr:rowOff>
    </xdr:to>
    <xdr:sp macro="" textlink="">
      <xdr:nvSpPr>
        <xdr:cNvPr id="343" name="楕円 342">
          <a:extLst>
            <a:ext uri="{FF2B5EF4-FFF2-40B4-BE49-F238E27FC236}">
              <a16:creationId xmlns:a16="http://schemas.microsoft.com/office/drawing/2014/main" id="{7D84567C-33BB-427C-8852-B6FF5DE130DE}"/>
            </a:ext>
          </a:extLst>
        </xdr:cNvPr>
        <xdr:cNvSpPr/>
      </xdr:nvSpPr>
      <xdr:spPr>
        <a:xfrm>
          <a:off x="7810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5714</xdr:rowOff>
    </xdr:from>
    <xdr:to>
      <xdr:col>45</xdr:col>
      <xdr:colOff>177800</xdr:colOff>
      <xdr:row>86</xdr:row>
      <xdr:rowOff>5714</xdr:rowOff>
    </xdr:to>
    <xdr:cxnSp macro="">
      <xdr:nvCxnSpPr>
        <xdr:cNvPr id="344" name="直線コネクタ 343">
          <a:extLst>
            <a:ext uri="{FF2B5EF4-FFF2-40B4-BE49-F238E27FC236}">
              <a16:creationId xmlns:a16="http://schemas.microsoft.com/office/drawing/2014/main" id="{40F9A0B4-BB99-480D-99A3-DBD6751E39BC}"/>
            </a:ext>
          </a:extLst>
        </xdr:cNvPr>
        <xdr:cNvCxnSpPr/>
      </xdr:nvCxnSpPr>
      <xdr:spPr>
        <a:xfrm>
          <a:off x="7861300" y="14750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13988</xdr:rowOff>
    </xdr:from>
    <xdr:ext cx="469744" cy="259045"/>
    <xdr:sp macro="" textlink="">
      <xdr:nvSpPr>
        <xdr:cNvPr id="345" name="n_1aveValue【福祉施設】&#10;一人当たり面積">
          <a:extLst>
            <a:ext uri="{FF2B5EF4-FFF2-40B4-BE49-F238E27FC236}">
              <a16:creationId xmlns:a16="http://schemas.microsoft.com/office/drawing/2014/main" id="{A1723591-6EC1-4FFC-89F6-C1BA64F36757}"/>
            </a:ext>
          </a:extLst>
        </xdr:cNvPr>
        <xdr:cNvSpPr txBox="1"/>
      </xdr:nvSpPr>
      <xdr:spPr>
        <a:xfrm>
          <a:off x="9391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135907</xdr:rowOff>
    </xdr:from>
    <xdr:ext cx="469744" cy="259045"/>
    <xdr:sp macro="" textlink="">
      <xdr:nvSpPr>
        <xdr:cNvPr id="346" name="n_2aveValue【福祉施設】&#10;一人当たり面積">
          <a:extLst>
            <a:ext uri="{FF2B5EF4-FFF2-40B4-BE49-F238E27FC236}">
              <a16:creationId xmlns:a16="http://schemas.microsoft.com/office/drawing/2014/main" id="{B596DB10-CEB5-4907-A6F8-3DFB485A2328}"/>
            </a:ext>
          </a:extLst>
        </xdr:cNvPr>
        <xdr:cNvSpPr txBox="1"/>
      </xdr:nvSpPr>
      <xdr:spPr>
        <a:xfrm>
          <a:off x="8515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652</xdr:rowOff>
    </xdr:from>
    <xdr:ext cx="469744" cy="259045"/>
    <xdr:sp macro="" textlink="">
      <xdr:nvSpPr>
        <xdr:cNvPr id="347" name="n_3aveValue【福祉施設】&#10;一人当たり面積">
          <a:extLst>
            <a:ext uri="{FF2B5EF4-FFF2-40B4-BE49-F238E27FC236}">
              <a16:creationId xmlns:a16="http://schemas.microsoft.com/office/drawing/2014/main" id="{3E0415C1-7C45-4805-9119-28BB7D0955EC}"/>
            </a:ext>
          </a:extLst>
        </xdr:cNvPr>
        <xdr:cNvSpPr txBox="1"/>
      </xdr:nvSpPr>
      <xdr:spPr>
        <a:xfrm>
          <a:off x="7626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45738</xdr:rowOff>
    </xdr:from>
    <xdr:ext cx="469744" cy="259045"/>
    <xdr:sp macro="" textlink="">
      <xdr:nvSpPr>
        <xdr:cNvPr id="348" name="n_1mainValue【福祉施設】&#10;一人当たり面積">
          <a:extLst>
            <a:ext uri="{FF2B5EF4-FFF2-40B4-BE49-F238E27FC236}">
              <a16:creationId xmlns:a16="http://schemas.microsoft.com/office/drawing/2014/main" id="{F8E02326-53B5-49D9-A8D2-872D7ED540DC}"/>
            </a:ext>
          </a:extLst>
        </xdr:cNvPr>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47641</xdr:rowOff>
    </xdr:from>
    <xdr:ext cx="469744" cy="259045"/>
    <xdr:sp macro="" textlink="">
      <xdr:nvSpPr>
        <xdr:cNvPr id="349" name="n_2mainValue【福祉施設】&#10;一人当たり面積">
          <a:extLst>
            <a:ext uri="{FF2B5EF4-FFF2-40B4-BE49-F238E27FC236}">
              <a16:creationId xmlns:a16="http://schemas.microsoft.com/office/drawing/2014/main" id="{451527EF-AC03-42BC-A8E2-332456321A93}"/>
            </a:ext>
          </a:extLst>
        </xdr:cNvPr>
        <xdr:cNvSpPr txBox="1"/>
      </xdr:nvSpPr>
      <xdr:spPr>
        <a:xfrm>
          <a:off x="8515427" y="1479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47641</xdr:rowOff>
    </xdr:from>
    <xdr:ext cx="469744" cy="259045"/>
    <xdr:sp macro="" textlink="">
      <xdr:nvSpPr>
        <xdr:cNvPr id="350" name="n_3mainValue【福祉施設】&#10;一人当たり面積">
          <a:extLst>
            <a:ext uri="{FF2B5EF4-FFF2-40B4-BE49-F238E27FC236}">
              <a16:creationId xmlns:a16="http://schemas.microsoft.com/office/drawing/2014/main" id="{C3F6FADE-0754-4208-8E8E-57F47188BF04}"/>
            </a:ext>
          </a:extLst>
        </xdr:cNvPr>
        <xdr:cNvSpPr txBox="1"/>
      </xdr:nvSpPr>
      <xdr:spPr>
        <a:xfrm>
          <a:off x="7626427" y="1479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FA7AD6D7-AD81-4067-A014-3F180B6FD92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2E2612C2-1A41-4802-A8B3-F84F46289C0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79268BDF-7117-43F0-A9B8-04F05B90DB8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3420C390-2C13-477F-AEEC-148A2B54D48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5F73F1A6-DA3C-44A9-B5CC-DB4B8BCAB67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2B4DF3BA-5E17-4E03-A96E-1BB3179608C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9C91C38F-63D9-418C-8559-D7FD0D43C02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3E5ADB90-FD53-4BA7-99E0-9D9ED182B1E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a:extLst>
            <a:ext uri="{FF2B5EF4-FFF2-40B4-BE49-F238E27FC236}">
              <a16:creationId xmlns:a16="http://schemas.microsoft.com/office/drawing/2014/main" id="{B6922EED-DD7D-4D74-BF2D-CB246E24C0C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a:extLst>
            <a:ext uri="{FF2B5EF4-FFF2-40B4-BE49-F238E27FC236}">
              <a16:creationId xmlns:a16="http://schemas.microsoft.com/office/drawing/2014/main" id="{61F640C6-3D26-4209-83B3-B0042A6DF68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1" name="テキスト ボックス 360">
          <a:extLst>
            <a:ext uri="{FF2B5EF4-FFF2-40B4-BE49-F238E27FC236}">
              <a16:creationId xmlns:a16="http://schemas.microsoft.com/office/drawing/2014/main" id="{68010798-095A-4595-A99A-3519595A83EE}"/>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a:extLst>
            <a:ext uri="{FF2B5EF4-FFF2-40B4-BE49-F238E27FC236}">
              <a16:creationId xmlns:a16="http://schemas.microsoft.com/office/drawing/2014/main" id="{51346E6A-8889-4405-9574-696A2A50122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3" name="テキスト ボックス 362">
          <a:extLst>
            <a:ext uri="{FF2B5EF4-FFF2-40B4-BE49-F238E27FC236}">
              <a16:creationId xmlns:a16="http://schemas.microsoft.com/office/drawing/2014/main" id="{B7207180-62DC-4617-AAB1-D66A47EE75F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a:extLst>
            <a:ext uri="{FF2B5EF4-FFF2-40B4-BE49-F238E27FC236}">
              <a16:creationId xmlns:a16="http://schemas.microsoft.com/office/drawing/2014/main" id="{D3C163E7-F10E-4F66-A9C3-4800D0BDBC3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a:extLst>
            <a:ext uri="{FF2B5EF4-FFF2-40B4-BE49-F238E27FC236}">
              <a16:creationId xmlns:a16="http://schemas.microsoft.com/office/drawing/2014/main" id="{3E05F96B-5087-4D67-8E69-07E9B5956B4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a:extLst>
            <a:ext uri="{FF2B5EF4-FFF2-40B4-BE49-F238E27FC236}">
              <a16:creationId xmlns:a16="http://schemas.microsoft.com/office/drawing/2014/main" id="{FBCE76EE-3A57-4119-B769-2F345A1511FC}"/>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a:extLst>
            <a:ext uri="{FF2B5EF4-FFF2-40B4-BE49-F238E27FC236}">
              <a16:creationId xmlns:a16="http://schemas.microsoft.com/office/drawing/2014/main" id="{9B1462B1-4A46-43C1-BB40-3745866402B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a:extLst>
            <a:ext uri="{FF2B5EF4-FFF2-40B4-BE49-F238E27FC236}">
              <a16:creationId xmlns:a16="http://schemas.microsoft.com/office/drawing/2014/main" id="{2D8A3E0A-B5DD-4652-9DAF-031D4217151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a:extLst>
            <a:ext uri="{FF2B5EF4-FFF2-40B4-BE49-F238E27FC236}">
              <a16:creationId xmlns:a16="http://schemas.microsoft.com/office/drawing/2014/main" id="{AF8EED86-5D36-4555-AB18-E9E537581C3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a:extLst>
            <a:ext uri="{FF2B5EF4-FFF2-40B4-BE49-F238E27FC236}">
              <a16:creationId xmlns:a16="http://schemas.microsoft.com/office/drawing/2014/main" id="{B36D9516-E6F7-4997-A1D4-5D1C04294F6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1" name="テキスト ボックス 370">
          <a:extLst>
            <a:ext uri="{FF2B5EF4-FFF2-40B4-BE49-F238E27FC236}">
              <a16:creationId xmlns:a16="http://schemas.microsoft.com/office/drawing/2014/main" id="{57C38315-3072-420D-ACDE-E59469263D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a:extLst>
            <a:ext uri="{FF2B5EF4-FFF2-40B4-BE49-F238E27FC236}">
              <a16:creationId xmlns:a16="http://schemas.microsoft.com/office/drawing/2014/main" id="{B25D6919-240E-4059-BFEA-848B375898B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a:extLst>
            <a:ext uri="{FF2B5EF4-FFF2-40B4-BE49-F238E27FC236}">
              <a16:creationId xmlns:a16="http://schemas.microsoft.com/office/drawing/2014/main" id="{905DF9C5-DD82-48AB-A3EF-B0E6188F5E1A}"/>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a:extLst>
            <a:ext uri="{FF2B5EF4-FFF2-40B4-BE49-F238E27FC236}">
              <a16:creationId xmlns:a16="http://schemas.microsoft.com/office/drawing/2014/main" id="{97C1CA7F-8E00-4ADE-8D30-0871CC19229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107</xdr:row>
      <xdr:rowOff>43814</xdr:rowOff>
    </xdr:to>
    <xdr:cxnSp macro="">
      <xdr:nvCxnSpPr>
        <xdr:cNvPr id="375" name="直線コネクタ 374">
          <a:extLst>
            <a:ext uri="{FF2B5EF4-FFF2-40B4-BE49-F238E27FC236}">
              <a16:creationId xmlns:a16="http://schemas.microsoft.com/office/drawing/2014/main" id="{9D7599D6-6A32-455B-AEAA-A36303A55505}"/>
            </a:ext>
          </a:extLst>
        </xdr:cNvPr>
        <xdr:cNvCxnSpPr/>
      </xdr:nvCxnSpPr>
      <xdr:spPr>
        <a:xfrm flipV="1">
          <a:off x="4634865" y="171602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47641</xdr:rowOff>
    </xdr:from>
    <xdr:ext cx="405111" cy="259045"/>
    <xdr:sp macro="" textlink="">
      <xdr:nvSpPr>
        <xdr:cNvPr id="376" name="【市民会館】&#10;有形固定資産減価償却率最小値テキスト">
          <a:extLst>
            <a:ext uri="{FF2B5EF4-FFF2-40B4-BE49-F238E27FC236}">
              <a16:creationId xmlns:a16="http://schemas.microsoft.com/office/drawing/2014/main" id="{951EFCFC-11CF-42B9-9159-7C40E4B1BA07}"/>
            </a:ext>
          </a:extLst>
        </xdr:cNvPr>
        <xdr:cNvSpPr txBox="1"/>
      </xdr:nvSpPr>
      <xdr:spPr>
        <a:xfrm>
          <a:off x="4673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43814</xdr:rowOff>
    </xdr:from>
    <xdr:to>
      <xdr:col>24</xdr:col>
      <xdr:colOff>152400</xdr:colOff>
      <xdr:row>107</xdr:row>
      <xdr:rowOff>43814</xdr:rowOff>
    </xdr:to>
    <xdr:cxnSp macro="">
      <xdr:nvCxnSpPr>
        <xdr:cNvPr id="377" name="直線コネクタ 376">
          <a:extLst>
            <a:ext uri="{FF2B5EF4-FFF2-40B4-BE49-F238E27FC236}">
              <a16:creationId xmlns:a16="http://schemas.microsoft.com/office/drawing/2014/main" id="{75AFACAD-1E79-448A-A36D-60C942A59175}"/>
            </a:ext>
          </a:extLst>
        </xdr:cNvPr>
        <xdr:cNvCxnSpPr/>
      </xdr:nvCxnSpPr>
      <xdr:spPr>
        <a:xfrm>
          <a:off x="4546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78" name="【市民会館】&#10;有形固定資産減価償却率最大値テキスト">
          <a:extLst>
            <a:ext uri="{FF2B5EF4-FFF2-40B4-BE49-F238E27FC236}">
              <a16:creationId xmlns:a16="http://schemas.microsoft.com/office/drawing/2014/main" id="{34093760-5F1D-45F7-B763-84488EC21A2F}"/>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79" name="直線コネクタ 378">
          <a:extLst>
            <a:ext uri="{FF2B5EF4-FFF2-40B4-BE49-F238E27FC236}">
              <a16:creationId xmlns:a16="http://schemas.microsoft.com/office/drawing/2014/main" id="{E52032BE-8B33-44D9-B27E-98D88CC4E804}"/>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47641</xdr:rowOff>
    </xdr:from>
    <xdr:ext cx="405111" cy="259045"/>
    <xdr:sp macro="" textlink="">
      <xdr:nvSpPr>
        <xdr:cNvPr id="380" name="【市民会館】&#10;有形固定資産減価償却率平均値テキスト">
          <a:extLst>
            <a:ext uri="{FF2B5EF4-FFF2-40B4-BE49-F238E27FC236}">
              <a16:creationId xmlns:a16="http://schemas.microsoft.com/office/drawing/2014/main" id="{FFB4B503-67C2-4B6E-AB08-78B1572104D0}"/>
            </a:ext>
          </a:extLst>
        </xdr:cNvPr>
        <xdr:cNvSpPr txBox="1"/>
      </xdr:nvSpPr>
      <xdr:spPr>
        <a:xfrm>
          <a:off x="4673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381" name="フローチャート: 判断 380">
          <a:extLst>
            <a:ext uri="{FF2B5EF4-FFF2-40B4-BE49-F238E27FC236}">
              <a16:creationId xmlns:a16="http://schemas.microsoft.com/office/drawing/2014/main" id="{2A0A9CCD-D163-48F0-8C86-D63CF914584E}"/>
            </a:ext>
          </a:extLst>
        </xdr:cNvPr>
        <xdr:cNvSpPr/>
      </xdr:nvSpPr>
      <xdr:spPr>
        <a:xfrm>
          <a:off x="4584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382" name="フローチャート: 判断 381">
          <a:extLst>
            <a:ext uri="{FF2B5EF4-FFF2-40B4-BE49-F238E27FC236}">
              <a16:creationId xmlns:a16="http://schemas.microsoft.com/office/drawing/2014/main" id="{EEC568A6-E3FC-4B2D-B3F9-AB569A666544}"/>
            </a:ext>
          </a:extLst>
        </xdr:cNvPr>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141605</xdr:rowOff>
    </xdr:from>
    <xdr:to>
      <xdr:col>15</xdr:col>
      <xdr:colOff>101600</xdr:colOff>
      <xdr:row>105</xdr:row>
      <xdr:rowOff>71755</xdr:rowOff>
    </xdr:to>
    <xdr:sp macro="" textlink="">
      <xdr:nvSpPr>
        <xdr:cNvPr id="383" name="フローチャート: 判断 382">
          <a:extLst>
            <a:ext uri="{FF2B5EF4-FFF2-40B4-BE49-F238E27FC236}">
              <a16:creationId xmlns:a16="http://schemas.microsoft.com/office/drawing/2014/main" id="{2704ACD8-5337-4A81-BDA2-D68A324FAE19}"/>
            </a:ext>
          </a:extLst>
        </xdr:cNvPr>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384" name="フローチャート: 判断 383">
          <a:extLst>
            <a:ext uri="{FF2B5EF4-FFF2-40B4-BE49-F238E27FC236}">
              <a16:creationId xmlns:a16="http://schemas.microsoft.com/office/drawing/2014/main" id="{5EFBF271-C94F-41D8-ADC7-13BE62450C8F}"/>
            </a:ext>
          </a:extLst>
        </xdr:cNvPr>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5E2239E5-23CD-4CAC-8EA7-11010D0D279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CC59E0FE-C4C5-4D0B-BA69-541D2C7A167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E103BF5E-2B4B-4D37-B7A2-C320B3D4F9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869D6C04-6BA5-4C9A-8CB2-0549E2E6C57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3DB1E095-0AE1-45C1-A1B1-89F9583E424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100</xdr:row>
      <xdr:rowOff>124461</xdr:rowOff>
    </xdr:from>
    <xdr:to>
      <xdr:col>15</xdr:col>
      <xdr:colOff>101600</xdr:colOff>
      <xdr:row>101</xdr:row>
      <xdr:rowOff>54611</xdr:rowOff>
    </xdr:to>
    <xdr:sp macro="" textlink="">
      <xdr:nvSpPr>
        <xdr:cNvPr id="390" name="楕円 389">
          <a:extLst>
            <a:ext uri="{FF2B5EF4-FFF2-40B4-BE49-F238E27FC236}">
              <a16:creationId xmlns:a16="http://schemas.microsoft.com/office/drawing/2014/main" id="{6F445203-13D2-4342-8DA3-173C5D943179}"/>
            </a:ext>
          </a:extLst>
        </xdr:cNvPr>
        <xdr:cNvSpPr/>
      </xdr:nvSpPr>
      <xdr:spPr>
        <a:xfrm>
          <a:off x="2857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154939</xdr:rowOff>
    </xdr:from>
    <xdr:to>
      <xdr:col>10</xdr:col>
      <xdr:colOff>165100</xdr:colOff>
      <xdr:row>101</xdr:row>
      <xdr:rowOff>85089</xdr:rowOff>
    </xdr:to>
    <xdr:sp macro="" textlink="">
      <xdr:nvSpPr>
        <xdr:cNvPr id="391" name="楕円 390">
          <a:extLst>
            <a:ext uri="{FF2B5EF4-FFF2-40B4-BE49-F238E27FC236}">
              <a16:creationId xmlns:a16="http://schemas.microsoft.com/office/drawing/2014/main" id="{22BC0BEE-D185-4F96-91F5-32244877A0E4}"/>
            </a:ext>
          </a:extLst>
        </xdr:cNvPr>
        <xdr:cNvSpPr/>
      </xdr:nvSpPr>
      <xdr:spPr>
        <a:xfrm>
          <a:off x="1968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3811</xdr:rowOff>
    </xdr:from>
    <xdr:to>
      <xdr:col>15</xdr:col>
      <xdr:colOff>50800</xdr:colOff>
      <xdr:row>101</xdr:row>
      <xdr:rowOff>34289</xdr:rowOff>
    </xdr:to>
    <xdr:cxnSp macro="">
      <xdr:nvCxnSpPr>
        <xdr:cNvPr id="392" name="直線コネクタ 391">
          <a:extLst>
            <a:ext uri="{FF2B5EF4-FFF2-40B4-BE49-F238E27FC236}">
              <a16:creationId xmlns:a16="http://schemas.microsoft.com/office/drawing/2014/main" id="{B0E89C43-9B8E-457A-B4F1-317F2DBB4F09}"/>
            </a:ext>
          </a:extLst>
        </xdr:cNvPr>
        <xdr:cNvCxnSpPr/>
      </xdr:nvCxnSpPr>
      <xdr:spPr>
        <a:xfrm flipV="1">
          <a:off x="2019300" y="173202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76852</xdr:rowOff>
    </xdr:from>
    <xdr:ext cx="405111" cy="259045"/>
    <xdr:sp macro="" textlink="">
      <xdr:nvSpPr>
        <xdr:cNvPr id="393" name="n_1aveValue【市民会館】&#10;有形固定資産減価償却率">
          <a:extLst>
            <a:ext uri="{FF2B5EF4-FFF2-40B4-BE49-F238E27FC236}">
              <a16:creationId xmlns:a16="http://schemas.microsoft.com/office/drawing/2014/main" id="{51B150F6-0D6B-4646-AB63-C18B08FF9E32}"/>
            </a:ext>
          </a:extLst>
        </xdr:cNvPr>
        <xdr:cNvSpPr txBox="1"/>
      </xdr:nvSpPr>
      <xdr:spPr>
        <a:xfrm>
          <a:off x="35820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62882</xdr:rowOff>
    </xdr:from>
    <xdr:ext cx="405111" cy="259045"/>
    <xdr:sp macro="" textlink="">
      <xdr:nvSpPr>
        <xdr:cNvPr id="394" name="n_2aveValue【市民会館】&#10;有形固定資産減価償却率">
          <a:extLst>
            <a:ext uri="{FF2B5EF4-FFF2-40B4-BE49-F238E27FC236}">
              <a16:creationId xmlns:a16="http://schemas.microsoft.com/office/drawing/2014/main" id="{37B6F065-8FA4-47C0-BCD3-D4249FA4623D}"/>
            </a:ext>
          </a:extLst>
        </xdr:cNvPr>
        <xdr:cNvSpPr txBox="1"/>
      </xdr:nvSpPr>
      <xdr:spPr>
        <a:xfrm>
          <a:off x="2705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152416</xdr:rowOff>
    </xdr:from>
    <xdr:ext cx="405111" cy="259045"/>
    <xdr:sp macro="" textlink="">
      <xdr:nvSpPr>
        <xdr:cNvPr id="395" name="n_3aveValue【市民会館】&#10;有形固定資産減価償却率">
          <a:extLst>
            <a:ext uri="{FF2B5EF4-FFF2-40B4-BE49-F238E27FC236}">
              <a16:creationId xmlns:a16="http://schemas.microsoft.com/office/drawing/2014/main" id="{A57F6694-6DAB-41C7-ADAF-ADA274043024}"/>
            </a:ext>
          </a:extLst>
        </xdr:cNvPr>
        <xdr:cNvSpPr txBox="1"/>
      </xdr:nvSpPr>
      <xdr:spPr>
        <a:xfrm>
          <a:off x="1816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71138</xdr:rowOff>
    </xdr:from>
    <xdr:ext cx="405111" cy="259045"/>
    <xdr:sp macro="" textlink="">
      <xdr:nvSpPr>
        <xdr:cNvPr id="396" name="n_2mainValue【市民会館】&#10;有形固定資産減価償却率">
          <a:extLst>
            <a:ext uri="{FF2B5EF4-FFF2-40B4-BE49-F238E27FC236}">
              <a16:creationId xmlns:a16="http://schemas.microsoft.com/office/drawing/2014/main" id="{282738D9-2E08-4E8B-A229-202643169016}"/>
            </a:ext>
          </a:extLst>
        </xdr:cNvPr>
        <xdr:cNvSpPr txBox="1"/>
      </xdr:nvSpPr>
      <xdr:spPr>
        <a:xfrm>
          <a:off x="2705744" y="1704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101616</xdr:rowOff>
    </xdr:from>
    <xdr:ext cx="405111" cy="259045"/>
    <xdr:sp macro="" textlink="">
      <xdr:nvSpPr>
        <xdr:cNvPr id="397" name="n_3mainValue【市民会館】&#10;有形固定資産減価償却率">
          <a:extLst>
            <a:ext uri="{FF2B5EF4-FFF2-40B4-BE49-F238E27FC236}">
              <a16:creationId xmlns:a16="http://schemas.microsoft.com/office/drawing/2014/main" id="{796ED6ED-4CC0-418F-A650-E352B9EB822D}"/>
            </a:ext>
          </a:extLst>
        </xdr:cNvPr>
        <xdr:cNvSpPr txBox="1"/>
      </xdr:nvSpPr>
      <xdr:spPr>
        <a:xfrm>
          <a:off x="1816744" y="1707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a:extLst>
            <a:ext uri="{FF2B5EF4-FFF2-40B4-BE49-F238E27FC236}">
              <a16:creationId xmlns:a16="http://schemas.microsoft.com/office/drawing/2014/main" id="{98EEEDD6-5CB0-4E60-9989-66249D5948A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a:extLst>
            <a:ext uri="{FF2B5EF4-FFF2-40B4-BE49-F238E27FC236}">
              <a16:creationId xmlns:a16="http://schemas.microsoft.com/office/drawing/2014/main" id="{D9D456BF-626F-47FE-8B1A-7DEE078B90B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a:extLst>
            <a:ext uri="{FF2B5EF4-FFF2-40B4-BE49-F238E27FC236}">
              <a16:creationId xmlns:a16="http://schemas.microsoft.com/office/drawing/2014/main" id="{E8338689-7328-4490-A5FA-75E7CF043C3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a:extLst>
            <a:ext uri="{FF2B5EF4-FFF2-40B4-BE49-F238E27FC236}">
              <a16:creationId xmlns:a16="http://schemas.microsoft.com/office/drawing/2014/main" id="{017A7CFD-20E8-4369-8646-84DD6800BA4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a:extLst>
            <a:ext uri="{FF2B5EF4-FFF2-40B4-BE49-F238E27FC236}">
              <a16:creationId xmlns:a16="http://schemas.microsoft.com/office/drawing/2014/main" id="{784937EF-D068-4E55-96D9-983A4AE8B39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a:extLst>
            <a:ext uri="{FF2B5EF4-FFF2-40B4-BE49-F238E27FC236}">
              <a16:creationId xmlns:a16="http://schemas.microsoft.com/office/drawing/2014/main" id="{01790ED8-C5ED-4CC2-B377-0B1B21E3B85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a:extLst>
            <a:ext uri="{FF2B5EF4-FFF2-40B4-BE49-F238E27FC236}">
              <a16:creationId xmlns:a16="http://schemas.microsoft.com/office/drawing/2014/main" id="{810E923D-22F1-474B-A98C-1A82549A654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a:extLst>
            <a:ext uri="{FF2B5EF4-FFF2-40B4-BE49-F238E27FC236}">
              <a16:creationId xmlns:a16="http://schemas.microsoft.com/office/drawing/2014/main" id="{3D95E2D0-109E-4C34-960F-DEE7A717243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a:extLst>
            <a:ext uri="{FF2B5EF4-FFF2-40B4-BE49-F238E27FC236}">
              <a16:creationId xmlns:a16="http://schemas.microsoft.com/office/drawing/2014/main" id="{BA33DD83-089E-4823-80D2-55CFD7C1857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a:extLst>
            <a:ext uri="{FF2B5EF4-FFF2-40B4-BE49-F238E27FC236}">
              <a16:creationId xmlns:a16="http://schemas.microsoft.com/office/drawing/2014/main" id="{07C35860-9F13-4CE8-9B56-0B445857113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a:extLst>
            <a:ext uri="{FF2B5EF4-FFF2-40B4-BE49-F238E27FC236}">
              <a16:creationId xmlns:a16="http://schemas.microsoft.com/office/drawing/2014/main" id="{A63A1D6A-00F2-42B3-AA4E-8C360ACD27A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a:extLst>
            <a:ext uri="{FF2B5EF4-FFF2-40B4-BE49-F238E27FC236}">
              <a16:creationId xmlns:a16="http://schemas.microsoft.com/office/drawing/2014/main" id="{D10F35E2-8247-44F6-BA9C-84BADCE32C6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a:extLst>
            <a:ext uri="{FF2B5EF4-FFF2-40B4-BE49-F238E27FC236}">
              <a16:creationId xmlns:a16="http://schemas.microsoft.com/office/drawing/2014/main" id="{A607DB1A-7461-457F-83A7-52124EBD9F6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a:extLst>
            <a:ext uri="{FF2B5EF4-FFF2-40B4-BE49-F238E27FC236}">
              <a16:creationId xmlns:a16="http://schemas.microsoft.com/office/drawing/2014/main" id="{99A5A606-081E-4C15-91EB-5297022FE08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a:extLst>
            <a:ext uri="{FF2B5EF4-FFF2-40B4-BE49-F238E27FC236}">
              <a16:creationId xmlns:a16="http://schemas.microsoft.com/office/drawing/2014/main" id="{B5F8B435-F0E3-4FF5-A093-50A1F326197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a:extLst>
            <a:ext uri="{FF2B5EF4-FFF2-40B4-BE49-F238E27FC236}">
              <a16:creationId xmlns:a16="http://schemas.microsoft.com/office/drawing/2014/main" id="{E4EAD848-9D79-4717-BCB4-8D12AE7B9F5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a:extLst>
            <a:ext uri="{FF2B5EF4-FFF2-40B4-BE49-F238E27FC236}">
              <a16:creationId xmlns:a16="http://schemas.microsoft.com/office/drawing/2014/main" id="{043AE963-2C62-4BC7-95EC-FB069A95098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a:extLst>
            <a:ext uri="{FF2B5EF4-FFF2-40B4-BE49-F238E27FC236}">
              <a16:creationId xmlns:a16="http://schemas.microsoft.com/office/drawing/2014/main" id="{EC3BAECA-ED3D-4B95-AC4D-A9A1DB611F6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a:extLst>
            <a:ext uri="{FF2B5EF4-FFF2-40B4-BE49-F238E27FC236}">
              <a16:creationId xmlns:a16="http://schemas.microsoft.com/office/drawing/2014/main" id="{44ACE7EE-42FB-48A8-ABF0-B8AFADBE462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a:extLst>
            <a:ext uri="{FF2B5EF4-FFF2-40B4-BE49-F238E27FC236}">
              <a16:creationId xmlns:a16="http://schemas.microsoft.com/office/drawing/2014/main" id="{8FAB6238-8099-46AB-9848-852EC4EBE895}"/>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a:extLst>
            <a:ext uri="{FF2B5EF4-FFF2-40B4-BE49-F238E27FC236}">
              <a16:creationId xmlns:a16="http://schemas.microsoft.com/office/drawing/2014/main" id="{69633DAC-F727-4DC3-AF82-6081C5211AA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a:extLst>
            <a:ext uri="{FF2B5EF4-FFF2-40B4-BE49-F238E27FC236}">
              <a16:creationId xmlns:a16="http://schemas.microsoft.com/office/drawing/2014/main" id="{D99BF07B-E367-4993-B98B-5B48718D0AD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a:extLst>
            <a:ext uri="{FF2B5EF4-FFF2-40B4-BE49-F238E27FC236}">
              <a16:creationId xmlns:a16="http://schemas.microsoft.com/office/drawing/2014/main" id="{EFA2F5FB-6795-4521-839B-4C552FD51AF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85725</xdr:rowOff>
    </xdr:to>
    <xdr:cxnSp macro="">
      <xdr:nvCxnSpPr>
        <xdr:cNvPr id="421" name="直線コネクタ 420">
          <a:extLst>
            <a:ext uri="{FF2B5EF4-FFF2-40B4-BE49-F238E27FC236}">
              <a16:creationId xmlns:a16="http://schemas.microsoft.com/office/drawing/2014/main" id="{70783A17-FA6F-493E-BFED-16D6FA8B3A52}"/>
            </a:ext>
          </a:extLst>
        </xdr:cNvPr>
        <xdr:cNvCxnSpPr/>
      </xdr:nvCxnSpPr>
      <xdr:spPr>
        <a:xfrm flipV="1">
          <a:off x="10476865" y="17030700"/>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89552</xdr:rowOff>
    </xdr:from>
    <xdr:ext cx="469744" cy="259045"/>
    <xdr:sp macro="" textlink="">
      <xdr:nvSpPr>
        <xdr:cNvPr id="422" name="【市民会館】&#10;一人当たり面積最小値テキスト">
          <a:extLst>
            <a:ext uri="{FF2B5EF4-FFF2-40B4-BE49-F238E27FC236}">
              <a16:creationId xmlns:a16="http://schemas.microsoft.com/office/drawing/2014/main" id="{D41AF858-B861-4C82-A5F8-EC1340390CDB}"/>
            </a:ext>
          </a:extLst>
        </xdr:cNvPr>
        <xdr:cNvSpPr txBox="1"/>
      </xdr:nvSpPr>
      <xdr:spPr>
        <a:xfrm>
          <a:off x="105156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85725</xdr:rowOff>
    </xdr:from>
    <xdr:to>
      <xdr:col>55</xdr:col>
      <xdr:colOff>88900</xdr:colOff>
      <xdr:row>108</xdr:row>
      <xdr:rowOff>85725</xdr:rowOff>
    </xdr:to>
    <xdr:cxnSp macro="">
      <xdr:nvCxnSpPr>
        <xdr:cNvPr id="423" name="直線コネクタ 422">
          <a:extLst>
            <a:ext uri="{FF2B5EF4-FFF2-40B4-BE49-F238E27FC236}">
              <a16:creationId xmlns:a16="http://schemas.microsoft.com/office/drawing/2014/main" id="{A902DBB8-93CC-413A-B934-60DD0DCB6504}"/>
            </a:ext>
          </a:extLst>
        </xdr:cNvPr>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24" name="【市民会館】&#10;一人当たり面積最大値テキスト">
          <a:extLst>
            <a:ext uri="{FF2B5EF4-FFF2-40B4-BE49-F238E27FC236}">
              <a16:creationId xmlns:a16="http://schemas.microsoft.com/office/drawing/2014/main" id="{13C6AC43-A1BF-4F22-84F1-9C2BFED5E6EE}"/>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25" name="直線コネクタ 424">
          <a:extLst>
            <a:ext uri="{FF2B5EF4-FFF2-40B4-BE49-F238E27FC236}">
              <a16:creationId xmlns:a16="http://schemas.microsoft.com/office/drawing/2014/main" id="{D108A88C-290C-4E38-B02C-9013C4D0CF1E}"/>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150513</xdr:rowOff>
    </xdr:from>
    <xdr:ext cx="469744" cy="259045"/>
    <xdr:sp macro="" textlink="">
      <xdr:nvSpPr>
        <xdr:cNvPr id="426" name="【市民会館】&#10;一人当たり面積平均値テキスト">
          <a:extLst>
            <a:ext uri="{FF2B5EF4-FFF2-40B4-BE49-F238E27FC236}">
              <a16:creationId xmlns:a16="http://schemas.microsoft.com/office/drawing/2014/main" id="{58C1C35B-A1EE-46EF-AC5F-335F5553A808}"/>
            </a:ext>
          </a:extLst>
        </xdr:cNvPr>
        <xdr:cNvSpPr txBox="1"/>
      </xdr:nvSpPr>
      <xdr:spPr>
        <a:xfrm>
          <a:off x="10515600" y="1815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427" name="フローチャート: 判断 426">
          <a:extLst>
            <a:ext uri="{FF2B5EF4-FFF2-40B4-BE49-F238E27FC236}">
              <a16:creationId xmlns:a16="http://schemas.microsoft.com/office/drawing/2014/main" id="{B09953A6-E281-47E9-BED2-51EC8D0E0844}"/>
            </a:ext>
          </a:extLst>
        </xdr:cNvPr>
        <xdr:cNvSpPr/>
      </xdr:nvSpPr>
      <xdr:spPr>
        <a:xfrm>
          <a:off x="10426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76836</xdr:rowOff>
    </xdr:from>
    <xdr:to>
      <xdr:col>50</xdr:col>
      <xdr:colOff>165100</xdr:colOff>
      <xdr:row>106</xdr:row>
      <xdr:rowOff>6986</xdr:rowOff>
    </xdr:to>
    <xdr:sp macro="" textlink="">
      <xdr:nvSpPr>
        <xdr:cNvPr id="428" name="フローチャート: 判断 427">
          <a:extLst>
            <a:ext uri="{FF2B5EF4-FFF2-40B4-BE49-F238E27FC236}">
              <a16:creationId xmlns:a16="http://schemas.microsoft.com/office/drawing/2014/main" id="{DDF127FC-8261-48D3-B5BC-07023A11AEF4}"/>
            </a:ext>
          </a:extLst>
        </xdr:cNvPr>
        <xdr:cNvSpPr/>
      </xdr:nvSpPr>
      <xdr:spPr>
        <a:xfrm>
          <a:off x="9588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63500</xdr:rowOff>
    </xdr:from>
    <xdr:to>
      <xdr:col>46</xdr:col>
      <xdr:colOff>38100</xdr:colOff>
      <xdr:row>105</xdr:row>
      <xdr:rowOff>165100</xdr:rowOff>
    </xdr:to>
    <xdr:sp macro="" textlink="">
      <xdr:nvSpPr>
        <xdr:cNvPr id="429" name="フローチャート: 判断 428">
          <a:extLst>
            <a:ext uri="{FF2B5EF4-FFF2-40B4-BE49-F238E27FC236}">
              <a16:creationId xmlns:a16="http://schemas.microsoft.com/office/drawing/2014/main" id="{D6F6FF66-2ABE-44EE-A420-D15324F20C56}"/>
            </a:ext>
          </a:extLst>
        </xdr:cNvPr>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160655</xdr:rowOff>
    </xdr:from>
    <xdr:to>
      <xdr:col>41</xdr:col>
      <xdr:colOff>101600</xdr:colOff>
      <xdr:row>105</xdr:row>
      <xdr:rowOff>90805</xdr:rowOff>
    </xdr:to>
    <xdr:sp macro="" textlink="">
      <xdr:nvSpPr>
        <xdr:cNvPr id="430" name="フローチャート: 判断 429">
          <a:extLst>
            <a:ext uri="{FF2B5EF4-FFF2-40B4-BE49-F238E27FC236}">
              <a16:creationId xmlns:a16="http://schemas.microsoft.com/office/drawing/2014/main" id="{7CCFA6EB-27B1-4568-BF42-33C319A6E1E1}"/>
            </a:ext>
          </a:extLst>
        </xdr:cNvPr>
        <xdr:cNvSpPr/>
      </xdr:nvSpPr>
      <xdr:spPr>
        <a:xfrm>
          <a:off x="781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88A1AF3-B053-4B45-A5C2-4E0412A87D3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60A7077C-B184-4A03-802A-F38E7E59DCD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A72E9538-BCE0-4B3E-8EFF-70945A0B1A1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E0F946CC-C91D-4B97-B426-A049C5AA7CE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27CF6B31-EA84-42D3-A359-AA819C72DAA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86361</xdr:rowOff>
    </xdr:from>
    <xdr:to>
      <xdr:col>46</xdr:col>
      <xdr:colOff>38100</xdr:colOff>
      <xdr:row>105</xdr:row>
      <xdr:rowOff>16511</xdr:rowOff>
    </xdr:to>
    <xdr:sp macro="" textlink="">
      <xdr:nvSpPr>
        <xdr:cNvPr id="436" name="楕円 435">
          <a:extLst>
            <a:ext uri="{FF2B5EF4-FFF2-40B4-BE49-F238E27FC236}">
              <a16:creationId xmlns:a16="http://schemas.microsoft.com/office/drawing/2014/main" id="{2E56F399-5CAA-475F-8FF2-9556D4E8A789}"/>
            </a:ext>
          </a:extLst>
        </xdr:cNvPr>
        <xdr:cNvSpPr/>
      </xdr:nvSpPr>
      <xdr:spPr>
        <a:xfrm>
          <a:off x="8699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97789</xdr:rowOff>
    </xdr:from>
    <xdr:to>
      <xdr:col>41</xdr:col>
      <xdr:colOff>101600</xdr:colOff>
      <xdr:row>105</xdr:row>
      <xdr:rowOff>27939</xdr:rowOff>
    </xdr:to>
    <xdr:sp macro="" textlink="">
      <xdr:nvSpPr>
        <xdr:cNvPr id="437" name="楕円 436">
          <a:extLst>
            <a:ext uri="{FF2B5EF4-FFF2-40B4-BE49-F238E27FC236}">
              <a16:creationId xmlns:a16="http://schemas.microsoft.com/office/drawing/2014/main" id="{1791745A-B354-4473-B656-62B5888E24C7}"/>
            </a:ext>
          </a:extLst>
        </xdr:cNvPr>
        <xdr:cNvSpPr/>
      </xdr:nvSpPr>
      <xdr:spPr>
        <a:xfrm>
          <a:off x="7810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137161</xdr:rowOff>
    </xdr:from>
    <xdr:to>
      <xdr:col>45</xdr:col>
      <xdr:colOff>177800</xdr:colOff>
      <xdr:row>104</xdr:row>
      <xdr:rowOff>148589</xdr:rowOff>
    </xdr:to>
    <xdr:cxnSp macro="">
      <xdr:nvCxnSpPr>
        <xdr:cNvPr id="438" name="直線コネクタ 437">
          <a:extLst>
            <a:ext uri="{FF2B5EF4-FFF2-40B4-BE49-F238E27FC236}">
              <a16:creationId xmlns:a16="http://schemas.microsoft.com/office/drawing/2014/main" id="{19713870-3914-46F6-8660-C28DA27A3BF3}"/>
            </a:ext>
          </a:extLst>
        </xdr:cNvPr>
        <xdr:cNvCxnSpPr/>
      </xdr:nvCxnSpPr>
      <xdr:spPr>
        <a:xfrm flipV="1">
          <a:off x="7861300" y="17967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23513</xdr:rowOff>
    </xdr:from>
    <xdr:ext cx="469744" cy="259045"/>
    <xdr:sp macro="" textlink="">
      <xdr:nvSpPr>
        <xdr:cNvPr id="439" name="n_1aveValue【市民会館】&#10;一人当たり面積">
          <a:extLst>
            <a:ext uri="{FF2B5EF4-FFF2-40B4-BE49-F238E27FC236}">
              <a16:creationId xmlns:a16="http://schemas.microsoft.com/office/drawing/2014/main" id="{E8B9885B-04B2-4C52-A0F0-EEE66B9D826D}"/>
            </a:ext>
          </a:extLst>
        </xdr:cNvPr>
        <xdr:cNvSpPr txBox="1"/>
      </xdr:nvSpPr>
      <xdr:spPr>
        <a:xfrm>
          <a:off x="93917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156227</xdr:rowOff>
    </xdr:from>
    <xdr:ext cx="469744" cy="259045"/>
    <xdr:sp macro="" textlink="">
      <xdr:nvSpPr>
        <xdr:cNvPr id="440" name="n_2aveValue【市民会館】&#10;一人当たり面積">
          <a:extLst>
            <a:ext uri="{FF2B5EF4-FFF2-40B4-BE49-F238E27FC236}">
              <a16:creationId xmlns:a16="http://schemas.microsoft.com/office/drawing/2014/main" id="{C332E6BA-9C4C-4B87-95B4-5B2AD0690279}"/>
            </a:ext>
          </a:extLst>
        </xdr:cNvPr>
        <xdr:cNvSpPr txBox="1"/>
      </xdr:nvSpPr>
      <xdr:spPr>
        <a:xfrm>
          <a:off x="85154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81932</xdr:rowOff>
    </xdr:from>
    <xdr:ext cx="469744" cy="259045"/>
    <xdr:sp macro="" textlink="">
      <xdr:nvSpPr>
        <xdr:cNvPr id="441" name="n_3aveValue【市民会館】&#10;一人当たり面積">
          <a:extLst>
            <a:ext uri="{FF2B5EF4-FFF2-40B4-BE49-F238E27FC236}">
              <a16:creationId xmlns:a16="http://schemas.microsoft.com/office/drawing/2014/main" id="{4627327D-600D-47A0-AE99-BFA2D2C9F145}"/>
            </a:ext>
          </a:extLst>
        </xdr:cNvPr>
        <xdr:cNvSpPr txBox="1"/>
      </xdr:nvSpPr>
      <xdr:spPr>
        <a:xfrm>
          <a:off x="7626427" y="1808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33038</xdr:rowOff>
    </xdr:from>
    <xdr:ext cx="469744" cy="259045"/>
    <xdr:sp macro="" textlink="">
      <xdr:nvSpPr>
        <xdr:cNvPr id="442" name="n_2mainValue【市民会館】&#10;一人当たり面積">
          <a:extLst>
            <a:ext uri="{FF2B5EF4-FFF2-40B4-BE49-F238E27FC236}">
              <a16:creationId xmlns:a16="http://schemas.microsoft.com/office/drawing/2014/main" id="{6CE845C1-BCA8-4D62-A7BA-958370E18631}"/>
            </a:ext>
          </a:extLst>
        </xdr:cNvPr>
        <xdr:cNvSpPr txBox="1"/>
      </xdr:nvSpPr>
      <xdr:spPr>
        <a:xfrm>
          <a:off x="8515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44466</xdr:rowOff>
    </xdr:from>
    <xdr:ext cx="469744" cy="259045"/>
    <xdr:sp macro="" textlink="">
      <xdr:nvSpPr>
        <xdr:cNvPr id="443" name="n_3mainValue【市民会館】&#10;一人当たり面積">
          <a:extLst>
            <a:ext uri="{FF2B5EF4-FFF2-40B4-BE49-F238E27FC236}">
              <a16:creationId xmlns:a16="http://schemas.microsoft.com/office/drawing/2014/main" id="{EA2B3FF1-5C37-47DE-A22C-1E98AA9B8233}"/>
            </a:ext>
          </a:extLst>
        </xdr:cNvPr>
        <xdr:cNvSpPr txBox="1"/>
      </xdr:nvSpPr>
      <xdr:spPr>
        <a:xfrm>
          <a:off x="76264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a:extLst>
            <a:ext uri="{FF2B5EF4-FFF2-40B4-BE49-F238E27FC236}">
              <a16:creationId xmlns:a16="http://schemas.microsoft.com/office/drawing/2014/main" id="{92BFE47B-4CBC-4ADE-AB19-5E9FE2F1F20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a:extLst>
            <a:ext uri="{FF2B5EF4-FFF2-40B4-BE49-F238E27FC236}">
              <a16:creationId xmlns:a16="http://schemas.microsoft.com/office/drawing/2014/main" id="{38A49BC8-FC9F-4BDD-99DA-6531F62FBE9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a:extLst>
            <a:ext uri="{FF2B5EF4-FFF2-40B4-BE49-F238E27FC236}">
              <a16:creationId xmlns:a16="http://schemas.microsoft.com/office/drawing/2014/main" id="{DB5B2D2E-6BC8-4E06-8771-B7A2089B42A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a:extLst>
            <a:ext uri="{FF2B5EF4-FFF2-40B4-BE49-F238E27FC236}">
              <a16:creationId xmlns:a16="http://schemas.microsoft.com/office/drawing/2014/main" id="{ECE03C74-A410-43D7-ABEE-66E03EC3B7B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a:extLst>
            <a:ext uri="{FF2B5EF4-FFF2-40B4-BE49-F238E27FC236}">
              <a16:creationId xmlns:a16="http://schemas.microsoft.com/office/drawing/2014/main" id="{E52F8E08-E1F9-4A6F-9373-F02513217B7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a:extLst>
            <a:ext uri="{FF2B5EF4-FFF2-40B4-BE49-F238E27FC236}">
              <a16:creationId xmlns:a16="http://schemas.microsoft.com/office/drawing/2014/main" id="{44A322D3-C28A-4973-A222-9A1ADF44C8E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a:extLst>
            <a:ext uri="{FF2B5EF4-FFF2-40B4-BE49-F238E27FC236}">
              <a16:creationId xmlns:a16="http://schemas.microsoft.com/office/drawing/2014/main" id="{A967328C-DBBE-4E8F-80E8-E0042AAAB26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a:extLst>
            <a:ext uri="{FF2B5EF4-FFF2-40B4-BE49-F238E27FC236}">
              <a16:creationId xmlns:a16="http://schemas.microsoft.com/office/drawing/2014/main" id="{7B5FFD96-5E82-40EE-82AC-9E3CBD884EE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a:extLst>
            <a:ext uri="{FF2B5EF4-FFF2-40B4-BE49-F238E27FC236}">
              <a16:creationId xmlns:a16="http://schemas.microsoft.com/office/drawing/2014/main" id="{ACFC8382-80B2-4CCD-91C3-1951D46D974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a:extLst>
            <a:ext uri="{FF2B5EF4-FFF2-40B4-BE49-F238E27FC236}">
              <a16:creationId xmlns:a16="http://schemas.microsoft.com/office/drawing/2014/main" id="{5A833D85-71F1-406B-8CBD-FC6F446CE12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a:extLst>
            <a:ext uri="{FF2B5EF4-FFF2-40B4-BE49-F238E27FC236}">
              <a16:creationId xmlns:a16="http://schemas.microsoft.com/office/drawing/2014/main" id="{C9DEC39F-24FF-4E78-8B1C-44247F9AE09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a:extLst>
            <a:ext uri="{FF2B5EF4-FFF2-40B4-BE49-F238E27FC236}">
              <a16:creationId xmlns:a16="http://schemas.microsoft.com/office/drawing/2014/main" id="{D0AA93F3-3169-4D69-9C2B-5308B2CB9F83}"/>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a:extLst>
            <a:ext uri="{FF2B5EF4-FFF2-40B4-BE49-F238E27FC236}">
              <a16:creationId xmlns:a16="http://schemas.microsoft.com/office/drawing/2014/main" id="{2E97D113-8A96-4A51-91A0-ABF83D958FA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a:extLst>
            <a:ext uri="{FF2B5EF4-FFF2-40B4-BE49-F238E27FC236}">
              <a16:creationId xmlns:a16="http://schemas.microsoft.com/office/drawing/2014/main" id="{83E52302-81CF-4CF0-B244-CED8F7401AF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a:extLst>
            <a:ext uri="{FF2B5EF4-FFF2-40B4-BE49-F238E27FC236}">
              <a16:creationId xmlns:a16="http://schemas.microsoft.com/office/drawing/2014/main" id="{E5B59A4A-06A2-4132-9155-7BC328A2B28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a:extLst>
            <a:ext uri="{FF2B5EF4-FFF2-40B4-BE49-F238E27FC236}">
              <a16:creationId xmlns:a16="http://schemas.microsoft.com/office/drawing/2014/main" id="{9571E793-C6C4-4AE4-9147-F76D2FF6556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a:extLst>
            <a:ext uri="{FF2B5EF4-FFF2-40B4-BE49-F238E27FC236}">
              <a16:creationId xmlns:a16="http://schemas.microsoft.com/office/drawing/2014/main" id="{89BA93A4-27A8-4723-9785-98E87103680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a:extLst>
            <a:ext uri="{FF2B5EF4-FFF2-40B4-BE49-F238E27FC236}">
              <a16:creationId xmlns:a16="http://schemas.microsoft.com/office/drawing/2014/main" id="{E859CC83-1EAA-4CE0-9998-10ADCABB70E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a:extLst>
            <a:ext uri="{FF2B5EF4-FFF2-40B4-BE49-F238E27FC236}">
              <a16:creationId xmlns:a16="http://schemas.microsoft.com/office/drawing/2014/main" id="{767FEC46-AF49-46A3-B71B-F3D73BC12B6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a:extLst>
            <a:ext uri="{FF2B5EF4-FFF2-40B4-BE49-F238E27FC236}">
              <a16:creationId xmlns:a16="http://schemas.microsoft.com/office/drawing/2014/main" id="{3B3A9094-6069-4E6B-98A7-F722A9357C9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a:extLst>
            <a:ext uri="{FF2B5EF4-FFF2-40B4-BE49-F238E27FC236}">
              <a16:creationId xmlns:a16="http://schemas.microsoft.com/office/drawing/2014/main" id="{23B80BA3-7D29-4639-9947-2EEEF8ED808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a:extLst>
            <a:ext uri="{FF2B5EF4-FFF2-40B4-BE49-F238E27FC236}">
              <a16:creationId xmlns:a16="http://schemas.microsoft.com/office/drawing/2014/main" id="{86CE442C-E62F-4818-8EAB-C57B0952F3B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a:extLst>
            <a:ext uri="{FF2B5EF4-FFF2-40B4-BE49-F238E27FC236}">
              <a16:creationId xmlns:a16="http://schemas.microsoft.com/office/drawing/2014/main" id="{E70A0E70-6FFD-479B-A4FC-9E171340013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83D751B9-E16B-4345-A191-443AA264EA1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a:extLst>
            <a:ext uri="{FF2B5EF4-FFF2-40B4-BE49-F238E27FC236}">
              <a16:creationId xmlns:a16="http://schemas.microsoft.com/office/drawing/2014/main" id="{0AFCBA72-4777-4161-9B82-C127DA60B4E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469" name="直線コネクタ 468">
          <a:extLst>
            <a:ext uri="{FF2B5EF4-FFF2-40B4-BE49-F238E27FC236}">
              <a16:creationId xmlns:a16="http://schemas.microsoft.com/office/drawing/2014/main" id="{E2350F95-5C68-4BA4-8929-86F6FC262460}"/>
            </a:ext>
          </a:extLst>
        </xdr:cNvPr>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470" name="【一般廃棄物処理施設】&#10;有形固定資産減価償却率最小値テキスト">
          <a:extLst>
            <a:ext uri="{FF2B5EF4-FFF2-40B4-BE49-F238E27FC236}">
              <a16:creationId xmlns:a16="http://schemas.microsoft.com/office/drawing/2014/main" id="{2010FA83-940D-4FF1-85AB-80BFE86291FD}"/>
            </a:ext>
          </a:extLst>
        </xdr:cNvPr>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471" name="直線コネクタ 470">
          <a:extLst>
            <a:ext uri="{FF2B5EF4-FFF2-40B4-BE49-F238E27FC236}">
              <a16:creationId xmlns:a16="http://schemas.microsoft.com/office/drawing/2014/main" id="{53D88445-CD9D-4971-A3BB-4EB2F3D3E9AD}"/>
            </a:ext>
          </a:extLst>
        </xdr:cNvPr>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72" name="【一般廃棄物処理施設】&#10;有形固定資産減価償却率最大値テキスト">
          <a:extLst>
            <a:ext uri="{FF2B5EF4-FFF2-40B4-BE49-F238E27FC236}">
              <a16:creationId xmlns:a16="http://schemas.microsoft.com/office/drawing/2014/main" id="{CF1D79CB-8ABA-41AB-8408-ECDD5AB78486}"/>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73" name="直線コネクタ 472">
          <a:extLst>
            <a:ext uri="{FF2B5EF4-FFF2-40B4-BE49-F238E27FC236}">
              <a16:creationId xmlns:a16="http://schemas.microsoft.com/office/drawing/2014/main" id="{701621B2-2EE2-42D5-8C37-9F342052BC64}"/>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28683</xdr:rowOff>
    </xdr:from>
    <xdr:ext cx="405111" cy="259045"/>
    <xdr:sp macro="" textlink="">
      <xdr:nvSpPr>
        <xdr:cNvPr id="474" name="【一般廃棄物処理施設】&#10;有形固定資産減価償却率平均値テキスト">
          <a:extLst>
            <a:ext uri="{FF2B5EF4-FFF2-40B4-BE49-F238E27FC236}">
              <a16:creationId xmlns:a16="http://schemas.microsoft.com/office/drawing/2014/main" id="{8B0DE3B3-F38A-426D-8FA5-81E3712EC636}"/>
            </a:ext>
          </a:extLst>
        </xdr:cNvPr>
        <xdr:cNvSpPr txBox="1"/>
      </xdr:nvSpPr>
      <xdr:spPr>
        <a:xfrm>
          <a:off x="16357600" y="602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475" name="フローチャート: 判断 474">
          <a:extLst>
            <a:ext uri="{FF2B5EF4-FFF2-40B4-BE49-F238E27FC236}">
              <a16:creationId xmlns:a16="http://schemas.microsoft.com/office/drawing/2014/main" id="{32F902EE-0994-4757-9A32-E53C1DCC782C}"/>
            </a:ext>
          </a:extLst>
        </xdr:cNvPr>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476" name="フローチャート: 判断 475">
          <a:extLst>
            <a:ext uri="{FF2B5EF4-FFF2-40B4-BE49-F238E27FC236}">
              <a16:creationId xmlns:a16="http://schemas.microsoft.com/office/drawing/2014/main" id="{A5C9FA68-B7AA-4696-AA33-58A171217814}"/>
            </a:ext>
          </a:extLst>
        </xdr:cNvPr>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477" name="フローチャート: 判断 476">
          <a:extLst>
            <a:ext uri="{FF2B5EF4-FFF2-40B4-BE49-F238E27FC236}">
              <a16:creationId xmlns:a16="http://schemas.microsoft.com/office/drawing/2014/main" id="{3298114F-8190-49B5-AA30-6BA01D1A2C89}"/>
            </a:ext>
          </a:extLst>
        </xdr:cNvPr>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72753</xdr:rowOff>
    </xdr:from>
    <xdr:to>
      <xdr:col>72</xdr:col>
      <xdr:colOff>38100</xdr:colOff>
      <xdr:row>37</xdr:row>
      <xdr:rowOff>2903</xdr:rowOff>
    </xdr:to>
    <xdr:sp macro="" textlink="">
      <xdr:nvSpPr>
        <xdr:cNvPr id="478" name="フローチャート: 判断 477">
          <a:extLst>
            <a:ext uri="{FF2B5EF4-FFF2-40B4-BE49-F238E27FC236}">
              <a16:creationId xmlns:a16="http://schemas.microsoft.com/office/drawing/2014/main" id="{CB1D8ACB-917E-4703-8755-C8A8455B2276}"/>
            </a:ext>
          </a:extLst>
        </xdr:cNvPr>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57A81F84-0F3B-473D-927E-FC81E7092BC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E2AA16-CEC5-4E21-B0D6-CBE4AE9F985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32A72941-873C-46D6-BE2C-58E7B6A60CF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4E0AC891-EC99-4EDA-A942-0333D747EE7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6B4B4A75-C200-4649-A5E8-501E67A11AF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72753</xdr:rowOff>
    </xdr:from>
    <xdr:to>
      <xdr:col>85</xdr:col>
      <xdr:colOff>177800</xdr:colOff>
      <xdr:row>38</xdr:row>
      <xdr:rowOff>2903</xdr:rowOff>
    </xdr:to>
    <xdr:sp macro="" textlink="">
      <xdr:nvSpPr>
        <xdr:cNvPr id="484" name="楕円 483">
          <a:extLst>
            <a:ext uri="{FF2B5EF4-FFF2-40B4-BE49-F238E27FC236}">
              <a16:creationId xmlns:a16="http://schemas.microsoft.com/office/drawing/2014/main" id="{48BDA555-2D79-4895-B68B-D6C8901D548B}"/>
            </a:ext>
          </a:extLst>
        </xdr:cNvPr>
        <xdr:cNvSpPr/>
      </xdr:nvSpPr>
      <xdr:spPr>
        <a:xfrm>
          <a:off x="16268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51180</xdr:rowOff>
    </xdr:from>
    <xdr:ext cx="405111" cy="259045"/>
    <xdr:sp macro="" textlink="">
      <xdr:nvSpPr>
        <xdr:cNvPr id="485" name="【一般廃棄物処理施設】&#10;有形固定資産減価償却率該当値テキスト">
          <a:extLst>
            <a:ext uri="{FF2B5EF4-FFF2-40B4-BE49-F238E27FC236}">
              <a16:creationId xmlns:a16="http://schemas.microsoft.com/office/drawing/2014/main" id="{7DC95D98-443D-47A2-A229-7E56787B49C0}"/>
            </a:ext>
          </a:extLst>
        </xdr:cNvPr>
        <xdr:cNvSpPr txBox="1"/>
      </xdr:nvSpPr>
      <xdr:spPr>
        <a:xfrm>
          <a:off x="16357600"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113574</xdr:rowOff>
    </xdr:from>
    <xdr:to>
      <xdr:col>81</xdr:col>
      <xdr:colOff>101600</xdr:colOff>
      <xdr:row>38</xdr:row>
      <xdr:rowOff>43724</xdr:rowOff>
    </xdr:to>
    <xdr:sp macro="" textlink="">
      <xdr:nvSpPr>
        <xdr:cNvPr id="486" name="楕円 485">
          <a:extLst>
            <a:ext uri="{FF2B5EF4-FFF2-40B4-BE49-F238E27FC236}">
              <a16:creationId xmlns:a16="http://schemas.microsoft.com/office/drawing/2014/main" id="{B099A783-ADBE-4E6E-B327-96110F953C9C}"/>
            </a:ext>
          </a:extLst>
        </xdr:cNvPr>
        <xdr:cNvSpPr/>
      </xdr:nvSpPr>
      <xdr:spPr>
        <a:xfrm>
          <a:off x="15430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123553</xdr:rowOff>
    </xdr:from>
    <xdr:to>
      <xdr:col>85</xdr:col>
      <xdr:colOff>127000</xdr:colOff>
      <xdr:row>37</xdr:row>
      <xdr:rowOff>164374</xdr:rowOff>
    </xdr:to>
    <xdr:cxnSp macro="">
      <xdr:nvCxnSpPr>
        <xdr:cNvPr id="487" name="直線コネクタ 486">
          <a:extLst>
            <a:ext uri="{FF2B5EF4-FFF2-40B4-BE49-F238E27FC236}">
              <a16:creationId xmlns:a16="http://schemas.microsoft.com/office/drawing/2014/main" id="{65AB8047-AE7A-4993-95A3-9664D2A6D7B9}"/>
            </a:ext>
          </a:extLst>
        </xdr:cNvPr>
        <xdr:cNvCxnSpPr/>
      </xdr:nvCxnSpPr>
      <xdr:spPr>
        <a:xfrm flipV="1">
          <a:off x="15481300" y="646720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156028</xdr:rowOff>
    </xdr:from>
    <xdr:to>
      <xdr:col>76</xdr:col>
      <xdr:colOff>165100</xdr:colOff>
      <xdr:row>38</xdr:row>
      <xdr:rowOff>86178</xdr:rowOff>
    </xdr:to>
    <xdr:sp macro="" textlink="">
      <xdr:nvSpPr>
        <xdr:cNvPr id="488" name="楕円 487">
          <a:extLst>
            <a:ext uri="{FF2B5EF4-FFF2-40B4-BE49-F238E27FC236}">
              <a16:creationId xmlns:a16="http://schemas.microsoft.com/office/drawing/2014/main" id="{B8A572B4-FC4E-45B3-9456-EF40EAC50B80}"/>
            </a:ext>
          </a:extLst>
        </xdr:cNvPr>
        <xdr:cNvSpPr/>
      </xdr:nvSpPr>
      <xdr:spPr>
        <a:xfrm>
          <a:off x="14541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164374</xdr:rowOff>
    </xdr:from>
    <xdr:to>
      <xdr:col>81</xdr:col>
      <xdr:colOff>50800</xdr:colOff>
      <xdr:row>38</xdr:row>
      <xdr:rowOff>35378</xdr:rowOff>
    </xdr:to>
    <xdr:cxnSp macro="">
      <xdr:nvCxnSpPr>
        <xdr:cNvPr id="489" name="直線コネクタ 488">
          <a:extLst>
            <a:ext uri="{FF2B5EF4-FFF2-40B4-BE49-F238E27FC236}">
              <a16:creationId xmlns:a16="http://schemas.microsoft.com/office/drawing/2014/main" id="{1318A700-036E-45F3-B38F-A5C5DD1EEC67}"/>
            </a:ext>
          </a:extLst>
        </xdr:cNvPr>
        <xdr:cNvCxnSpPr/>
      </xdr:nvCxnSpPr>
      <xdr:spPr>
        <a:xfrm flipV="1">
          <a:off x="14592300" y="650802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138067</xdr:rowOff>
    </xdr:from>
    <xdr:to>
      <xdr:col>72</xdr:col>
      <xdr:colOff>38100</xdr:colOff>
      <xdr:row>36</xdr:row>
      <xdr:rowOff>68217</xdr:rowOff>
    </xdr:to>
    <xdr:sp macro="" textlink="">
      <xdr:nvSpPr>
        <xdr:cNvPr id="490" name="楕円 489">
          <a:extLst>
            <a:ext uri="{FF2B5EF4-FFF2-40B4-BE49-F238E27FC236}">
              <a16:creationId xmlns:a16="http://schemas.microsoft.com/office/drawing/2014/main" id="{39F172A8-F4F1-4320-8E1E-D094850FEB21}"/>
            </a:ext>
          </a:extLst>
        </xdr:cNvPr>
        <xdr:cNvSpPr/>
      </xdr:nvSpPr>
      <xdr:spPr>
        <a:xfrm>
          <a:off x="13652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17417</xdr:rowOff>
    </xdr:from>
    <xdr:to>
      <xdr:col>76</xdr:col>
      <xdr:colOff>114300</xdr:colOff>
      <xdr:row>38</xdr:row>
      <xdr:rowOff>35378</xdr:rowOff>
    </xdr:to>
    <xdr:cxnSp macro="">
      <xdr:nvCxnSpPr>
        <xdr:cNvPr id="491" name="直線コネクタ 490">
          <a:extLst>
            <a:ext uri="{FF2B5EF4-FFF2-40B4-BE49-F238E27FC236}">
              <a16:creationId xmlns:a16="http://schemas.microsoft.com/office/drawing/2014/main" id="{3CBB1E27-0657-44DF-8CA9-D1FFAC899F3E}"/>
            </a:ext>
          </a:extLst>
        </xdr:cNvPr>
        <xdr:cNvCxnSpPr/>
      </xdr:nvCxnSpPr>
      <xdr:spPr>
        <a:xfrm>
          <a:off x="13703300" y="6189617"/>
          <a:ext cx="889000" cy="36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154957</xdr:rowOff>
    </xdr:from>
    <xdr:ext cx="405111" cy="259045"/>
    <xdr:sp macro="" textlink="">
      <xdr:nvSpPr>
        <xdr:cNvPr id="492" name="n_1aveValue【一般廃棄物処理施設】&#10;有形固定資産減価償却率">
          <a:extLst>
            <a:ext uri="{FF2B5EF4-FFF2-40B4-BE49-F238E27FC236}">
              <a16:creationId xmlns:a16="http://schemas.microsoft.com/office/drawing/2014/main" id="{1EB13123-F968-48B7-A7BC-1D7859D526EF}"/>
            </a:ext>
          </a:extLst>
        </xdr:cNvPr>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493" name="n_2aveValue【一般廃棄物処理施設】&#10;有形固定資産減価償却率">
          <a:extLst>
            <a:ext uri="{FF2B5EF4-FFF2-40B4-BE49-F238E27FC236}">
              <a16:creationId xmlns:a16="http://schemas.microsoft.com/office/drawing/2014/main" id="{47E6DA8E-7302-458C-BC58-AB495F9D3255}"/>
            </a:ext>
          </a:extLst>
        </xdr:cNvPr>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165480</xdr:rowOff>
    </xdr:from>
    <xdr:ext cx="405111" cy="259045"/>
    <xdr:sp macro="" textlink="">
      <xdr:nvSpPr>
        <xdr:cNvPr id="494" name="n_3aveValue【一般廃棄物処理施設】&#10;有形固定資産減価償却率">
          <a:extLst>
            <a:ext uri="{FF2B5EF4-FFF2-40B4-BE49-F238E27FC236}">
              <a16:creationId xmlns:a16="http://schemas.microsoft.com/office/drawing/2014/main" id="{CAEC43C8-88FC-4722-8CDD-D83F3AC29332}"/>
            </a:ext>
          </a:extLst>
        </xdr:cNvPr>
        <xdr:cNvSpPr txBox="1"/>
      </xdr:nvSpPr>
      <xdr:spPr>
        <a:xfrm>
          <a:off x="13500744" y="633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34851</xdr:rowOff>
    </xdr:from>
    <xdr:ext cx="405111" cy="259045"/>
    <xdr:sp macro="" textlink="">
      <xdr:nvSpPr>
        <xdr:cNvPr id="495" name="n_1mainValue【一般廃棄物処理施設】&#10;有形固定資産減価償却率">
          <a:extLst>
            <a:ext uri="{FF2B5EF4-FFF2-40B4-BE49-F238E27FC236}">
              <a16:creationId xmlns:a16="http://schemas.microsoft.com/office/drawing/2014/main" id="{9015444F-5DD0-4BE0-9E43-4BD62EA2D5A6}"/>
            </a:ext>
          </a:extLst>
        </xdr:cNvPr>
        <xdr:cNvSpPr txBox="1"/>
      </xdr:nvSpPr>
      <xdr:spPr>
        <a:xfrm>
          <a:off x="152660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77305</xdr:rowOff>
    </xdr:from>
    <xdr:ext cx="405111" cy="259045"/>
    <xdr:sp macro="" textlink="">
      <xdr:nvSpPr>
        <xdr:cNvPr id="496" name="n_2mainValue【一般廃棄物処理施設】&#10;有形固定資産減価償却率">
          <a:extLst>
            <a:ext uri="{FF2B5EF4-FFF2-40B4-BE49-F238E27FC236}">
              <a16:creationId xmlns:a16="http://schemas.microsoft.com/office/drawing/2014/main" id="{657A6734-705D-4E08-9075-0126A7B90C21}"/>
            </a:ext>
          </a:extLst>
        </xdr:cNvPr>
        <xdr:cNvSpPr txBox="1"/>
      </xdr:nvSpPr>
      <xdr:spPr>
        <a:xfrm>
          <a:off x="14389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84744</xdr:rowOff>
    </xdr:from>
    <xdr:ext cx="405111" cy="259045"/>
    <xdr:sp macro="" textlink="">
      <xdr:nvSpPr>
        <xdr:cNvPr id="497" name="n_3mainValue【一般廃棄物処理施設】&#10;有形固定資産減価償却率">
          <a:extLst>
            <a:ext uri="{FF2B5EF4-FFF2-40B4-BE49-F238E27FC236}">
              <a16:creationId xmlns:a16="http://schemas.microsoft.com/office/drawing/2014/main" id="{FB7B92C2-D56C-4B98-B335-8335D78F02AB}"/>
            </a:ext>
          </a:extLst>
        </xdr:cNvPr>
        <xdr:cNvSpPr txBox="1"/>
      </xdr:nvSpPr>
      <xdr:spPr>
        <a:xfrm>
          <a:off x="13500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a:extLst>
            <a:ext uri="{FF2B5EF4-FFF2-40B4-BE49-F238E27FC236}">
              <a16:creationId xmlns:a16="http://schemas.microsoft.com/office/drawing/2014/main" id="{8DED29F4-012B-4001-BE2C-D3B4EE57F10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a:extLst>
            <a:ext uri="{FF2B5EF4-FFF2-40B4-BE49-F238E27FC236}">
              <a16:creationId xmlns:a16="http://schemas.microsoft.com/office/drawing/2014/main" id="{00CDDBBE-8CEC-4113-8FE6-D545BB1B784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a:extLst>
            <a:ext uri="{FF2B5EF4-FFF2-40B4-BE49-F238E27FC236}">
              <a16:creationId xmlns:a16="http://schemas.microsoft.com/office/drawing/2014/main" id="{D7928C3E-65F7-427A-A802-793F1A7D57C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a:extLst>
            <a:ext uri="{FF2B5EF4-FFF2-40B4-BE49-F238E27FC236}">
              <a16:creationId xmlns:a16="http://schemas.microsoft.com/office/drawing/2014/main" id="{F027B3B8-01DB-420C-BB83-2F307D585DF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a:extLst>
            <a:ext uri="{FF2B5EF4-FFF2-40B4-BE49-F238E27FC236}">
              <a16:creationId xmlns:a16="http://schemas.microsoft.com/office/drawing/2014/main" id="{29EDA181-FB04-4FC6-9B9F-36DEFA22688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a:extLst>
            <a:ext uri="{FF2B5EF4-FFF2-40B4-BE49-F238E27FC236}">
              <a16:creationId xmlns:a16="http://schemas.microsoft.com/office/drawing/2014/main" id="{DF90C956-9392-471C-A3EF-45CAF09BD97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a:extLst>
            <a:ext uri="{FF2B5EF4-FFF2-40B4-BE49-F238E27FC236}">
              <a16:creationId xmlns:a16="http://schemas.microsoft.com/office/drawing/2014/main" id="{B3EA841C-6D95-4B3C-8736-738D75CE04D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a:extLst>
            <a:ext uri="{FF2B5EF4-FFF2-40B4-BE49-F238E27FC236}">
              <a16:creationId xmlns:a16="http://schemas.microsoft.com/office/drawing/2014/main" id="{CD8BBD95-14D5-4722-997F-C9169E1AF87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a:extLst>
            <a:ext uri="{FF2B5EF4-FFF2-40B4-BE49-F238E27FC236}">
              <a16:creationId xmlns:a16="http://schemas.microsoft.com/office/drawing/2014/main" id="{20782E7A-975A-4C15-98E8-96CBBA550DB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a:extLst>
            <a:ext uri="{FF2B5EF4-FFF2-40B4-BE49-F238E27FC236}">
              <a16:creationId xmlns:a16="http://schemas.microsoft.com/office/drawing/2014/main" id="{5FCF87A9-3098-407F-A5D8-B1510F4D74B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8" name="直線コネクタ 507">
          <a:extLst>
            <a:ext uri="{FF2B5EF4-FFF2-40B4-BE49-F238E27FC236}">
              <a16:creationId xmlns:a16="http://schemas.microsoft.com/office/drawing/2014/main" id="{28BDF6D2-E381-41B0-B987-3202BEC2687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9" name="テキスト ボックス 508">
          <a:extLst>
            <a:ext uri="{FF2B5EF4-FFF2-40B4-BE49-F238E27FC236}">
              <a16:creationId xmlns:a16="http://schemas.microsoft.com/office/drawing/2014/main" id="{03CB09F5-AED0-474F-AB63-B115DA485426}"/>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0" name="直線コネクタ 509">
          <a:extLst>
            <a:ext uri="{FF2B5EF4-FFF2-40B4-BE49-F238E27FC236}">
              <a16:creationId xmlns:a16="http://schemas.microsoft.com/office/drawing/2014/main" id="{63407989-958B-47A8-B8F3-2626AC17941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1" name="テキスト ボックス 510">
          <a:extLst>
            <a:ext uri="{FF2B5EF4-FFF2-40B4-BE49-F238E27FC236}">
              <a16:creationId xmlns:a16="http://schemas.microsoft.com/office/drawing/2014/main" id="{39D882CA-8E07-406B-95E1-689E484E9744}"/>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2" name="直線コネクタ 511">
          <a:extLst>
            <a:ext uri="{FF2B5EF4-FFF2-40B4-BE49-F238E27FC236}">
              <a16:creationId xmlns:a16="http://schemas.microsoft.com/office/drawing/2014/main" id="{CCE89731-BF10-4331-A5F4-411DFAAB115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3" name="テキスト ボックス 512">
          <a:extLst>
            <a:ext uri="{FF2B5EF4-FFF2-40B4-BE49-F238E27FC236}">
              <a16:creationId xmlns:a16="http://schemas.microsoft.com/office/drawing/2014/main" id="{3554B45A-66BA-4E28-8CA4-019F4FADA845}"/>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4" name="直線コネクタ 513">
          <a:extLst>
            <a:ext uri="{FF2B5EF4-FFF2-40B4-BE49-F238E27FC236}">
              <a16:creationId xmlns:a16="http://schemas.microsoft.com/office/drawing/2014/main" id="{0D012C88-E08F-45ED-BF50-D24B3B2C1A6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5" name="テキスト ボックス 514">
          <a:extLst>
            <a:ext uri="{FF2B5EF4-FFF2-40B4-BE49-F238E27FC236}">
              <a16:creationId xmlns:a16="http://schemas.microsoft.com/office/drawing/2014/main" id="{41D77636-2C45-42EB-B1A4-7C886B12F7A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6" name="直線コネクタ 515">
          <a:extLst>
            <a:ext uri="{FF2B5EF4-FFF2-40B4-BE49-F238E27FC236}">
              <a16:creationId xmlns:a16="http://schemas.microsoft.com/office/drawing/2014/main" id="{044F4F1F-2915-4845-9620-ED89B1DFF3F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7" name="テキスト ボックス 516">
          <a:extLst>
            <a:ext uri="{FF2B5EF4-FFF2-40B4-BE49-F238E27FC236}">
              <a16:creationId xmlns:a16="http://schemas.microsoft.com/office/drawing/2014/main" id="{8A9F3A55-01F2-49C8-887A-CA990BCBBE6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8" name="【一般廃棄物処理施設】&#10;一人当たり有形固定資産（償却資産）額グラフ枠">
          <a:extLst>
            <a:ext uri="{FF2B5EF4-FFF2-40B4-BE49-F238E27FC236}">
              <a16:creationId xmlns:a16="http://schemas.microsoft.com/office/drawing/2014/main" id="{67F8667B-D56C-4838-80E5-010D662E543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519" name="直線コネクタ 518">
          <a:extLst>
            <a:ext uri="{FF2B5EF4-FFF2-40B4-BE49-F238E27FC236}">
              <a16:creationId xmlns:a16="http://schemas.microsoft.com/office/drawing/2014/main" id="{1D83991E-9181-4F61-A020-63369272998A}"/>
            </a:ext>
          </a:extLst>
        </xdr:cNvPr>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520" name="【一般廃棄物処理施設】&#10;一人当たり有形固定資産（償却資産）額最小値テキスト">
          <a:extLst>
            <a:ext uri="{FF2B5EF4-FFF2-40B4-BE49-F238E27FC236}">
              <a16:creationId xmlns:a16="http://schemas.microsoft.com/office/drawing/2014/main" id="{0C34637D-907F-4355-A815-C6C1D52C7CFA}"/>
            </a:ext>
          </a:extLst>
        </xdr:cNvPr>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521" name="直線コネクタ 520">
          <a:extLst>
            <a:ext uri="{FF2B5EF4-FFF2-40B4-BE49-F238E27FC236}">
              <a16:creationId xmlns:a16="http://schemas.microsoft.com/office/drawing/2014/main" id="{56CEC936-A6D7-4B44-ABE1-54905E7EC70E}"/>
            </a:ext>
          </a:extLst>
        </xdr:cNvPr>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522" name="【一般廃棄物処理施設】&#10;一人当たり有形固定資産（償却資産）額最大値テキスト">
          <a:extLst>
            <a:ext uri="{FF2B5EF4-FFF2-40B4-BE49-F238E27FC236}">
              <a16:creationId xmlns:a16="http://schemas.microsoft.com/office/drawing/2014/main" id="{51F107AA-8086-47EA-ABD4-61866CE36164}"/>
            </a:ext>
          </a:extLst>
        </xdr:cNvPr>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523" name="直線コネクタ 522">
          <a:extLst>
            <a:ext uri="{FF2B5EF4-FFF2-40B4-BE49-F238E27FC236}">
              <a16:creationId xmlns:a16="http://schemas.microsoft.com/office/drawing/2014/main" id="{C4C5A3AA-1B90-4AB9-8BE5-E9E2559AA119}"/>
            </a:ext>
          </a:extLst>
        </xdr:cNvPr>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112905</xdr:rowOff>
    </xdr:from>
    <xdr:ext cx="599010" cy="259045"/>
    <xdr:sp macro="" textlink="">
      <xdr:nvSpPr>
        <xdr:cNvPr id="524" name="【一般廃棄物処理施設】&#10;一人当たり有形固定資産（償却資産）額平均値テキスト">
          <a:extLst>
            <a:ext uri="{FF2B5EF4-FFF2-40B4-BE49-F238E27FC236}">
              <a16:creationId xmlns:a16="http://schemas.microsoft.com/office/drawing/2014/main" id="{CE8BDDEB-7182-4921-B96C-6B297B1FFDBC}"/>
            </a:ext>
          </a:extLst>
        </xdr:cNvPr>
        <xdr:cNvSpPr txBox="1"/>
      </xdr:nvSpPr>
      <xdr:spPr>
        <a:xfrm>
          <a:off x="22199600" y="6628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525" name="フローチャート: 判断 524">
          <a:extLst>
            <a:ext uri="{FF2B5EF4-FFF2-40B4-BE49-F238E27FC236}">
              <a16:creationId xmlns:a16="http://schemas.microsoft.com/office/drawing/2014/main" id="{1E80596B-9EA7-4DF2-996D-2A261A939E26}"/>
            </a:ext>
          </a:extLst>
        </xdr:cNvPr>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526" name="フローチャート: 判断 525">
          <a:extLst>
            <a:ext uri="{FF2B5EF4-FFF2-40B4-BE49-F238E27FC236}">
              <a16:creationId xmlns:a16="http://schemas.microsoft.com/office/drawing/2014/main" id="{7CBF3832-146D-4BB1-89DE-75BCAAF08FA1}"/>
            </a:ext>
          </a:extLst>
        </xdr:cNvPr>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66116</xdr:rowOff>
    </xdr:from>
    <xdr:to>
      <xdr:col>107</xdr:col>
      <xdr:colOff>101600</xdr:colOff>
      <xdr:row>39</xdr:row>
      <xdr:rowOff>167716</xdr:rowOff>
    </xdr:to>
    <xdr:sp macro="" textlink="">
      <xdr:nvSpPr>
        <xdr:cNvPr id="527" name="フローチャート: 判断 526">
          <a:extLst>
            <a:ext uri="{FF2B5EF4-FFF2-40B4-BE49-F238E27FC236}">
              <a16:creationId xmlns:a16="http://schemas.microsoft.com/office/drawing/2014/main" id="{DB8A4FC9-334F-48F7-A0FA-C3706CB6DEDA}"/>
            </a:ext>
          </a:extLst>
        </xdr:cNvPr>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122607</xdr:rowOff>
    </xdr:from>
    <xdr:to>
      <xdr:col>102</xdr:col>
      <xdr:colOff>165100</xdr:colOff>
      <xdr:row>40</xdr:row>
      <xdr:rowOff>52757</xdr:rowOff>
    </xdr:to>
    <xdr:sp macro="" textlink="">
      <xdr:nvSpPr>
        <xdr:cNvPr id="528" name="フローチャート: 判断 527">
          <a:extLst>
            <a:ext uri="{FF2B5EF4-FFF2-40B4-BE49-F238E27FC236}">
              <a16:creationId xmlns:a16="http://schemas.microsoft.com/office/drawing/2014/main" id="{4D650EC6-CE7C-4930-AF55-E95CC0B76259}"/>
            </a:ext>
          </a:extLst>
        </xdr:cNvPr>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B99A8719-841A-4A60-8859-FDBCFCD945F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B3ADE822-2DD0-42E9-AC08-8D764EB34DE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E4E7251F-8E4D-4B82-95E4-57DEFA81F55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7026C3E-2151-498F-93F5-E34C61A80F2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33814379-3CF5-488E-8467-F172B12127D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138004</xdr:rowOff>
    </xdr:from>
    <xdr:to>
      <xdr:col>116</xdr:col>
      <xdr:colOff>114300</xdr:colOff>
      <xdr:row>41</xdr:row>
      <xdr:rowOff>68154</xdr:rowOff>
    </xdr:to>
    <xdr:sp macro="" textlink="">
      <xdr:nvSpPr>
        <xdr:cNvPr id="534" name="楕円 533">
          <a:extLst>
            <a:ext uri="{FF2B5EF4-FFF2-40B4-BE49-F238E27FC236}">
              <a16:creationId xmlns:a16="http://schemas.microsoft.com/office/drawing/2014/main" id="{87B93CC2-BB9D-452D-B937-B9A335F87395}"/>
            </a:ext>
          </a:extLst>
        </xdr:cNvPr>
        <xdr:cNvSpPr/>
      </xdr:nvSpPr>
      <xdr:spPr>
        <a:xfrm>
          <a:off x="22110700" y="69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52931</xdr:rowOff>
    </xdr:from>
    <xdr:ext cx="534377" cy="259045"/>
    <xdr:sp macro="" textlink="">
      <xdr:nvSpPr>
        <xdr:cNvPr id="535" name="【一般廃棄物処理施設】&#10;一人当たり有形固定資産（償却資産）額該当値テキスト">
          <a:extLst>
            <a:ext uri="{FF2B5EF4-FFF2-40B4-BE49-F238E27FC236}">
              <a16:creationId xmlns:a16="http://schemas.microsoft.com/office/drawing/2014/main" id="{26B8ECF0-F9A8-4D94-A460-BDB0BB01A96C}"/>
            </a:ext>
          </a:extLst>
        </xdr:cNvPr>
        <xdr:cNvSpPr txBox="1"/>
      </xdr:nvSpPr>
      <xdr:spPr>
        <a:xfrm>
          <a:off x="22199600" y="691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139602</xdr:rowOff>
    </xdr:from>
    <xdr:to>
      <xdr:col>112</xdr:col>
      <xdr:colOff>38100</xdr:colOff>
      <xdr:row>41</xdr:row>
      <xdr:rowOff>69752</xdr:rowOff>
    </xdr:to>
    <xdr:sp macro="" textlink="">
      <xdr:nvSpPr>
        <xdr:cNvPr id="536" name="楕円 535">
          <a:extLst>
            <a:ext uri="{FF2B5EF4-FFF2-40B4-BE49-F238E27FC236}">
              <a16:creationId xmlns:a16="http://schemas.microsoft.com/office/drawing/2014/main" id="{0CB56578-74C1-4640-80D8-C4EEB7ECBAF4}"/>
            </a:ext>
          </a:extLst>
        </xdr:cNvPr>
        <xdr:cNvSpPr/>
      </xdr:nvSpPr>
      <xdr:spPr>
        <a:xfrm>
          <a:off x="21272500" y="699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17354</xdr:rowOff>
    </xdr:from>
    <xdr:to>
      <xdr:col>116</xdr:col>
      <xdr:colOff>63500</xdr:colOff>
      <xdr:row>41</xdr:row>
      <xdr:rowOff>18952</xdr:rowOff>
    </xdr:to>
    <xdr:cxnSp macro="">
      <xdr:nvCxnSpPr>
        <xdr:cNvPr id="537" name="直線コネクタ 536">
          <a:extLst>
            <a:ext uri="{FF2B5EF4-FFF2-40B4-BE49-F238E27FC236}">
              <a16:creationId xmlns:a16="http://schemas.microsoft.com/office/drawing/2014/main" id="{1E2596FB-A94F-4CDA-B356-E00EA4262D05}"/>
            </a:ext>
          </a:extLst>
        </xdr:cNvPr>
        <xdr:cNvCxnSpPr/>
      </xdr:nvCxnSpPr>
      <xdr:spPr>
        <a:xfrm flipV="1">
          <a:off x="21323300" y="7046804"/>
          <a:ext cx="838200" cy="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140793</xdr:rowOff>
    </xdr:from>
    <xdr:to>
      <xdr:col>107</xdr:col>
      <xdr:colOff>101600</xdr:colOff>
      <xdr:row>41</xdr:row>
      <xdr:rowOff>70943</xdr:rowOff>
    </xdr:to>
    <xdr:sp macro="" textlink="">
      <xdr:nvSpPr>
        <xdr:cNvPr id="538" name="楕円 537">
          <a:extLst>
            <a:ext uri="{FF2B5EF4-FFF2-40B4-BE49-F238E27FC236}">
              <a16:creationId xmlns:a16="http://schemas.microsoft.com/office/drawing/2014/main" id="{4BC543A9-687C-4E93-8E49-B07A370E072A}"/>
            </a:ext>
          </a:extLst>
        </xdr:cNvPr>
        <xdr:cNvSpPr/>
      </xdr:nvSpPr>
      <xdr:spPr>
        <a:xfrm>
          <a:off x="20383500" y="69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18952</xdr:rowOff>
    </xdr:from>
    <xdr:to>
      <xdr:col>111</xdr:col>
      <xdr:colOff>177800</xdr:colOff>
      <xdr:row>41</xdr:row>
      <xdr:rowOff>20143</xdr:rowOff>
    </xdr:to>
    <xdr:cxnSp macro="">
      <xdr:nvCxnSpPr>
        <xdr:cNvPr id="539" name="直線コネクタ 538">
          <a:extLst>
            <a:ext uri="{FF2B5EF4-FFF2-40B4-BE49-F238E27FC236}">
              <a16:creationId xmlns:a16="http://schemas.microsoft.com/office/drawing/2014/main" id="{968AE86E-0CB2-4062-8174-A8E56DF63FB9}"/>
            </a:ext>
          </a:extLst>
        </xdr:cNvPr>
        <xdr:cNvCxnSpPr/>
      </xdr:nvCxnSpPr>
      <xdr:spPr>
        <a:xfrm flipV="1">
          <a:off x="20434300" y="7048402"/>
          <a:ext cx="8890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76165</xdr:rowOff>
    </xdr:from>
    <xdr:to>
      <xdr:col>102</xdr:col>
      <xdr:colOff>165100</xdr:colOff>
      <xdr:row>41</xdr:row>
      <xdr:rowOff>6315</xdr:rowOff>
    </xdr:to>
    <xdr:sp macro="" textlink="">
      <xdr:nvSpPr>
        <xdr:cNvPr id="540" name="楕円 539">
          <a:extLst>
            <a:ext uri="{FF2B5EF4-FFF2-40B4-BE49-F238E27FC236}">
              <a16:creationId xmlns:a16="http://schemas.microsoft.com/office/drawing/2014/main" id="{BEA6F5F4-6DFC-4511-879A-8023E596A315}"/>
            </a:ext>
          </a:extLst>
        </xdr:cNvPr>
        <xdr:cNvSpPr/>
      </xdr:nvSpPr>
      <xdr:spPr>
        <a:xfrm>
          <a:off x="19494500" y="693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126965</xdr:rowOff>
    </xdr:from>
    <xdr:to>
      <xdr:col>107</xdr:col>
      <xdr:colOff>50800</xdr:colOff>
      <xdr:row>41</xdr:row>
      <xdr:rowOff>20143</xdr:rowOff>
    </xdr:to>
    <xdr:cxnSp macro="">
      <xdr:nvCxnSpPr>
        <xdr:cNvPr id="541" name="直線コネクタ 540">
          <a:extLst>
            <a:ext uri="{FF2B5EF4-FFF2-40B4-BE49-F238E27FC236}">
              <a16:creationId xmlns:a16="http://schemas.microsoft.com/office/drawing/2014/main" id="{2F66665E-92AA-46DE-BD51-14B3E5841B24}"/>
            </a:ext>
          </a:extLst>
        </xdr:cNvPr>
        <xdr:cNvCxnSpPr/>
      </xdr:nvCxnSpPr>
      <xdr:spPr>
        <a:xfrm>
          <a:off x="19545300" y="6984965"/>
          <a:ext cx="889000" cy="6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47842</xdr:rowOff>
    </xdr:from>
    <xdr:ext cx="599010" cy="259045"/>
    <xdr:sp macro="" textlink="">
      <xdr:nvSpPr>
        <xdr:cNvPr id="542" name="n_1aveValue【一般廃棄物処理施設】&#10;一人当たり有形固定資産（償却資産）額">
          <a:extLst>
            <a:ext uri="{FF2B5EF4-FFF2-40B4-BE49-F238E27FC236}">
              <a16:creationId xmlns:a16="http://schemas.microsoft.com/office/drawing/2014/main" id="{929FB4B9-FA5B-423B-8C4B-75011D49C2F6}"/>
            </a:ext>
          </a:extLst>
        </xdr:cNvPr>
        <xdr:cNvSpPr txBox="1"/>
      </xdr:nvSpPr>
      <xdr:spPr>
        <a:xfrm>
          <a:off x="210110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12793</xdr:rowOff>
    </xdr:from>
    <xdr:ext cx="599010" cy="259045"/>
    <xdr:sp macro="" textlink="">
      <xdr:nvSpPr>
        <xdr:cNvPr id="543" name="n_2aveValue【一般廃棄物処理施設】&#10;一人当たり有形固定資産（償却資産）額">
          <a:extLst>
            <a:ext uri="{FF2B5EF4-FFF2-40B4-BE49-F238E27FC236}">
              <a16:creationId xmlns:a16="http://schemas.microsoft.com/office/drawing/2014/main" id="{4C4296CD-5C23-4163-9967-CE92E87D06E5}"/>
            </a:ext>
          </a:extLst>
        </xdr:cNvPr>
        <xdr:cNvSpPr txBox="1"/>
      </xdr:nvSpPr>
      <xdr:spPr>
        <a:xfrm>
          <a:off x="20134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69284</xdr:rowOff>
    </xdr:from>
    <xdr:ext cx="599010" cy="259045"/>
    <xdr:sp macro="" textlink="">
      <xdr:nvSpPr>
        <xdr:cNvPr id="544" name="n_3aveValue【一般廃棄物処理施設】&#10;一人当たり有形固定資産（償却資産）額">
          <a:extLst>
            <a:ext uri="{FF2B5EF4-FFF2-40B4-BE49-F238E27FC236}">
              <a16:creationId xmlns:a16="http://schemas.microsoft.com/office/drawing/2014/main" id="{99517633-A398-4A34-9DD9-1D02848062EC}"/>
            </a:ext>
          </a:extLst>
        </xdr:cNvPr>
        <xdr:cNvSpPr txBox="1"/>
      </xdr:nvSpPr>
      <xdr:spPr>
        <a:xfrm>
          <a:off x="19245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60879</xdr:rowOff>
    </xdr:from>
    <xdr:ext cx="534377" cy="259045"/>
    <xdr:sp macro="" textlink="">
      <xdr:nvSpPr>
        <xdr:cNvPr id="545" name="n_1mainValue【一般廃棄物処理施設】&#10;一人当たり有形固定資産（償却資産）額">
          <a:extLst>
            <a:ext uri="{FF2B5EF4-FFF2-40B4-BE49-F238E27FC236}">
              <a16:creationId xmlns:a16="http://schemas.microsoft.com/office/drawing/2014/main" id="{EFC5ECE8-B291-4F8D-A65F-CF7FA52DED0C}"/>
            </a:ext>
          </a:extLst>
        </xdr:cNvPr>
        <xdr:cNvSpPr txBox="1"/>
      </xdr:nvSpPr>
      <xdr:spPr>
        <a:xfrm>
          <a:off x="21043411" y="70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62070</xdr:rowOff>
    </xdr:from>
    <xdr:ext cx="534377" cy="259045"/>
    <xdr:sp macro="" textlink="">
      <xdr:nvSpPr>
        <xdr:cNvPr id="546" name="n_2mainValue【一般廃棄物処理施設】&#10;一人当たり有形固定資産（償却資産）額">
          <a:extLst>
            <a:ext uri="{FF2B5EF4-FFF2-40B4-BE49-F238E27FC236}">
              <a16:creationId xmlns:a16="http://schemas.microsoft.com/office/drawing/2014/main" id="{DAF3DD8C-0E7F-42A1-80AE-1CD3EAE498DD}"/>
            </a:ext>
          </a:extLst>
        </xdr:cNvPr>
        <xdr:cNvSpPr txBox="1"/>
      </xdr:nvSpPr>
      <xdr:spPr>
        <a:xfrm>
          <a:off x="20167111" y="70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168892</xdr:rowOff>
    </xdr:from>
    <xdr:ext cx="534377" cy="259045"/>
    <xdr:sp macro="" textlink="">
      <xdr:nvSpPr>
        <xdr:cNvPr id="547" name="n_3mainValue【一般廃棄物処理施設】&#10;一人当たり有形固定資産（償却資産）額">
          <a:extLst>
            <a:ext uri="{FF2B5EF4-FFF2-40B4-BE49-F238E27FC236}">
              <a16:creationId xmlns:a16="http://schemas.microsoft.com/office/drawing/2014/main" id="{030A38E8-83B2-4A3C-9DA3-57A4FB223633}"/>
            </a:ext>
          </a:extLst>
        </xdr:cNvPr>
        <xdr:cNvSpPr txBox="1"/>
      </xdr:nvSpPr>
      <xdr:spPr>
        <a:xfrm>
          <a:off x="19278111" y="702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8" name="正方形/長方形 547">
          <a:extLst>
            <a:ext uri="{FF2B5EF4-FFF2-40B4-BE49-F238E27FC236}">
              <a16:creationId xmlns:a16="http://schemas.microsoft.com/office/drawing/2014/main" id="{0020A4C8-3D50-4A92-90D9-A2F9878C6F0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9" name="正方形/長方形 548">
          <a:extLst>
            <a:ext uri="{FF2B5EF4-FFF2-40B4-BE49-F238E27FC236}">
              <a16:creationId xmlns:a16="http://schemas.microsoft.com/office/drawing/2014/main" id="{B0F04DCF-1981-4048-9959-2C345B0E522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0" name="正方形/長方形 549">
          <a:extLst>
            <a:ext uri="{FF2B5EF4-FFF2-40B4-BE49-F238E27FC236}">
              <a16:creationId xmlns:a16="http://schemas.microsoft.com/office/drawing/2014/main" id="{BC486647-CBF0-4D0A-A76D-EE1FF00BE3B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1" name="正方形/長方形 550">
          <a:extLst>
            <a:ext uri="{FF2B5EF4-FFF2-40B4-BE49-F238E27FC236}">
              <a16:creationId xmlns:a16="http://schemas.microsoft.com/office/drawing/2014/main" id="{8DD8B199-7CA8-43AB-9588-BAF1B661ACB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2" name="正方形/長方形 551">
          <a:extLst>
            <a:ext uri="{FF2B5EF4-FFF2-40B4-BE49-F238E27FC236}">
              <a16:creationId xmlns:a16="http://schemas.microsoft.com/office/drawing/2014/main" id="{7D0C6DAD-8412-49CF-B9A9-B1BF5A9E179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3" name="正方形/長方形 552">
          <a:extLst>
            <a:ext uri="{FF2B5EF4-FFF2-40B4-BE49-F238E27FC236}">
              <a16:creationId xmlns:a16="http://schemas.microsoft.com/office/drawing/2014/main" id="{A797020D-B284-4EA2-AFA2-C26AC53A2D6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4" name="正方形/長方形 553">
          <a:extLst>
            <a:ext uri="{FF2B5EF4-FFF2-40B4-BE49-F238E27FC236}">
              <a16:creationId xmlns:a16="http://schemas.microsoft.com/office/drawing/2014/main" id="{6E1EC58F-C82A-4324-ACA2-3CC274AF274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5" name="正方形/長方形 554">
          <a:extLst>
            <a:ext uri="{FF2B5EF4-FFF2-40B4-BE49-F238E27FC236}">
              <a16:creationId xmlns:a16="http://schemas.microsoft.com/office/drawing/2014/main" id="{80DA2E15-BF6C-4C42-A6FF-04294D5E4A8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6" name="テキスト ボックス 555">
          <a:extLst>
            <a:ext uri="{FF2B5EF4-FFF2-40B4-BE49-F238E27FC236}">
              <a16:creationId xmlns:a16="http://schemas.microsoft.com/office/drawing/2014/main" id="{E0684052-AFCA-46B7-A246-8746EB57455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7" name="直線コネクタ 556">
          <a:extLst>
            <a:ext uri="{FF2B5EF4-FFF2-40B4-BE49-F238E27FC236}">
              <a16:creationId xmlns:a16="http://schemas.microsoft.com/office/drawing/2014/main" id="{1838C60A-0A64-4E16-BCED-53EC1050667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58" name="テキスト ボックス 557">
          <a:extLst>
            <a:ext uri="{FF2B5EF4-FFF2-40B4-BE49-F238E27FC236}">
              <a16:creationId xmlns:a16="http://schemas.microsoft.com/office/drawing/2014/main" id="{E17712DC-D23D-444A-A45E-1DF22E98BD3A}"/>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9" name="直線コネクタ 558">
          <a:extLst>
            <a:ext uri="{FF2B5EF4-FFF2-40B4-BE49-F238E27FC236}">
              <a16:creationId xmlns:a16="http://schemas.microsoft.com/office/drawing/2014/main" id="{7A32A567-D745-441C-9783-22A9E230EDD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0" name="テキスト ボックス 559">
          <a:extLst>
            <a:ext uri="{FF2B5EF4-FFF2-40B4-BE49-F238E27FC236}">
              <a16:creationId xmlns:a16="http://schemas.microsoft.com/office/drawing/2014/main" id="{DEA6B1A3-BD37-4480-95CF-A51A5556106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1" name="直線コネクタ 560">
          <a:extLst>
            <a:ext uri="{FF2B5EF4-FFF2-40B4-BE49-F238E27FC236}">
              <a16:creationId xmlns:a16="http://schemas.microsoft.com/office/drawing/2014/main" id="{1253DBB8-2D9E-4436-B6AB-4FC408936DB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2" name="テキスト ボックス 561">
          <a:extLst>
            <a:ext uri="{FF2B5EF4-FFF2-40B4-BE49-F238E27FC236}">
              <a16:creationId xmlns:a16="http://schemas.microsoft.com/office/drawing/2014/main" id="{5FDDD3BE-CAD2-4652-A953-8D97AC493E8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3" name="直線コネクタ 562">
          <a:extLst>
            <a:ext uri="{FF2B5EF4-FFF2-40B4-BE49-F238E27FC236}">
              <a16:creationId xmlns:a16="http://schemas.microsoft.com/office/drawing/2014/main" id="{8969FD3F-2AD1-45CB-8273-FA1E1AF73C6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4" name="テキスト ボックス 563">
          <a:extLst>
            <a:ext uri="{FF2B5EF4-FFF2-40B4-BE49-F238E27FC236}">
              <a16:creationId xmlns:a16="http://schemas.microsoft.com/office/drawing/2014/main" id="{D42A3AC7-B658-465A-AC3D-18A53FC4661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5" name="直線コネクタ 564">
          <a:extLst>
            <a:ext uri="{FF2B5EF4-FFF2-40B4-BE49-F238E27FC236}">
              <a16:creationId xmlns:a16="http://schemas.microsoft.com/office/drawing/2014/main" id="{7E586F52-9203-4BE5-9478-6DA992C0791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6" name="テキスト ボックス 565">
          <a:extLst>
            <a:ext uri="{FF2B5EF4-FFF2-40B4-BE49-F238E27FC236}">
              <a16:creationId xmlns:a16="http://schemas.microsoft.com/office/drawing/2014/main" id="{719E76FB-2C8D-49A3-BB6F-9AA6F5C9C51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7" name="直線コネクタ 566">
          <a:extLst>
            <a:ext uri="{FF2B5EF4-FFF2-40B4-BE49-F238E27FC236}">
              <a16:creationId xmlns:a16="http://schemas.microsoft.com/office/drawing/2014/main" id="{9076E7F1-E130-4D1B-90ED-2518EEEECB5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68" name="テキスト ボックス 567">
          <a:extLst>
            <a:ext uri="{FF2B5EF4-FFF2-40B4-BE49-F238E27FC236}">
              <a16:creationId xmlns:a16="http://schemas.microsoft.com/office/drawing/2014/main" id="{A8B6F0BA-D795-4731-A6E3-AB1A5E15D36D}"/>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a:extLst>
            <a:ext uri="{FF2B5EF4-FFF2-40B4-BE49-F238E27FC236}">
              <a16:creationId xmlns:a16="http://schemas.microsoft.com/office/drawing/2014/main" id="{1415137B-850C-400B-B82C-C2FA378708D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0" name="テキスト ボックス 569">
          <a:extLst>
            <a:ext uri="{FF2B5EF4-FFF2-40B4-BE49-F238E27FC236}">
              <a16:creationId xmlns:a16="http://schemas.microsoft.com/office/drawing/2014/main" id="{F229C641-C4B8-431C-AA56-F29C41BC841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保健センター・保健所】&#10;有形固定資産減価償却率グラフ枠">
          <a:extLst>
            <a:ext uri="{FF2B5EF4-FFF2-40B4-BE49-F238E27FC236}">
              <a16:creationId xmlns:a16="http://schemas.microsoft.com/office/drawing/2014/main" id="{00CE0EB1-8409-45EF-8640-99BABFBE83B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572" name="直線コネクタ 571">
          <a:extLst>
            <a:ext uri="{FF2B5EF4-FFF2-40B4-BE49-F238E27FC236}">
              <a16:creationId xmlns:a16="http://schemas.microsoft.com/office/drawing/2014/main" id="{EC6ACE89-275D-4310-8F87-1AA1453AE501}"/>
            </a:ext>
          </a:extLst>
        </xdr:cNvPr>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73" name="【保健センター・保健所】&#10;有形固定資産減価償却率最小値テキスト">
          <a:extLst>
            <a:ext uri="{FF2B5EF4-FFF2-40B4-BE49-F238E27FC236}">
              <a16:creationId xmlns:a16="http://schemas.microsoft.com/office/drawing/2014/main" id="{3DC87367-AB73-412C-9229-8F653073A8A8}"/>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74" name="直線コネクタ 573">
          <a:extLst>
            <a:ext uri="{FF2B5EF4-FFF2-40B4-BE49-F238E27FC236}">
              <a16:creationId xmlns:a16="http://schemas.microsoft.com/office/drawing/2014/main" id="{84CDFEFD-D94C-48D8-BF50-6DFFDAB8BE93}"/>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575" name="【保健センター・保健所】&#10;有形固定資産減価償却率最大値テキスト">
          <a:extLst>
            <a:ext uri="{FF2B5EF4-FFF2-40B4-BE49-F238E27FC236}">
              <a16:creationId xmlns:a16="http://schemas.microsoft.com/office/drawing/2014/main" id="{D109FF89-AAC7-47A2-AD2C-9FBF71011AF1}"/>
            </a:ext>
          </a:extLst>
        </xdr:cNvPr>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576" name="直線コネクタ 575">
          <a:extLst>
            <a:ext uri="{FF2B5EF4-FFF2-40B4-BE49-F238E27FC236}">
              <a16:creationId xmlns:a16="http://schemas.microsoft.com/office/drawing/2014/main" id="{0053893F-275A-45EA-AA1C-EDC351883D6D}"/>
            </a:ext>
          </a:extLst>
        </xdr:cNvPr>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62882</xdr:rowOff>
    </xdr:from>
    <xdr:ext cx="405111" cy="259045"/>
    <xdr:sp macro="" textlink="">
      <xdr:nvSpPr>
        <xdr:cNvPr id="577" name="【保健センター・保健所】&#10;有形固定資産減価償却率平均値テキスト">
          <a:extLst>
            <a:ext uri="{FF2B5EF4-FFF2-40B4-BE49-F238E27FC236}">
              <a16:creationId xmlns:a16="http://schemas.microsoft.com/office/drawing/2014/main" id="{3F44E147-F747-45A6-8874-D4420A5F207C}"/>
            </a:ext>
          </a:extLst>
        </xdr:cNvPr>
        <xdr:cNvSpPr txBox="1"/>
      </xdr:nvSpPr>
      <xdr:spPr>
        <a:xfrm>
          <a:off x="163576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578" name="フローチャート: 判断 577">
          <a:extLst>
            <a:ext uri="{FF2B5EF4-FFF2-40B4-BE49-F238E27FC236}">
              <a16:creationId xmlns:a16="http://schemas.microsoft.com/office/drawing/2014/main" id="{C08B5477-9F54-44B7-9350-BBF64E7006D7}"/>
            </a:ext>
          </a:extLst>
        </xdr:cNvPr>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579" name="フローチャート: 判断 578">
          <a:extLst>
            <a:ext uri="{FF2B5EF4-FFF2-40B4-BE49-F238E27FC236}">
              <a16:creationId xmlns:a16="http://schemas.microsoft.com/office/drawing/2014/main" id="{EA26CAD2-9959-48FD-AC9E-8CF09A6B7053}"/>
            </a:ext>
          </a:extLst>
        </xdr:cNvPr>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135890</xdr:rowOff>
    </xdr:from>
    <xdr:to>
      <xdr:col>76</xdr:col>
      <xdr:colOff>165100</xdr:colOff>
      <xdr:row>61</xdr:row>
      <xdr:rowOff>66040</xdr:rowOff>
    </xdr:to>
    <xdr:sp macro="" textlink="">
      <xdr:nvSpPr>
        <xdr:cNvPr id="580" name="フローチャート: 判断 579">
          <a:extLst>
            <a:ext uri="{FF2B5EF4-FFF2-40B4-BE49-F238E27FC236}">
              <a16:creationId xmlns:a16="http://schemas.microsoft.com/office/drawing/2014/main" id="{CF3C9ECC-ACE8-4591-B2C1-96C1D970AE13}"/>
            </a:ext>
          </a:extLst>
        </xdr:cNvPr>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581" name="フローチャート: 判断 580">
          <a:extLst>
            <a:ext uri="{FF2B5EF4-FFF2-40B4-BE49-F238E27FC236}">
              <a16:creationId xmlns:a16="http://schemas.microsoft.com/office/drawing/2014/main" id="{36F881AC-8CA8-43D0-9E33-CE6DD977DA90}"/>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AD2CEA3F-48BE-441F-A47D-2C13C9F679E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48D04FED-8435-42D1-8DCE-70C038163BB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66CBCF31-D646-46FD-AF7F-214DB2FF805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F44E22E-E107-44E0-9F20-D188E22037F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4DE91E5D-3E9A-41AA-BB36-011BA9CE33C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82550</xdr:rowOff>
    </xdr:from>
    <xdr:to>
      <xdr:col>85</xdr:col>
      <xdr:colOff>177800</xdr:colOff>
      <xdr:row>61</xdr:row>
      <xdr:rowOff>12700</xdr:rowOff>
    </xdr:to>
    <xdr:sp macro="" textlink="">
      <xdr:nvSpPr>
        <xdr:cNvPr id="587" name="楕円 586">
          <a:extLst>
            <a:ext uri="{FF2B5EF4-FFF2-40B4-BE49-F238E27FC236}">
              <a16:creationId xmlns:a16="http://schemas.microsoft.com/office/drawing/2014/main" id="{6F6C3D8D-08C0-40C9-AF99-D636F73B8074}"/>
            </a:ext>
          </a:extLst>
        </xdr:cNvPr>
        <xdr:cNvSpPr/>
      </xdr:nvSpPr>
      <xdr:spPr>
        <a:xfrm>
          <a:off x="16268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105427</xdr:rowOff>
    </xdr:from>
    <xdr:ext cx="405111" cy="259045"/>
    <xdr:sp macro="" textlink="">
      <xdr:nvSpPr>
        <xdr:cNvPr id="588" name="【保健センター・保健所】&#10;有形固定資産減価償却率該当値テキスト">
          <a:extLst>
            <a:ext uri="{FF2B5EF4-FFF2-40B4-BE49-F238E27FC236}">
              <a16:creationId xmlns:a16="http://schemas.microsoft.com/office/drawing/2014/main" id="{5614A995-113A-4DE6-961D-67784D61E430}"/>
            </a:ext>
          </a:extLst>
        </xdr:cNvPr>
        <xdr:cNvSpPr txBox="1"/>
      </xdr:nvSpPr>
      <xdr:spPr>
        <a:xfrm>
          <a:off x="16357600"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111125</xdr:rowOff>
    </xdr:from>
    <xdr:to>
      <xdr:col>81</xdr:col>
      <xdr:colOff>101600</xdr:colOff>
      <xdr:row>61</xdr:row>
      <xdr:rowOff>41275</xdr:rowOff>
    </xdr:to>
    <xdr:sp macro="" textlink="">
      <xdr:nvSpPr>
        <xdr:cNvPr id="589" name="楕円 588">
          <a:extLst>
            <a:ext uri="{FF2B5EF4-FFF2-40B4-BE49-F238E27FC236}">
              <a16:creationId xmlns:a16="http://schemas.microsoft.com/office/drawing/2014/main" id="{658740B9-B3C7-4714-B14E-F99443F13666}"/>
            </a:ext>
          </a:extLst>
        </xdr:cNvPr>
        <xdr:cNvSpPr/>
      </xdr:nvSpPr>
      <xdr:spPr>
        <a:xfrm>
          <a:off x="15430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133350</xdr:rowOff>
    </xdr:from>
    <xdr:to>
      <xdr:col>85</xdr:col>
      <xdr:colOff>127000</xdr:colOff>
      <xdr:row>60</xdr:row>
      <xdr:rowOff>161925</xdr:rowOff>
    </xdr:to>
    <xdr:cxnSp macro="">
      <xdr:nvCxnSpPr>
        <xdr:cNvPr id="590" name="直線コネクタ 589">
          <a:extLst>
            <a:ext uri="{FF2B5EF4-FFF2-40B4-BE49-F238E27FC236}">
              <a16:creationId xmlns:a16="http://schemas.microsoft.com/office/drawing/2014/main" id="{C6B906A1-D938-458D-A3A6-27F68BA6D40B}"/>
            </a:ext>
          </a:extLst>
        </xdr:cNvPr>
        <xdr:cNvCxnSpPr/>
      </xdr:nvCxnSpPr>
      <xdr:spPr>
        <a:xfrm flipV="1">
          <a:off x="15481300" y="104203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82550</xdr:rowOff>
    </xdr:from>
    <xdr:to>
      <xdr:col>72</xdr:col>
      <xdr:colOff>38100</xdr:colOff>
      <xdr:row>61</xdr:row>
      <xdr:rowOff>12700</xdr:rowOff>
    </xdr:to>
    <xdr:sp macro="" textlink="">
      <xdr:nvSpPr>
        <xdr:cNvPr id="591" name="楕円 590">
          <a:extLst>
            <a:ext uri="{FF2B5EF4-FFF2-40B4-BE49-F238E27FC236}">
              <a16:creationId xmlns:a16="http://schemas.microsoft.com/office/drawing/2014/main" id="{EC47274D-4C24-4074-9A8A-E373A35C9A3F}"/>
            </a:ext>
          </a:extLst>
        </xdr:cNvPr>
        <xdr:cNvSpPr/>
      </xdr:nvSpPr>
      <xdr:spPr>
        <a:xfrm>
          <a:off x="13652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66692</xdr:rowOff>
    </xdr:from>
    <xdr:ext cx="405111" cy="259045"/>
    <xdr:sp macro="" textlink="">
      <xdr:nvSpPr>
        <xdr:cNvPr id="592" name="n_1aveValue【保健センター・保健所】&#10;有形固定資産減価償却率">
          <a:extLst>
            <a:ext uri="{FF2B5EF4-FFF2-40B4-BE49-F238E27FC236}">
              <a16:creationId xmlns:a16="http://schemas.microsoft.com/office/drawing/2014/main" id="{B66CEF88-487C-4801-902A-6971DF5A56D4}"/>
            </a:ext>
          </a:extLst>
        </xdr:cNvPr>
        <xdr:cNvSpPr txBox="1"/>
      </xdr:nvSpPr>
      <xdr:spPr>
        <a:xfrm>
          <a:off x="15266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82567</xdr:rowOff>
    </xdr:from>
    <xdr:ext cx="405111" cy="259045"/>
    <xdr:sp macro="" textlink="">
      <xdr:nvSpPr>
        <xdr:cNvPr id="593" name="n_2aveValue【保健センター・保健所】&#10;有形固定資産減価償却率">
          <a:extLst>
            <a:ext uri="{FF2B5EF4-FFF2-40B4-BE49-F238E27FC236}">
              <a16:creationId xmlns:a16="http://schemas.microsoft.com/office/drawing/2014/main" id="{C4D3141F-B5A3-4E44-9FD8-FDBAAB61EA25}"/>
            </a:ext>
          </a:extLst>
        </xdr:cNvPr>
        <xdr:cNvSpPr txBox="1"/>
      </xdr:nvSpPr>
      <xdr:spPr>
        <a:xfrm>
          <a:off x="143897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150512</xdr:rowOff>
    </xdr:from>
    <xdr:ext cx="405111" cy="259045"/>
    <xdr:sp macro="" textlink="">
      <xdr:nvSpPr>
        <xdr:cNvPr id="594" name="n_3aveValue【保健センター・保健所】&#10;有形固定資産減価償却率">
          <a:extLst>
            <a:ext uri="{FF2B5EF4-FFF2-40B4-BE49-F238E27FC236}">
              <a16:creationId xmlns:a16="http://schemas.microsoft.com/office/drawing/2014/main" id="{CBB7538C-9A25-414D-9881-5725FA9A2235}"/>
            </a:ext>
          </a:extLst>
        </xdr:cNvPr>
        <xdr:cNvSpPr txBox="1"/>
      </xdr:nvSpPr>
      <xdr:spPr>
        <a:xfrm>
          <a:off x="13500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57802</xdr:rowOff>
    </xdr:from>
    <xdr:ext cx="405111" cy="259045"/>
    <xdr:sp macro="" textlink="">
      <xdr:nvSpPr>
        <xdr:cNvPr id="595" name="n_1mainValue【保健センター・保健所】&#10;有形固定資産減価償却率">
          <a:extLst>
            <a:ext uri="{FF2B5EF4-FFF2-40B4-BE49-F238E27FC236}">
              <a16:creationId xmlns:a16="http://schemas.microsoft.com/office/drawing/2014/main" id="{6A79EEB6-BAD9-48D4-8DA9-30F13A67D26A}"/>
            </a:ext>
          </a:extLst>
        </xdr:cNvPr>
        <xdr:cNvSpPr txBox="1"/>
      </xdr:nvSpPr>
      <xdr:spPr>
        <a:xfrm>
          <a:off x="152660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29227</xdr:rowOff>
    </xdr:from>
    <xdr:ext cx="405111" cy="259045"/>
    <xdr:sp macro="" textlink="">
      <xdr:nvSpPr>
        <xdr:cNvPr id="596" name="n_3mainValue【保健センター・保健所】&#10;有形固定資産減価償却率">
          <a:extLst>
            <a:ext uri="{FF2B5EF4-FFF2-40B4-BE49-F238E27FC236}">
              <a16:creationId xmlns:a16="http://schemas.microsoft.com/office/drawing/2014/main" id="{0E569434-56E5-4795-A5E1-8AC81A2FC432}"/>
            </a:ext>
          </a:extLst>
        </xdr:cNvPr>
        <xdr:cNvSpPr txBox="1"/>
      </xdr:nvSpPr>
      <xdr:spPr>
        <a:xfrm>
          <a:off x="13500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7" name="正方形/長方形 596">
          <a:extLst>
            <a:ext uri="{FF2B5EF4-FFF2-40B4-BE49-F238E27FC236}">
              <a16:creationId xmlns:a16="http://schemas.microsoft.com/office/drawing/2014/main" id="{8AB422BA-5E93-4557-BD4B-6E1B70962D6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8" name="正方形/長方形 597">
          <a:extLst>
            <a:ext uri="{FF2B5EF4-FFF2-40B4-BE49-F238E27FC236}">
              <a16:creationId xmlns:a16="http://schemas.microsoft.com/office/drawing/2014/main" id="{EB8C29F6-FA82-4881-9804-5AED600866F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9" name="正方形/長方形 598">
          <a:extLst>
            <a:ext uri="{FF2B5EF4-FFF2-40B4-BE49-F238E27FC236}">
              <a16:creationId xmlns:a16="http://schemas.microsoft.com/office/drawing/2014/main" id="{77BE4BC1-E64A-4CA6-8935-00A600F8886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0" name="正方形/長方形 599">
          <a:extLst>
            <a:ext uri="{FF2B5EF4-FFF2-40B4-BE49-F238E27FC236}">
              <a16:creationId xmlns:a16="http://schemas.microsoft.com/office/drawing/2014/main" id="{5A54179D-48D3-4287-A109-F12D0E94BF9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1" name="正方形/長方形 600">
          <a:extLst>
            <a:ext uri="{FF2B5EF4-FFF2-40B4-BE49-F238E27FC236}">
              <a16:creationId xmlns:a16="http://schemas.microsoft.com/office/drawing/2014/main" id="{02A4334A-A6B6-4315-9735-FAF5518A739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2" name="正方形/長方形 601">
          <a:extLst>
            <a:ext uri="{FF2B5EF4-FFF2-40B4-BE49-F238E27FC236}">
              <a16:creationId xmlns:a16="http://schemas.microsoft.com/office/drawing/2014/main" id="{0EFB614D-F461-48EC-8B38-72F4EAE445A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3" name="正方形/長方形 602">
          <a:extLst>
            <a:ext uri="{FF2B5EF4-FFF2-40B4-BE49-F238E27FC236}">
              <a16:creationId xmlns:a16="http://schemas.microsoft.com/office/drawing/2014/main" id="{2499193C-576A-47F1-931E-772FCF38FF1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4" name="正方形/長方形 603">
          <a:extLst>
            <a:ext uri="{FF2B5EF4-FFF2-40B4-BE49-F238E27FC236}">
              <a16:creationId xmlns:a16="http://schemas.microsoft.com/office/drawing/2014/main" id="{531900EA-D346-4279-95EF-575786B5A39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5" name="テキスト ボックス 604">
          <a:extLst>
            <a:ext uri="{FF2B5EF4-FFF2-40B4-BE49-F238E27FC236}">
              <a16:creationId xmlns:a16="http://schemas.microsoft.com/office/drawing/2014/main" id="{70EB00F9-25E2-42EA-B7E0-00238B705FA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6" name="直線コネクタ 605">
          <a:extLst>
            <a:ext uri="{FF2B5EF4-FFF2-40B4-BE49-F238E27FC236}">
              <a16:creationId xmlns:a16="http://schemas.microsoft.com/office/drawing/2014/main" id="{430B5944-0C72-4ADD-AD50-39CA6E0D9A0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7" name="直線コネクタ 606">
          <a:extLst>
            <a:ext uri="{FF2B5EF4-FFF2-40B4-BE49-F238E27FC236}">
              <a16:creationId xmlns:a16="http://schemas.microsoft.com/office/drawing/2014/main" id="{9507D074-18E9-4BB0-B2D4-791CF0B0FCF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8" name="テキスト ボックス 607">
          <a:extLst>
            <a:ext uri="{FF2B5EF4-FFF2-40B4-BE49-F238E27FC236}">
              <a16:creationId xmlns:a16="http://schemas.microsoft.com/office/drawing/2014/main" id="{B6719FA9-BB56-447B-B759-74563D62DD9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9" name="直線コネクタ 608">
          <a:extLst>
            <a:ext uri="{FF2B5EF4-FFF2-40B4-BE49-F238E27FC236}">
              <a16:creationId xmlns:a16="http://schemas.microsoft.com/office/drawing/2014/main" id="{C63A245A-9F74-4E70-846B-927C214D122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0" name="テキスト ボックス 609">
          <a:extLst>
            <a:ext uri="{FF2B5EF4-FFF2-40B4-BE49-F238E27FC236}">
              <a16:creationId xmlns:a16="http://schemas.microsoft.com/office/drawing/2014/main" id="{C24D2D3B-BC45-424B-94B5-20C2F4601B0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1" name="直線コネクタ 610">
          <a:extLst>
            <a:ext uri="{FF2B5EF4-FFF2-40B4-BE49-F238E27FC236}">
              <a16:creationId xmlns:a16="http://schemas.microsoft.com/office/drawing/2014/main" id="{39299549-9BB9-4BD5-957A-195D9C455C5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2" name="テキスト ボックス 611">
          <a:extLst>
            <a:ext uri="{FF2B5EF4-FFF2-40B4-BE49-F238E27FC236}">
              <a16:creationId xmlns:a16="http://schemas.microsoft.com/office/drawing/2014/main" id="{758CA35C-21F1-4A43-98F2-97E4D27EFA4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3" name="直線コネクタ 612">
          <a:extLst>
            <a:ext uri="{FF2B5EF4-FFF2-40B4-BE49-F238E27FC236}">
              <a16:creationId xmlns:a16="http://schemas.microsoft.com/office/drawing/2014/main" id="{131CAEDE-1310-44FE-9493-0E35768A2FF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4" name="テキスト ボックス 613">
          <a:extLst>
            <a:ext uri="{FF2B5EF4-FFF2-40B4-BE49-F238E27FC236}">
              <a16:creationId xmlns:a16="http://schemas.microsoft.com/office/drawing/2014/main" id="{6C6CB223-538D-4051-9CE6-F5B80219C8B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5" name="直線コネクタ 614">
          <a:extLst>
            <a:ext uri="{FF2B5EF4-FFF2-40B4-BE49-F238E27FC236}">
              <a16:creationId xmlns:a16="http://schemas.microsoft.com/office/drawing/2014/main" id="{033E3CCF-F899-4AB9-B2EC-F081C2FD2F3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6" name="テキスト ボックス 615">
          <a:extLst>
            <a:ext uri="{FF2B5EF4-FFF2-40B4-BE49-F238E27FC236}">
              <a16:creationId xmlns:a16="http://schemas.microsoft.com/office/drawing/2014/main" id="{956DC911-CD01-46BD-B5FC-ED4FB37828B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7" name="直線コネクタ 616">
          <a:extLst>
            <a:ext uri="{FF2B5EF4-FFF2-40B4-BE49-F238E27FC236}">
              <a16:creationId xmlns:a16="http://schemas.microsoft.com/office/drawing/2014/main" id="{ECEB8CC8-8CE0-4E73-8DB4-1C7C1597B0B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8" name="テキスト ボックス 617">
          <a:extLst>
            <a:ext uri="{FF2B5EF4-FFF2-40B4-BE49-F238E27FC236}">
              <a16:creationId xmlns:a16="http://schemas.microsoft.com/office/drawing/2014/main" id="{B463C308-399A-44C1-B40F-E790A9678BE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9" name="【保健センター・保健所】&#10;一人当たり面積グラフ枠">
          <a:extLst>
            <a:ext uri="{FF2B5EF4-FFF2-40B4-BE49-F238E27FC236}">
              <a16:creationId xmlns:a16="http://schemas.microsoft.com/office/drawing/2014/main" id="{AF88AADA-FC18-4406-92EC-15E8D91EA64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620" name="直線コネクタ 619">
          <a:extLst>
            <a:ext uri="{FF2B5EF4-FFF2-40B4-BE49-F238E27FC236}">
              <a16:creationId xmlns:a16="http://schemas.microsoft.com/office/drawing/2014/main" id="{D90B65F5-F558-4823-BEF2-30ECC1104D9C}"/>
            </a:ext>
          </a:extLst>
        </xdr:cNvPr>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621" name="【保健センター・保健所】&#10;一人当たり面積最小値テキスト">
          <a:extLst>
            <a:ext uri="{FF2B5EF4-FFF2-40B4-BE49-F238E27FC236}">
              <a16:creationId xmlns:a16="http://schemas.microsoft.com/office/drawing/2014/main" id="{640BDA0F-CECA-414D-BA77-36CAEDA8EC13}"/>
            </a:ext>
          </a:extLst>
        </xdr:cNvPr>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622" name="直線コネクタ 621">
          <a:extLst>
            <a:ext uri="{FF2B5EF4-FFF2-40B4-BE49-F238E27FC236}">
              <a16:creationId xmlns:a16="http://schemas.microsoft.com/office/drawing/2014/main" id="{12150D84-7B91-47F6-9EA6-F359BC191368}"/>
            </a:ext>
          </a:extLst>
        </xdr:cNvPr>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623" name="【保健センター・保健所】&#10;一人当たり面積最大値テキスト">
          <a:extLst>
            <a:ext uri="{FF2B5EF4-FFF2-40B4-BE49-F238E27FC236}">
              <a16:creationId xmlns:a16="http://schemas.microsoft.com/office/drawing/2014/main" id="{E0A90095-6302-4355-985A-30045547FCB9}"/>
            </a:ext>
          </a:extLst>
        </xdr:cNvPr>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624" name="直線コネクタ 623">
          <a:extLst>
            <a:ext uri="{FF2B5EF4-FFF2-40B4-BE49-F238E27FC236}">
              <a16:creationId xmlns:a16="http://schemas.microsoft.com/office/drawing/2014/main" id="{DDF024F7-39F3-4DF3-AEE0-1C0F035A2B24}"/>
            </a:ext>
          </a:extLst>
        </xdr:cNvPr>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113047</xdr:rowOff>
    </xdr:from>
    <xdr:ext cx="469744" cy="259045"/>
    <xdr:sp macro="" textlink="">
      <xdr:nvSpPr>
        <xdr:cNvPr id="625" name="【保健センター・保健所】&#10;一人当たり面積平均値テキスト">
          <a:extLst>
            <a:ext uri="{FF2B5EF4-FFF2-40B4-BE49-F238E27FC236}">
              <a16:creationId xmlns:a16="http://schemas.microsoft.com/office/drawing/2014/main" id="{3BCDA45F-83B1-40F9-B189-8A78C6756B03}"/>
            </a:ext>
          </a:extLst>
        </xdr:cNvPr>
        <xdr:cNvSpPr txBox="1"/>
      </xdr:nvSpPr>
      <xdr:spPr>
        <a:xfrm>
          <a:off x="22199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626" name="フローチャート: 判断 625">
          <a:extLst>
            <a:ext uri="{FF2B5EF4-FFF2-40B4-BE49-F238E27FC236}">
              <a16:creationId xmlns:a16="http://schemas.microsoft.com/office/drawing/2014/main" id="{DB462A3D-B6CF-48B9-84CF-DDA6A53D4129}"/>
            </a:ext>
          </a:extLst>
        </xdr:cNvPr>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627" name="フローチャート: 判断 626">
          <a:extLst>
            <a:ext uri="{FF2B5EF4-FFF2-40B4-BE49-F238E27FC236}">
              <a16:creationId xmlns:a16="http://schemas.microsoft.com/office/drawing/2014/main" id="{E52CF381-2FFD-4754-84F0-96DEC12059F3}"/>
            </a:ext>
          </a:extLst>
        </xdr:cNvPr>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48260</xdr:rowOff>
    </xdr:from>
    <xdr:to>
      <xdr:col>107</xdr:col>
      <xdr:colOff>101600</xdr:colOff>
      <xdr:row>61</xdr:row>
      <xdr:rowOff>149860</xdr:rowOff>
    </xdr:to>
    <xdr:sp macro="" textlink="">
      <xdr:nvSpPr>
        <xdr:cNvPr id="628" name="フローチャート: 判断 627">
          <a:extLst>
            <a:ext uri="{FF2B5EF4-FFF2-40B4-BE49-F238E27FC236}">
              <a16:creationId xmlns:a16="http://schemas.microsoft.com/office/drawing/2014/main" id="{5B333113-9C32-4316-86F3-2378D759786D}"/>
            </a:ext>
          </a:extLst>
        </xdr:cNvPr>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162560</xdr:rowOff>
    </xdr:from>
    <xdr:to>
      <xdr:col>102</xdr:col>
      <xdr:colOff>165100</xdr:colOff>
      <xdr:row>61</xdr:row>
      <xdr:rowOff>92710</xdr:rowOff>
    </xdr:to>
    <xdr:sp macro="" textlink="">
      <xdr:nvSpPr>
        <xdr:cNvPr id="629" name="フローチャート: 判断 628">
          <a:extLst>
            <a:ext uri="{FF2B5EF4-FFF2-40B4-BE49-F238E27FC236}">
              <a16:creationId xmlns:a16="http://schemas.microsoft.com/office/drawing/2014/main" id="{C701308B-CA04-4DFF-A1E8-868610A96812}"/>
            </a:ext>
          </a:extLst>
        </xdr:cNvPr>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1B16D646-88CC-4D21-A6D4-5A9ED404479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2DD286A2-41BC-416B-A551-13B140CD548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91F75C9B-05C0-428F-8ED9-E787241942B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D117AA23-C6AC-4295-8E43-87B8F1BD66D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7D5C54FE-62BD-4BC7-B835-D701F56799D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48260</xdr:rowOff>
    </xdr:from>
    <xdr:to>
      <xdr:col>116</xdr:col>
      <xdr:colOff>114300</xdr:colOff>
      <xdr:row>62</xdr:row>
      <xdr:rowOff>149860</xdr:rowOff>
    </xdr:to>
    <xdr:sp macro="" textlink="">
      <xdr:nvSpPr>
        <xdr:cNvPr id="635" name="楕円 634">
          <a:extLst>
            <a:ext uri="{FF2B5EF4-FFF2-40B4-BE49-F238E27FC236}">
              <a16:creationId xmlns:a16="http://schemas.microsoft.com/office/drawing/2014/main" id="{9D0EBB9D-297B-4717-B50E-6A5A18A6C9BE}"/>
            </a:ext>
          </a:extLst>
        </xdr:cNvPr>
        <xdr:cNvSpPr/>
      </xdr:nvSpPr>
      <xdr:spPr>
        <a:xfrm>
          <a:off x="221107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26687</xdr:rowOff>
    </xdr:from>
    <xdr:ext cx="469744" cy="259045"/>
    <xdr:sp macro="" textlink="">
      <xdr:nvSpPr>
        <xdr:cNvPr id="636" name="【保健センター・保健所】&#10;一人当たり面積該当値テキスト">
          <a:extLst>
            <a:ext uri="{FF2B5EF4-FFF2-40B4-BE49-F238E27FC236}">
              <a16:creationId xmlns:a16="http://schemas.microsoft.com/office/drawing/2014/main" id="{E14B6F3B-39C3-4A20-BF48-EE49A76CE678}"/>
            </a:ext>
          </a:extLst>
        </xdr:cNvPr>
        <xdr:cNvSpPr txBox="1"/>
      </xdr:nvSpPr>
      <xdr:spPr>
        <a:xfrm>
          <a:off x="2219960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52070</xdr:rowOff>
    </xdr:from>
    <xdr:to>
      <xdr:col>112</xdr:col>
      <xdr:colOff>38100</xdr:colOff>
      <xdr:row>62</xdr:row>
      <xdr:rowOff>153670</xdr:rowOff>
    </xdr:to>
    <xdr:sp macro="" textlink="">
      <xdr:nvSpPr>
        <xdr:cNvPr id="637" name="楕円 636">
          <a:extLst>
            <a:ext uri="{FF2B5EF4-FFF2-40B4-BE49-F238E27FC236}">
              <a16:creationId xmlns:a16="http://schemas.microsoft.com/office/drawing/2014/main" id="{57D786A3-6159-4675-9738-05D298805B10}"/>
            </a:ext>
          </a:extLst>
        </xdr:cNvPr>
        <xdr:cNvSpPr/>
      </xdr:nvSpPr>
      <xdr:spPr>
        <a:xfrm>
          <a:off x="21272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99060</xdr:rowOff>
    </xdr:from>
    <xdr:to>
      <xdr:col>116</xdr:col>
      <xdr:colOff>63500</xdr:colOff>
      <xdr:row>62</xdr:row>
      <xdr:rowOff>102870</xdr:rowOff>
    </xdr:to>
    <xdr:cxnSp macro="">
      <xdr:nvCxnSpPr>
        <xdr:cNvPr id="638" name="直線コネクタ 637">
          <a:extLst>
            <a:ext uri="{FF2B5EF4-FFF2-40B4-BE49-F238E27FC236}">
              <a16:creationId xmlns:a16="http://schemas.microsoft.com/office/drawing/2014/main" id="{83D7236E-A664-436B-9937-7728B2220225}"/>
            </a:ext>
          </a:extLst>
        </xdr:cNvPr>
        <xdr:cNvCxnSpPr/>
      </xdr:nvCxnSpPr>
      <xdr:spPr>
        <a:xfrm flipV="1">
          <a:off x="21323300" y="107289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132080</xdr:rowOff>
    </xdr:from>
    <xdr:to>
      <xdr:col>102</xdr:col>
      <xdr:colOff>165100</xdr:colOff>
      <xdr:row>60</xdr:row>
      <xdr:rowOff>62230</xdr:rowOff>
    </xdr:to>
    <xdr:sp macro="" textlink="">
      <xdr:nvSpPr>
        <xdr:cNvPr id="639" name="楕円 638">
          <a:extLst>
            <a:ext uri="{FF2B5EF4-FFF2-40B4-BE49-F238E27FC236}">
              <a16:creationId xmlns:a16="http://schemas.microsoft.com/office/drawing/2014/main" id="{8970456E-71F8-4971-B5C9-DAE992B6FAFB}"/>
            </a:ext>
          </a:extLst>
        </xdr:cNvPr>
        <xdr:cNvSpPr/>
      </xdr:nvSpPr>
      <xdr:spPr>
        <a:xfrm>
          <a:off x="19494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154957</xdr:rowOff>
    </xdr:from>
    <xdr:ext cx="469744" cy="259045"/>
    <xdr:sp macro="" textlink="">
      <xdr:nvSpPr>
        <xdr:cNvPr id="640" name="n_1aveValue【保健センター・保健所】&#10;一人当たり面積">
          <a:extLst>
            <a:ext uri="{FF2B5EF4-FFF2-40B4-BE49-F238E27FC236}">
              <a16:creationId xmlns:a16="http://schemas.microsoft.com/office/drawing/2014/main" id="{F8FC0A52-E881-4C65-A16D-3E30F79FE54F}"/>
            </a:ext>
          </a:extLst>
        </xdr:cNvPr>
        <xdr:cNvSpPr txBox="1"/>
      </xdr:nvSpPr>
      <xdr:spPr>
        <a:xfrm>
          <a:off x="21075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166387</xdr:rowOff>
    </xdr:from>
    <xdr:ext cx="469744" cy="259045"/>
    <xdr:sp macro="" textlink="">
      <xdr:nvSpPr>
        <xdr:cNvPr id="641" name="n_2aveValue【保健センター・保健所】&#10;一人当たり面積">
          <a:extLst>
            <a:ext uri="{FF2B5EF4-FFF2-40B4-BE49-F238E27FC236}">
              <a16:creationId xmlns:a16="http://schemas.microsoft.com/office/drawing/2014/main" id="{C26BBD25-D471-4F45-B2F2-67DB2E448F1B}"/>
            </a:ext>
          </a:extLst>
        </xdr:cNvPr>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83837</xdr:rowOff>
    </xdr:from>
    <xdr:ext cx="469744" cy="259045"/>
    <xdr:sp macro="" textlink="">
      <xdr:nvSpPr>
        <xdr:cNvPr id="642" name="n_3aveValue【保健センター・保健所】&#10;一人当たり面積">
          <a:extLst>
            <a:ext uri="{FF2B5EF4-FFF2-40B4-BE49-F238E27FC236}">
              <a16:creationId xmlns:a16="http://schemas.microsoft.com/office/drawing/2014/main" id="{1D3F89E6-009C-4B49-A1A3-1AE5C09265DA}"/>
            </a:ext>
          </a:extLst>
        </xdr:cNvPr>
        <xdr:cNvSpPr txBox="1"/>
      </xdr:nvSpPr>
      <xdr:spPr>
        <a:xfrm>
          <a:off x="19310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144797</xdr:rowOff>
    </xdr:from>
    <xdr:ext cx="469744" cy="259045"/>
    <xdr:sp macro="" textlink="">
      <xdr:nvSpPr>
        <xdr:cNvPr id="643" name="n_1mainValue【保健センター・保健所】&#10;一人当たり面積">
          <a:extLst>
            <a:ext uri="{FF2B5EF4-FFF2-40B4-BE49-F238E27FC236}">
              <a16:creationId xmlns:a16="http://schemas.microsoft.com/office/drawing/2014/main" id="{6F4688C6-DBFB-425A-8231-B740D8B878F4}"/>
            </a:ext>
          </a:extLst>
        </xdr:cNvPr>
        <xdr:cNvSpPr txBox="1"/>
      </xdr:nvSpPr>
      <xdr:spPr>
        <a:xfrm>
          <a:off x="210757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78757</xdr:rowOff>
    </xdr:from>
    <xdr:ext cx="469744" cy="259045"/>
    <xdr:sp macro="" textlink="">
      <xdr:nvSpPr>
        <xdr:cNvPr id="644" name="n_3mainValue【保健センター・保健所】&#10;一人当たり面積">
          <a:extLst>
            <a:ext uri="{FF2B5EF4-FFF2-40B4-BE49-F238E27FC236}">
              <a16:creationId xmlns:a16="http://schemas.microsoft.com/office/drawing/2014/main" id="{7218E304-F94E-460F-B8BB-ED7C2D4FCE33}"/>
            </a:ext>
          </a:extLst>
        </xdr:cNvPr>
        <xdr:cNvSpPr txBox="1"/>
      </xdr:nvSpPr>
      <xdr:spPr>
        <a:xfrm>
          <a:off x="19310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5" name="正方形/長方形 644">
          <a:extLst>
            <a:ext uri="{FF2B5EF4-FFF2-40B4-BE49-F238E27FC236}">
              <a16:creationId xmlns:a16="http://schemas.microsoft.com/office/drawing/2014/main" id="{41304BE6-1DAE-4633-8633-EBB74007646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6" name="正方形/長方形 645">
          <a:extLst>
            <a:ext uri="{FF2B5EF4-FFF2-40B4-BE49-F238E27FC236}">
              <a16:creationId xmlns:a16="http://schemas.microsoft.com/office/drawing/2014/main" id="{C93243BE-A67F-4645-B2B3-ABD21552259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7" name="正方形/長方形 646">
          <a:extLst>
            <a:ext uri="{FF2B5EF4-FFF2-40B4-BE49-F238E27FC236}">
              <a16:creationId xmlns:a16="http://schemas.microsoft.com/office/drawing/2014/main" id="{C31EED1F-9088-46C2-BEEC-4DC6A0CCBDF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8" name="正方形/長方形 647">
          <a:extLst>
            <a:ext uri="{FF2B5EF4-FFF2-40B4-BE49-F238E27FC236}">
              <a16:creationId xmlns:a16="http://schemas.microsoft.com/office/drawing/2014/main" id="{8EE1812A-84D6-4259-B8B8-531F31DBBC1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9" name="正方形/長方形 648">
          <a:extLst>
            <a:ext uri="{FF2B5EF4-FFF2-40B4-BE49-F238E27FC236}">
              <a16:creationId xmlns:a16="http://schemas.microsoft.com/office/drawing/2014/main" id="{052972D1-9516-432B-ACA1-B7AB411FE48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0" name="正方形/長方形 649">
          <a:extLst>
            <a:ext uri="{FF2B5EF4-FFF2-40B4-BE49-F238E27FC236}">
              <a16:creationId xmlns:a16="http://schemas.microsoft.com/office/drawing/2014/main" id="{80833418-7A14-4AD5-B93A-B8CC71AEE92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1" name="正方形/長方形 650">
          <a:extLst>
            <a:ext uri="{FF2B5EF4-FFF2-40B4-BE49-F238E27FC236}">
              <a16:creationId xmlns:a16="http://schemas.microsoft.com/office/drawing/2014/main" id="{06A12A4D-42A6-4520-B31E-55B85E76A04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正方形/長方形 651">
          <a:extLst>
            <a:ext uri="{FF2B5EF4-FFF2-40B4-BE49-F238E27FC236}">
              <a16:creationId xmlns:a16="http://schemas.microsoft.com/office/drawing/2014/main" id="{C54573B0-079D-4F60-8F76-568C944C14E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3" name="テキスト ボックス 652">
          <a:extLst>
            <a:ext uri="{FF2B5EF4-FFF2-40B4-BE49-F238E27FC236}">
              <a16:creationId xmlns:a16="http://schemas.microsoft.com/office/drawing/2014/main" id="{2AD02AD5-AE44-49C1-B1D1-366EF438F9D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4" name="直線コネクタ 653">
          <a:extLst>
            <a:ext uri="{FF2B5EF4-FFF2-40B4-BE49-F238E27FC236}">
              <a16:creationId xmlns:a16="http://schemas.microsoft.com/office/drawing/2014/main" id="{0FDC1BEC-7105-4B50-967A-ECC6F5BB54C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55" name="直線コネクタ 654">
          <a:extLst>
            <a:ext uri="{FF2B5EF4-FFF2-40B4-BE49-F238E27FC236}">
              <a16:creationId xmlns:a16="http://schemas.microsoft.com/office/drawing/2014/main" id="{C075F1EB-DD78-4D66-9C82-7BFB2546E78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56" name="テキスト ボックス 655">
          <a:extLst>
            <a:ext uri="{FF2B5EF4-FFF2-40B4-BE49-F238E27FC236}">
              <a16:creationId xmlns:a16="http://schemas.microsoft.com/office/drawing/2014/main" id="{CE30B7C8-300D-4FE6-8773-2811F2F8FB2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7" name="直線コネクタ 656">
          <a:extLst>
            <a:ext uri="{FF2B5EF4-FFF2-40B4-BE49-F238E27FC236}">
              <a16:creationId xmlns:a16="http://schemas.microsoft.com/office/drawing/2014/main" id="{07C5FD2B-5FF9-4730-8D27-012E37B0F56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8" name="テキスト ボックス 657">
          <a:extLst>
            <a:ext uri="{FF2B5EF4-FFF2-40B4-BE49-F238E27FC236}">
              <a16:creationId xmlns:a16="http://schemas.microsoft.com/office/drawing/2014/main" id="{01B09E59-ABAA-479E-AD32-48A6039009B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9" name="直線コネクタ 658">
          <a:extLst>
            <a:ext uri="{FF2B5EF4-FFF2-40B4-BE49-F238E27FC236}">
              <a16:creationId xmlns:a16="http://schemas.microsoft.com/office/drawing/2014/main" id="{17499220-B7BC-4C44-9EDB-4366316A0C9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0" name="テキスト ボックス 659">
          <a:extLst>
            <a:ext uri="{FF2B5EF4-FFF2-40B4-BE49-F238E27FC236}">
              <a16:creationId xmlns:a16="http://schemas.microsoft.com/office/drawing/2014/main" id="{140CEAB0-CE99-42C4-A45D-C09B5595BB3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1" name="直線コネクタ 660">
          <a:extLst>
            <a:ext uri="{FF2B5EF4-FFF2-40B4-BE49-F238E27FC236}">
              <a16:creationId xmlns:a16="http://schemas.microsoft.com/office/drawing/2014/main" id="{D86EE93B-0EEC-4D2F-A03F-F6DB3CA3888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2" name="テキスト ボックス 661">
          <a:extLst>
            <a:ext uri="{FF2B5EF4-FFF2-40B4-BE49-F238E27FC236}">
              <a16:creationId xmlns:a16="http://schemas.microsoft.com/office/drawing/2014/main" id="{695C409B-D360-498B-84BB-8D016AC1282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3" name="直線コネクタ 662">
          <a:extLst>
            <a:ext uri="{FF2B5EF4-FFF2-40B4-BE49-F238E27FC236}">
              <a16:creationId xmlns:a16="http://schemas.microsoft.com/office/drawing/2014/main" id="{18C4D1C6-D267-4F10-B8B5-E2D97F33BFA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4" name="テキスト ボックス 663">
          <a:extLst>
            <a:ext uri="{FF2B5EF4-FFF2-40B4-BE49-F238E27FC236}">
              <a16:creationId xmlns:a16="http://schemas.microsoft.com/office/drawing/2014/main" id="{39983AE9-A8DD-4FC3-A7E5-D0EB5F4EA65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5" name="直線コネクタ 664">
          <a:extLst>
            <a:ext uri="{FF2B5EF4-FFF2-40B4-BE49-F238E27FC236}">
              <a16:creationId xmlns:a16="http://schemas.microsoft.com/office/drawing/2014/main" id="{D2D8D1A5-E7B5-4BEB-859A-B8F04E1161B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66" name="テキスト ボックス 665">
          <a:extLst>
            <a:ext uri="{FF2B5EF4-FFF2-40B4-BE49-F238E27FC236}">
              <a16:creationId xmlns:a16="http://schemas.microsoft.com/office/drawing/2014/main" id="{5F63A4B4-A66A-49F3-83DB-ED47D65219A4}"/>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7" name="直線コネクタ 666">
          <a:extLst>
            <a:ext uri="{FF2B5EF4-FFF2-40B4-BE49-F238E27FC236}">
              <a16:creationId xmlns:a16="http://schemas.microsoft.com/office/drawing/2014/main" id="{BBF52DD6-2E87-444D-B9A1-B9A545C25D0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id="{87DC35F2-FDF2-4A26-BD75-E4F293A7C5E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9" name="【消防施設】&#10;有形固定資産減価償却率グラフ枠">
          <a:extLst>
            <a:ext uri="{FF2B5EF4-FFF2-40B4-BE49-F238E27FC236}">
              <a16:creationId xmlns:a16="http://schemas.microsoft.com/office/drawing/2014/main" id="{0B931B6E-AF4A-4810-90E3-8EA27C32EB6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670" name="直線コネクタ 669">
          <a:extLst>
            <a:ext uri="{FF2B5EF4-FFF2-40B4-BE49-F238E27FC236}">
              <a16:creationId xmlns:a16="http://schemas.microsoft.com/office/drawing/2014/main" id="{70EC79FC-08BF-4133-982D-68A8A43ACE45}"/>
            </a:ext>
          </a:extLst>
        </xdr:cNvPr>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671" name="【消防施設】&#10;有形固定資産減価償却率最小値テキスト">
          <a:extLst>
            <a:ext uri="{FF2B5EF4-FFF2-40B4-BE49-F238E27FC236}">
              <a16:creationId xmlns:a16="http://schemas.microsoft.com/office/drawing/2014/main" id="{EE298DEA-71B2-4EFA-A935-13D2B6C5497A}"/>
            </a:ext>
          </a:extLst>
        </xdr:cNvPr>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672" name="直線コネクタ 671">
          <a:extLst>
            <a:ext uri="{FF2B5EF4-FFF2-40B4-BE49-F238E27FC236}">
              <a16:creationId xmlns:a16="http://schemas.microsoft.com/office/drawing/2014/main" id="{41AD3AA9-6F87-4826-B6BC-CBF1B0B6BD6C}"/>
            </a:ext>
          </a:extLst>
        </xdr:cNvPr>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673" name="【消防施設】&#10;有形固定資産減価償却率最大値テキスト">
          <a:extLst>
            <a:ext uri="{FF2B5EF4-FFF2-40B4-BE49-F238E27FC236}">
              <a16:creationId xmlns:a16="http://schemas.microsoft.com/office/drawing/2014/main" id="{626BEC57-014C-4A50-8421-6BF872965E52}"/>
            </a:ext>
          </a:extLst>
        </xdr:cNvPr>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674" name="直線コネクタ 673">
          <a:extLst>
            <a:ext uri="{FF2B5EF4-FFF2-40B4-BE49-F238E27FC236}">
              <a16:creationId xmlns:a16="http://schemas.microsoft.com/office/drawing/2014/main" id="{A3E3159B-44F3-421E-A285-852114FB8E91}"/>
            </a:ext>
          </a:extLst>
        </xdr:cNvPr>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675" name="【消防施設】&#10;有形固定資産減価償却率平均値テキスト">
          <a:extLst>
            <a:ext uri="{FF2B5EF4-FFF2-40B4-BE49-F238E27FC236}">
              <a16:creationId xmlns:a16="http://schemas.microsoft.com/office/drawing/2014/main" id="{8EBCB59D-6A59-496C-803A-AA6CB1365F5B}"/>
            </a:ext>
          </a:extLst>
        </xdr:cNvPr>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676" name="フローチャート: 判断 675">
          <a:extLst>
            <a:ext uri="{FF2B5EF4-FFF2-40B4-BE49-F238E27FC236}">
              <a16:creationId xmlns:a16="http://schemas.microsoft.com/office/drawing/2014/main" id="{148FEE3E-68A5-49C0-A1B0-4552748A5DAA}"/>
            </a:ext>
          </a:extLst>
        </xdr:cNvPr>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677" name="フローチャート: 判断 676">
          <a:extLst>
            <a:ext uri="{FF2B5EF4-FFF2-40B4-BE49-F238E27FC236}">
              <a16:creationId xmlns:a16="http://schemas.microsoft.com/office/drawing/2014/main" id="{5BEFAF37-EB13-4CAA-AF63-6BBEBD2DCECB}"/>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46082</xdr:rowOff>
    </xdr:from>
    <xdr:to>
      <xdr:col>76</xdr:col>
      <xdr:colOff>165100</xdr:colOff>
      <xdr:row>81</xdr:row>
      <xdr:rowOff>147682</xdr:rowOff>
    </xdr:to>
    <xdr:sp macro="" textlink="">
      <xdr:nvSpPr>
        <xdr:cNvPr id="678" name="フローチャート: 判断 677">
          <a:extLst>
            <a:ext uri="{FF2B5EF4-FFF2-40B4-BE49-F238E27FC236}">
              <a16:creationId xmlns:a16="http://schemas.microsoft.com/office/drawing/2014/main" id="{9EADEEB5-ED06-4F00-AF56-286E0325D23F}"/>
            </a:ext>
          </a:extLst>
        </xdr:cNvPr>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679" name="フローチャート: 判断 678">
          <a:extLst>
            <a:ext uri="{FF2B5EF4-FFF2-40B4-BE49-F238E27FC236}">
              <a16:creationId xmlns:a16="http://schemas.microsoft.com/office/drawing/2014/main" id="{A085057A-1945-4A08-ACC9-572B108798AE}"/>
            </a:ext>
          </a:extLst>
        </xdr:cNvPr>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A7D96470-F903-42D1-ABAF-FA4262525ED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BD081569-DFA3-40F9-BDF8-ACAD5649AEC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F01E1D1D-11B0-4588-95CE-6CB7CCECFE4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EAD306A0-C32E-4CCC-A1AB-A810CA8EF91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669F33EC-3C21-4D7C-88D6-E6A8BF58635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137523</xdr:rowOff>
    </xdr:from>
    <xdr:to>
      <xdr:col>85</xdr:col>
      <xdr:colOff>177800</xdr:colOff>
      <xdr:row>80</xdr:row>
      <xdr:rowOff>67673</xdr:rowOff>
    </xdr:to>
    <xdr:sp macro="" textlink="">
      <xdr:nvSpPr>
        <xdr:cNvPr id="685" name="楕円 684">
          <a:extLst>
            <a:ext uri="{FF2B5EF4-FFF2-40B4-BE49-F238E27FC236}">
              <a16:creationId xmlns:a16="http://schemas.microsoft.com/office/drawing/2014/main" id="{F9BD0D40-5507-43B8-9F07-C3D0C0CE9317}"/>
            </a:ext>
          </a:extLst>
        </xdr:cNvPr>
        <xdr:cNvSpPr/>
      </xdr:nvSpPr>
      <xdr:spPr>
        <a:xfrm>
          <a:off x="16268700" y="136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160400</xdr:rowOff>
    </xdr:from>
    <xdr:ext cx="405111" cy="259045"/>
    <xdr:sp macro="" textlink="">
      <xdr:nvSpPr>
        <xdr:cNvPr id="686" name="【消防施設】&#10;有形固定資産減価償却率該当値テキスト">
          <a:extLst>
            <a:ext uri="{FF2B5EF4-FFF2-40B4-BE49-F238E27FC236}">
              <a16:creationId xmlns:a16="http://schemas.microsoft.com/office/drawing/2014/main" id="{218EBD0F-12CC-4F28-94C3-606B3D84ECE2}"/>
            </a:ext>
          </a:extLst>
        </xdr:cNvPr>
        <xdr:cNvSpPr txBox="1"/>
      </xdr:nvSpPr>
      <xdr:spPr>
        <a:xfrm>
          <a:off x="16357600" y="1353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5262</xdr:rowOff>
    </xdr:from>
    <xdr:to>
      <xdr:col>81</xdr:col>
      <xdr:colOff>101600</xdr:colOff>
      <xdr:row>80</xdr:row>
      <xdr:rowOff>106862</xdr:rowOff>
    </xdr:to>
    <xdr:sp macro="" textlink="">
      <xdr:nvSpPr>
        <xdr:cNvPr id="687" name="楕円 686">
          <a:extLst>
            <a:ext uri="{FF2B5EF4-FFF2-40B4-BE49-F238E27FC236}">
              <a16:creationId xmlns:a16="http://schemas.microsoft.com/office/drawing/2014/main" id="{940BCB32-B416-4412-9CCA-E0C2959447E3}"/>
            </a:ext>
          </a:extLst>
        </xdr:cNvPr>
        <xdr:cNvSpPr/>
      </xdr:nvSpPr>
      <xdr:spPr>
        <a:xfrm>
          <a:off x="15430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16873</xdr:rowOff>
    </xdr:from>
    <xdr:to>
      <xdr:col>85</xdr:col>
      <xdr:colOff>127000</xdr:colOff>
      <xdr:row>80</xdr:row>
      <xdr:rowOff>56062</xdr:rowOff>
    </xdr:to>
    <xdr:cxnSp macro="">
      <xdr:nvCxnSpPr>
        <xdr:cNvPr id="688" name="直線コネクタ 687">
          <a:extLst>
            <a:ext uri="{FF2B5EF4-FFF2-40B4-BE49-F238E27FC236}">
              <a16:creationId xmlns:a16="http://schemas.microsoft.com/office/drawing/2014/main" id="{087607BE-BD02-4B99-B827-4B9072FC9D48}"/>
            </a:ext>
          </a:extLst>
        </xdr:cNvPr>
        <xdr:cNvCxnSpPr/>
      </xdr:nvCxnSpPr>
      <xdr:spPr>
        <a:xfrm flipV="1">
          <a:off x="15481300" y="1373287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33020</xdr:rowOff>
    </xdr:from>
    <xdr:to>
      <xdr:col>76</xdr:col>
      <xdr:colOff>165100</xdr:colOff>
      <xdr:row>80</xdr:row>
      <xdr:rowOff>134620</xdr:rowOff>
    </xdr:to>
    <xdr:sp macro="" textlink="">
      <xdr:nvSpPr>
        <xdr:cNvPr id="689" name="楕円 688">
          <a:extLst>
            <a:ext uri="{FF2B5EF4-FFF2-40B4-BE49-F238E27FC236}">
              <a16:creationId xmlns:a16="http://schemas.microsoft.com/office/drawing/2014/main" id="{37A66B3E-F185-4F34-B357-DCAB4FD26DB1}"/>
            </a:ext>
          </a:extLst>
        </xdr:cNvPr>
        <xdr:cNvSpPr/>
      </xdr:nvSpPr>
      <xdr:spPr>
        <a:xfrm>
          <a:off x="14541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56062</xdr:rowOff>
    </xdr:from>
    <xdr:to>
      <xdr:col>81</xdr:col>
      <xdr:colOff>50800</xdr:colOff>
      <xdr:row>80</xdr:row>
      <xdr:rowOff>83820</xdr:rowOff>
    </xdr:to>
    <xdr:cxnSp macro="">
      <xdr:nvCxnSpPr>
        <xdr:cNvPr id="690" name="直線コネクタ 689">
          <a:extLst>
            <a:ext uri="{FF2B5EF4-FFF2-40B4-BE49-F238E27FC236}">
              <a16:creationId xmlns:a16="http://schemas.microsoft.com/office/drawing/2014/main" id="{1C498DE5-774D-417E-A364-D92C513C17F5}"/>
            </a:ext>
          </a:extLst>
        </xdr:cNvPr>
        <xdr:cNvCxnSpPr/>
      </xdr:nvCxnSpPr>
      <xdr:spPr>
        <a:xfrm flipV="1">
          <a:off x="14592300" y="137720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49349</xdr:rowOff>
    </xdr:from>
    <xdr:to>
      <xdr:col>72</xdr:col>
      <xdr:colOff>38100</xdr:colOff>
      <xdr:row>80</xdr:row>
      <xdr:rowOff>150949</xdr:rowOff>
    </xdr:to>
    <xdr:sp macro="" textlink="">
      <xdr:nvSpPr>
        <xdr:cNvPr id="691" name="楕円 690">
          <a:extLst>
            <a:ext uri="{FF2B5EF4-FFF2-40B4-BE49-F238E27FC236}">
              <a16:creationId xmlns:a16="http://schemas.microsoft.com/office/drawing/2014/main" id="{9A5E5C96-4583-4A5F-912B-DA8C9BAA74E3}"/>
            </a:ext>
          </a:extLst>
        </xdr:cNvPr>
        <xdr:cNvSpPr/>
      </xdr:nvSpPr>
      <xdr:spPr>
        <a:xfrm>
          <a:off x="13652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83820</xdr:rowOff>
    </xdr:from>
    <xdr:to>
      <xdr:col>76</xdr:col>
      <xdr:colOff>114300</xdr:colOff>
      <xdr:row>80</xdr:row>
      <xdr:rowOff>100149</xdr:rowOff>
    </xdr:to>
    <xdr:cxnSp macro="">
      <xdr:nvCxnSpPr>
        <xdr:cNvPr id="692" name="直線コネクタ 691">
          <a:extLst>
            <a:ext uri="{FF2B5EF4-FFF2-40B4-BE49-F238E27FC236}">
              <a16:creationId xmlns:a16="http://schemas.microsoft.com/office/drawing/2014/main" id="{DC8242E0-A31F-478B-B5FF-C377C4E9C690}"/>
            </a:ext>
          </a:extLst>
        </xdr:cNvPr>
        <xdr:cNvCxnSpPr/>
      </xdr:nvCxnSpPr>
      <xdr:spPr>
        <a:xfrm flipV="1">
          <a:off x="13703300" y="137998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693" name="n_1aveValue【消防施設】&#10;有形固定資産減価償却率">
          <a:extLst>
            <a:ext uri="{FF2B5EF4-FFF2-40B4-BE49-F238E27FC236}">
              <a16:creationId xmlns:a16="http://schemas.microsoft.com/office/drawing/2014/main" id="{B5155918-259C-44D5-8749-00B03E43789B}"/>
            </a:ext>
          </a:extLst>
        </xdr:cNvPr>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138809</xdr:rowOff>
    </xdr:from>
    <xdr:ext cx="405111" cy="259045"/>
    <xdr:sp macro="" textlink="">
      <xdr:nvSpPr>
        <xdr:cNvPr id="694" name="n_2aveValue【消防施設】&#10;有形固定資産減価償却率">
          <a:extLst>
            <a:ext uri="{FF2B5EF4-FFF2-40B4-BE49-F238E27FC236}">
              <a16:creationId xmlns:a16="http://schemas.microsoft.com/office/drawing/2014/main" id="{5DD875F0-9ED7-49BA-A8A7-8C4312A87D85}"/>
            </a:ext>
          </a:extLst>
        </xdr:cNvPr>
        <xdr:cNvSpPr txBox="1"/>
      </xdr:nvSpPr>
      <xdr:spPr>
        <a:xfrm>
          <a:off x="14389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xdr:rowOff>
    </xdr:from>
    <xdr:ext cx="405111" cy="259045"/>
    <xdr:sp macro="" textlink="">
      <xdr:nvSpPr>
        <xdr:cNvPr id="695" name="n_3aveValue【消防施設】&#10;有形固定資産減価償却率">
          <a:extLst>
            <a:ext uri="{FF2B5EF4-FFF2-40B4-BE49-F238E27FC236}">
              <a16:creationId xmlns:a16="http://schemas.microsoft.com/office/drawing/2014/main" id="{8A69457C-3173-48A5-A4E6-B5F0E4C319C8}"/>
            </a:ext>
          </a:extLst>
        </xdr:cNvPr>
        <xdr:cNvSpPr txBox="1"/>
      </xdr:nvSpPr>
      <xdr:spPr>
        <a:xfrm>
          <a:off x="13500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123389</xdr:rowOff>
    </xdr:from>
    <xdr:ext cx="405111" cy="259045"/>
    <xdr:sp macro="" textlink="">
      <xdr:nvSpPr>
        <xdr:cNvPr id="696" name="n_1mainValue【消防施設】&#10;有形固定資産減価償却率">
          <a:extLst>
            <a:ext uri="{FF2B5EF4-FFF2-40B4-BE49-F238E27FC236}">
              <a16:creationId xmlns:a16="http://schemas.microsoft.com/office/drawing/2014/main" id="{C99ACEE0-6FB8-42F0-BD4A-92ACAF299BAE}"/>
            </a:ext>
          </a:extLst>
        </xdr:cNvPr>
        <xdr:cNvSpPr txBox="1"/>
      </xdr:nvSpPr>
      <xdr:spPr>
        <a:xfrm>
          <a:off x="152660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151147</xdr:rowOff>
    </xdr:from>
    <xdr:ext cx="405111" cy="259045"/>
    <xdr:sp macro="" textlink="">
      <xdr:nvSpPr>
        <xdr:cNvPr id="697" name="n_2mainValue【消防施設】&#10;有形固定資産減価償却率">
          <a:extLst>
            <a:ext uri="{FF2B5EF4-FFF2-40B4-BE49-F238E27FC236}">
              <a16:creationId xmlns:a16="http://schemas.microsoft.com/office/drawing/2014/main" id="{C0C3CEDD-035E-4582-A0A1-9E12CFCB6558}"/>
            </a:ext>
          </a:extLst>
        </xdr:cNvPr>
        <xdr:cNvSpPr txBox="1"/>
      </xdr:nvSpPr>
      <xdr:spPr>
        <a:xfrm>
          <a:off x="14389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167476</xdr:rowOff>
    </xdr:from>
    <xdr:ext cx="405111" cy="259045"/>
    <xdr:sp macro="" textlink="">
      <xdr:nvSpPr>
        <xdr:cNvPr id="698" name="n_3mainValue【消防施設】&#10;有形固定資産減価償却率">
          <a:extLst>
            <a:ext uri="{FF2B5EF4-FFF2-40B4-BE49-F238E27FC236}">
              <a16:creationId xmlns:a16="http://schemas.microsoft.com/office/drawing/2014/main" id="{43E42DA9-761C-4230-B5C0-3E65080B8F86}"/>
            </a:ext>
          </a:extLst>
        </xdr:cNvPr>
        <xdr:cNvSpPr txBox="1"/>
      </xdr:nvSpPr>
      <xdr:spPr>
        <a:xfrm>
          <a:off x="135007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9" name="正方形/長方形 698">
          <a:extLst>
            <a:ext uri="{FF2B5EF4-FFF2-40B4-BE49-F238E27FC236}">
              <a16:creationId xmlns:a16="http://schemas.microsoft.com/office/drawing/2014/main" id="{205B0032-007B-40F1-B004-DB6C7EB280E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0" name="正方形/長方形 699">
          <a:extLst>
            <a:ext uri="{FF2B5EF4-FFF2-40B4-BE49-F238E27FC236}">
              <a16:creationId xmlns:a16="http://schemas.microsoft.com/office/drawing/2014/main" id="{A4A35CB0-207E-45F0-BC42-AC7BB078C54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1" name="正方形/長方形 700">
          <a:extLst>
            <a:ext uri="{FF2B5EF4-FFF2-40B4-BE49-F238E27FC236}">
              <a16:creationId xmlns:a16="http://schemas.microsoft.com/office/drawing/2014/main" id="{DBF39499-46A5-4704-98BD-91CB7EDB72B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2" name="正方形/長方形 701">
          <a:extLst>
            <a:ext uri="{FF2B5EF4-FFF2-40B4-BE49-F238E27FC236}">
              <a16:creationId xmlns:a16="http://schemas.microsoft.com/office/drawing/2014/main" id="{912E3F95-17E7-4AFF-B90A-742905259F0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3" name="正方形/長方形 702">
          <a:extLst>
            <a:ext uri="{FF2B5EF4-FFF2-40B4-BE49-F238E27FC236}">
              <a16:creationId xmlns:a16="http://schemas.microsoft.com/office/drawing/2014/main" id="{2AEAAD2D-F36D-4B29-AC53-0A08B141C37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4" name="正方形/長方形 703">
          <a:extLst>
            <a:ext uri="{FF2B5EF4-FFF2-40B4-BE49-F238E27FC236}">
              <a16:creationId xmlns:a16="http://schemas.microsoft.com/office/drawing/2014/main" id="{FFF46C44-9E7B-4CF1-87E3-5F187785003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5" name="正方形/長方形 704">
          <a:extLst>
            <a:ext uri="{FF2B5EF4-FFF2-40B4-BE49-F238E27FC236}">
              <a16:creationId xmlns:a16="http://schemas.microsoft.com/office/drawing/2014/main" id="{8EEF5DE3-55DB-48A8-BCEE-D7ED2FB9B9C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6" name="正方形/長方形 705">
          <a:extLst>
            <a:ext uri="{FF2B5EF4-FFF2-40B4-BE49-F238E27FC236}">
              <a16:creationId xmlns:a16="http://schemas.microsoft.com/office/drawing/2014/main" id="{C652F96F-3E78-4759-81BD-FAB9BCC4AC8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7" name="テキスト ボックス 706">
          <a:extLst>
            <a:ext uri="{FF2B5EF4-FFF2-40B4-BE49-F238E27FC236}">
              <a16:creationId xmlns:a16="http://schemas.microsoft.com/office/drawing/2014/main" id="{F9514282-A055-4431-81BF-0EE50850F6D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8" name="直線コネクタ 707">
          <a:extLst>
            <a:ext uri="{FF2B5EF4-FFF2-40B4-BE49-F238E27FC236}">
              <a16:creationId xmlns:a16="http://schemas.microsoft.com/office/drawing/2014/main" id="{6B1AC738-A4D1-44EB-B73D-269054D122E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9" name="直線コネクタ 708">
          <a:extLst>
            <a:ext uri="{FF2B5EF4-FFF2-40B4-BE49-F238E27FC236}">
              <a16:creationId xmlns:a16="http://schemas.microsoft.com/office/drawing/2014/main" id="{0BF405B0-C5C0-4624-BC66-84498129DBF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0" name="テキスト ボックス 709">
          <a:extLst>
            <a:ext uri="{FF2B5EF4-FFF2-40B4-BE49-F238E27FC236}">
              <a16:creationId xmlns:a16="http://schemas.microsoft.com/office/drawing/2014/main" id="{C0F5704A-B938-4EAF-AF1B-98570EBAE04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1" name="直線コネクタ 710">
          <a:extLst>
            <a:ext uri="{FF2B5EF4-FFF2-40B4-BE49-F238E27FC236}">
              <a16:creationId xmlns:a16="http://schemas.microsoft.com/office/drawing/2014/main" id="{F08B349E-3B9E-4759-939D-A34DBD2412A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2" name="テキスト ボックス 711">
          <a:extLst>
            <a:ext uri="{FF2B5EF4-FFF2-40B4-BE49-F238E27FC236}">
              <a16:creationId xmlns:a16="http://schemas.microsoft.com/office/drawing/2014/main" id="{14E65C69-CF55-4495-AF92-97C8080E33D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3" name="直線コネクタ 712">
          <a:extLst>
            <a:ext uri="{FF2B5EF4-FFF2-40B4-BE49-F238E27FC236}">
              <a16:creationId xmlns:a16="http://schemas.microsoft.com/office/drawing/2014/main" id="{BB1E2064-5B52-4187-8C55-4519616FFCC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4" name="テキスト ボックス 713">
          <a:extLst>
            <a:ext uri="{FF2B5EF4-FFF2-40B4-BE49-F238E27FC236}">
              <a16:creationId xmlns:a16="http://schemas.microsoft.com/office/drawing/2014/main" id="{22B5B332-9E19-4AEE-A48F-8D470317070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5" name="直線コネクタ 714">
          <a:extLst>
            <a:ext uri="{FF2B5EF4-FFF2-40B4-BE49-F238E27FC236}">
              <a16:creationId xmlns:a16="http://schemas.microsoft.com/office/drawing/2014/main" id="{692E0644-642A-4D1B-9F0F-C893CE271FD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6" name="テキスト ボックス 715">
          <a:extLst>
            <a:ext uri="{FF2B5EF4-FFF2-40B4-BE49-F238E27FC236}">
              <a16:creationId xmlns:a16="http://schemas.microsoft.com/office/drawing/2014/main" id="{C58E5303-0A39-4423-B93B-510877D9456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7" name="直線コネクタ 716">
          <a:extLst>
            <a:ext uri="{FF2B5EF4-FFF2-40B4-BE49-F238E27FC236}">
              <a16:creationId xmlns:a16="http://schemas.microsoft.com/office/drawing/2014/main" id="{EC6F5958-71FC-4E71-9BEA-96DE6FFA653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8" name="テキスト ボックス 717">
          <a:extLst>
            <a:ext uri="{FF2B5EF4-FFF2-40B4-BE49-F238E27FC236}">
              <a16:creationId xmlns:a16="http://schemas.microsoft.com/office/drawing/2014/main" id="{953523DD-6C54-4100-84A2-E29C1062253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9" name="直線コネクタ 718">
          <a:extLst>
            <a:ext uri="{FF2B5EF4-FFF2-40B4-BE49-F238E27FC236}">
              <a16:creationId xmlns:a16="http://schemas.microsoft.com/office/drawing/2014/main" id="{84057C6E-4C83-457E-858E-019123E6A19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0" name="テキスト ボックス 719">
          <a:extLst>
            <a:ext uri="{FF2B5EF4-FFF2-40B4-BE49-F238E27FC236}">
              <a16:creationId xmlns:a16="http://schemas.microsoft.com/office/drawing/2014/main" id="{C61D4D15-8677-4D80-9B8E-D9DA7D06C9E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1" name="【消防施設】&#10;一人当たり面積グラフ枠">
          <a:extLst>
            <a:ext uri="{FF2B5EF4-FFF2-40B4-BE49-F238E27FC236}">
              <a16:creationId xmlns:a16="http://schemas.microsoft.com/office/drawing/2014/main" id="{A41EA332-ABBB-4364-A868-7F0FC3DF321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722" name="直線コネクタ 721">
          <a:extLst>
            <a:ext uri="{FF2B5EF4-FFF2-40B4-BE49-F238E27FC236}">
              <a16:creationId xmlns:a16="http://schemas.microsoft.com/office/drawing/2014/main" id="{4B5C7C01-DFA8-47CC-A2FC-6962DAC806B1}"/>
            </a:ext>
          </a:extLst>
        </xdr:cNvPr>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723" name="【消防施設】&#10;一人当たり面積最小値テキスト">
          <a:extLst>
            <a:ext uri="{FF2B5EF4-FFF2-40B4-BE49-F238E27FC236}">
              <a16:creationId xmlns:a16="http://schemas.microsoft.com/office/drawing/2014/main" id="{BE7F2FB4-46E0-4126-B064-64785CAE0312}"/>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724" name="直線コネクタ 723">
          <a:extLst>
            <a:ext uri="{FF2B5EF4-FFF2-40B4-BE49-F238E27FC236}">
              <a16:creationId xmlns:a16="http://schemas.microsoft.com/office/drawing/2014/main" id="{F2A31640-DE04-4711-955A-7537C20F5755}"/>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725" name="【消防施設】&#10;一人当たり面積最大値テキスト">
          <a:extLst>
            <a:ext uri="{FF2B5EF4-FFF2-40B4-BE49-F238E27FC236}">
              <a16:creationId xmlns:a16="http://schemas.microsoft.com/office/drawing/2014/main" id="{816C3C1C-D787-4B03-81F4-A7A59F73CE2D}"/>
            </a:ext>
          </a:extLst>
        </xdr:cNvPr>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726" name="直線コネクタ 725">
          <a:extLst>
            <a:ext uri="{FF2B5EF4-FFF2-40B4-BE49-F238E27FC236}">
              <a16:creationId xmlns:a16="http://schemas.microsoft.com/office/drawing/2014/main" id="{5BF4EEE9-E4A5-45F7-86A6-FED9DF6FD19D}"/>
            </a:ext>
          </a:extLst>
        </xdr:cNvPr>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727" name="【消防施設】&#10;一人当たり面積平均値テキスト">
          <a:extLst>
            <a:ext uri="{FF2B5EF4-FFF2-40B4-BE49-F238E27FC236}">
              <a16:creationId xmlns:a16="http://schemas.microsoft.com/office/drawing/2014/main" id="{7E77C477-9EE1-411E-A892-19694AA8273D}"/>
            </a:ext>
          </a:extLst>
        </xdr:cNvPr>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28" name="フローチャート: 判断 727">
          <a:extLst>
            <a:ext uri="{FF2B5EF4-FFF2-40B4-BE49-F238E27FC236}">
              <a16:creationId xmlns:a16="http://schemas.microsoft.com/office/drawing/2014/main" id="{F7587543-BB1D-45E6-BB80-32968655ECF1}"/>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729" name="フローチャート: 判断 728">
          <a:extLst>
            <a:ext uri="{FF2B5EF4-FFF2-40B4-BE49-F238E27FC236}">
              <a16:creationId xmlns:a16="http://schemas.microsoft.com/office/drawing/2014/main" id="{6837DC20-27C8-4CC2-A812-77DDBFE0BE0E}"/>
            </a:ext>
          </a:extLst>
        </xdr:cNvPr>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730" name="フローチャート: 判断 729">
          <a:extLst>
            <a:ext uri="{FF2B5EF4-FFF2-40B4-BE49-F238E27FC236}">
              <a16:creationId xmlns:a16="http://schemas.microsoft.com/office/drawing/2014/main" id="{A39CABFF-11E7-4539-A2BB-9E9CEBD8B721}"/>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97789</xdr:rowOff>
    </xdr:from>
    <xdr:to>
      <xdr:col>102</xdr:col>
      <xdr:colOff>165100</xdr:colOff>
      <xdr:row>84</xdr:row>
      <xdr:rowOff>27939</xdr:rowOff>
    </xdr:to>
    <xdr:sp macro="" textlink="">
      <xdr:nvSpPr>
        <xdr:cNvPr id="731" name="フローチャート: 判断 730">
          <a:extLst>
            <a:ext uri="{FF2B5EF4-FFF2-40B4-BE49-F238E27FC236}">
              <a16:creationId xmlns:a16="http://schemas.microsoft.com/office/drawing/2014/main" id="{6DBF10A9-CE19-4EC7-BF69-09CDFCB687D8}"/>
            </a:ext>
          </a:extLst>
        </xdr:cNvPr>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A620B056-B3E1-4505-B646-431C07E4230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2224F7D7-3534-4EA0-A3B8-155C8AB5C2A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2B4205A9-8D7A-434E-AB60-A0B1AA861E9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5C0E6A08-1AEB-487C-B967-05836C16DBC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FC12AE74-A1AA-483E-82EB-6DA49705BBD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48261</xdr:rowOff>
    </xdr:from>
    <xdr:to>
      <xdr:col>116</xdr:col>
      <xdr:colOff>114300</xdr:colOff>
      <xdr:row>81</xdr:row>
      <xdr:rowOff>149861</xdr:rowOff>
    </xdr:to>
    <xdr:sp macro="" textlink="">
      <xdr:nvSpPr>
        <xdr:cNvPr id="737" name="楕円 736">
          <a:extLst>
            <a:ext uri="{FF2B5EF4-FFF2-40B4-BE49-F238E27FC236}">
              <a16:creationId xmlns:a16="http://schemas.microsoft.com/office/drawing/2014/main" id="{992FA8C5-91FD-4423-B327-F49DB50D2A78}"/>
            </a:ext>
          </a:extLst>
        </xdr:cNvPr>
        <xdr:cNvSpPr/>
      </xdr:nvSpPr>
      <xdr:spPr>
        <a:xfrm>
          <a:off x="221107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71138</xdr:rowOff>
    </xdr:from>
    <xdr:ext cx="469744" cy="259045"/>
    <xdr:sp macro="" textlink="">
      <xdr:nvSpPr>
        <xdr:cNvPr id="738" name="【消防施設】&#10;一人当たり面積該当値テキスト">
          <a:extLst>
            <a:ext uri="{FF2B5EF4-FFF2-40B4-BE49-F238E27FC236}">
              <a16:creationId xmlns:a16="http://schemas.microsoft.com/office/drawing/2014/main" id="{702656A3-6135-46EC-B3EE-5E3E616A492C}"/>
            </a:ext>
          </a:extLst>
        </xdr:cNvPr>
        <xdr:cNvSpPr txBox="1"/>
      </xdr:nvSpPr>
      <xdr:spPr>
        <a:xfrm>
          <a:off x="22199600"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63500</xdr:rowOff>
    </xdr:from>
    <xdr:to>
      <xdr:col>112</xdr:col>
      <xdr:colOff>38100</xdr:colOff>
      <xdr:row>81</xdr:row>
      <xdr:rowOff>165100</xdr:rowOff>
    </xdr:to>
    <xdr:sp macro="" textlink="">
      <xdr:nvSpPr>
        <xdr:cNvPr id="739" name="楕円 738">
          <a:extLst>
            <a:ext uri="{FF2B5EF4-FFF2-40B4-BE49-F238E27FC236}">
              <a16:creationId xmlns:a16="http://schemas.microsoft.com/office/drawing/2014/main" id="{6786E61B-5FC2-40FA-AEEE-193B804FDBB5}"/>
            </a:ext>
          </a:extLst>
        </xdr:cNvPr>
        <xdr:cNvSpPr/>
      </xdr:nvSpPr>
      <xdr:spPr>
        <a:xfrm>
          <a:off x="21272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99061</xdr:rowOff>
    </xdr:from>
    <xdr:to>
      <xdr:col>116</xdr:col>
      <xdr:colOff>63500</xdr:colOff>
      <xdr:row>81</xdr:row>
      <xdr:rowOff>114300</xdr:rowOff>
    </xdr:to>
    <xdr:cxnSp macro="">
      <xdr:nvCxnSpPr>
        <xdr:cNvPr id="740" name="直線コネクタ 739">
          <a:extLst>
            <a:ext uri="{FF2B5EF4-FFF2-40B4-BE49-F238E27FC236}">
              <a16:creationId xmlns:a16="http://schemas.microsoft.com/office/drawing/2014/main" id="{7BA280B3-8D30-4E97-BA4A-6546E2ED655C}"/>
            </a:ext>
          </a:extLst>
        </xdr:cNvPr>
        <xdr:cNvCxnSpPr/>
      </xdr:nvCxnSpPr>
      <xdr:spPr>
        <a:xfrm flipV="1">
          <a:off x="21323300" y="139865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74930</xdr:rowOff>
    </xdr:from>
    <xdr:to>
      <xdr:col>107</xdr:col>
      <xdr:colOff>101600</xdr:colOff>
      <xdr:row>82</xdr:row>
      <xdr:rowOff>5080</xdr:rowOff>
    </xdr:to>
    <xdr:sp macro="" textlink="">
      <xdr:nvSpPr>
        <xdr:cNvPr id="741" name="楕円 740">
          <a:extLst>
            <a:ext uri="{FF2B5EF4-FFF2-40B4-BE49-F238E27FC236}">
              <a16:creationId xmlns:a16="http://schemas.microsoft.com/office/drawing/2014/main" id="{3A5D76D0-5EF7-4147-A04C-72F34324B421}"/>
            </a:ext>
          </a:extLst>
        </xdr:cNvPr>
        <xdr:cNvSpPr/>
      </xdr:nvSpPr>
      <xdr:spPr>
        <a:xfrm>
          <a:off x="20383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114300</xdr:rowOff>
    </xdr:from>
    <xdr:to>
      <xdr:col>111</xdr:col>
      <xdr:colOff>177800</xdr:colOff>
      <xdr:row>81</xdr:row>
      <xdr:rowOff>125730</xdr:rowOff>
    </xdr:to>
    <xdr:cxnSp macro="">
      <xdr:nvCxnSpPr>
        <xdr:cNvPr id="742" name="直線コネクタ 741">
          <a:extLst>
            <a:ext uri="{FF2B5EF4-FFF2-40B4-BE49-F238E27FC236}">
              <a16:creationId xmlns:a16="http://schemas.microsoft.com/office/drawing/2014/main" id="{F89F696F-9628-416C-9E99-6B6F3E73F273}"/>
            </a:ext>
          </a:extLst>
        </xdr:cNvPr>
        <xdr:cNvCxnSpPr/>
      </xdr:nvCxnSpPr>
      <xdr:spPr>
        <a:xfrm flipV="1">
          <a:off x="20434300" y="14001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17780</xdr:rowOff>
    </xdr:from>
    <xdr:to>
      <xdr:col>102</xdr:col>
      <xdr:colOff>165100</xdr:colOff>
      <xdr:row>83</xdr:row>
      <xdr:rowOff>119380</xdr:rowOff>
    </xdr:to>
    <xdr:sp macro="" textlink="">
      <xdr:nvSpPr>
        <xdr:cNvPr id="743" name="楕円 742">
          <a:extLst>
            <a:ext uri="{FF2B5EF4-FFF2-40B4-BE49-F238E27FC236}">
              <a16:creationId xmlns:a16="http://schemas.microsoft.com/office/drawing/2014/main" id="{EAE27E43-D455-4577-8325-8723F29AABBC}"/>
            </a:ext>
          </a:extLst>
        </xdr:cNvPr>
        <xdr:cNvSpPr/>
      </xdr:nvSpPr>
      <xdr:spPr>
        <a:xfrm>
          <a:off x="19494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125730</xdr:rowOff>
    </xdr:from>
    <xdr:to>
      <xdr:col>107</xdr:col>
      <xdr:colOff>50800</xdr:colOff>
      <xdr:row>83</xdr:row>
      <xdr:rowOff>68580</xdr:rowOff>
    </xdr:to>
    <xdr:cxnSp macro="">
      <xdr:nvCxnSpPr>
        <xdr:cNvPr id="744" name="直線コネクタ 743">
          <a:extLst>
            <a:ext uri="{FF2B5EF4-FFF2-40B4-BE49-F238E27FC236}">
              <a16:creationId xmlns:a16="http://schemas.microsoft.com/office/drawing/2014/main" id="{FE72CE81-D311-4176-9C47-4555DB2ED181}"/>
            </a:ext>
          </a:extLst>
        </xdr:cNvPr>
        <xdr:cNvCxnSpPr/>
      </xdr:nvCxnSpPr>
      <xdr:spPr>
        <a:xfrm flipV="1">
          <a:off x="19545300" y="1401318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49547</xdr:rowOff>
    </xdr:from>
    <xdr:ext cx="469744" cy="259045"/>
    <xdr:sp macro="" textlink="">
      <xdr:nvSpPr>
        <xdr:cNvPr id="745" name="n_1aveValue【消防施設】&#10;一人当たり面積">
          <a:extLst>
            <a:ext uri="{FF2B5EF4-FFF2-40B4-BE49-F238E27FC236}">
              <a16:creationId xmlns:a16="http://schemas.microsoft.com/office/drawing/2014/main" id="{34A38BF9-3F35-46D4-88D9-7AFE4B936F41}"/>
            </a:ext>
          </a:extLst>
        </xdr:cNvPr>
        <xdr:cNvSpPr txBox="1"/>
      </xdr:nvSpPr>
      <xdr:spPr>
        <a:xfrm>
          <a:off x="210757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746" name="n_2aveValue【消防施設】&#10;一人当たり面積">
          <a:extLst>
            <a:ext uri="{FF2B5EF4-FFF2-40B4-BE49-F238E27FC236}">
              <a16:creationId xmlns:a16="http://schemas.microsoft.com/office/drawing/2014/main" id="{D5EAF882-FDFE-47F3-BFDF-7472D20527F5}"/>
            </a:ext>
          </a:extLst>
        </xdr:cNvPr>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19066</xdr:rowOff>
    </xdr:from>
    <xdr:ext cx="469744" cy="259045"/>
    <xdr:sp macro="" textlink="">
      <xdr:nvSpPr>
        <xdr:cNvPr id="747" name="n_3aveValue【消防施設】&#10;一人当たり面積">
          <a:extLst>
            <a:ext uri="{FF2B5EF4-FFF2-40B4-BE49-F238E27FC236}">
              <a16:creationId xmlns:a16="http://schemas.microsoft.com/office/drawing/2014/main" id="{44520894-E615-4B43-A4B6-9B0522072418}"/>
            </a:ext>
          </a:extLst>
        </xdr:cNvPr>
        <xdr:cNvSpPr txBox="1"/>
      </xdr:nvSpPr>
      <xdr:spPr>
        <a:xfrm>
          <a:off x="193104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10177</xdr:rowOff>
    </xdr:from>
    <xdr:ext cx="469744" cy="259045"/>
    <xdr:sp macro="" textlink="">
      <xdr:nvSpPr>
        <xdr:cNvPr id="748" name="n_1mainValue【消防施設】&#10;一人当たり面積">
          <a:extLst>
            <a:ext uri="{FF2B5EF4-FFF2-40B4-BE49-F238E27FC236}">
              <a16:creationId xmlns:a16="http://schemas.microsoft.com/office/drawing/2014/main" id="{E8C22A7A-F22D-4C62-B1DB-DAF7CDC1A027}"/>
            </a:ext>
          </a:extLst>
        </xdr:cNvPr>
        <xdr:cNvSpPr txBox="1"/>
      </xdr:nvSpPr>
      <xdr:spPr>
        <a:xfrm>
          <a:off x="210757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21607</xdr:rowOff>
    </xdr:from>
    <xdr:ext cx="469744" cy="259045"/>
    <xdr:sp macro="" textlink="">
      <xdr:nvSpPr>
        <xdr:cNvPr id="749" name="n_2mainValue【消防施設】&#10;一人当たり面積">
          <a:extLst>
            <a:ext uri="{FF2B5EF4-FFF2-40B4-BE49-F238E27FC236}">
              <a16:creationId xmlns:a16="http://schemas.microsoft.com/office/drawing/2014/main" id="{2BE3234F-CB94-467E-9D9E-F6583E1ACE64}"/>
            </a:ext>
          </a:extLst>
        </xdr:cNvPr>
        <xdr:cNvSpPr txBox="1"/>
      </xdr:nvSpPr>
      <xdr:spPr>
        <a:xfrm>
          <a:off x="20199427"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135907</xdr:rowOff>
    </xdr:from>
    <xdr:ext cx="469744" cy="259045"/>
    <xdr:sp macro="" textlink="">
      <xdr:nvSpPr>
        <xdr:cNvPr id="750" name="n_3mainValue【消防施設】&#10;一人当たり面積">
          <a:extLst>
            <a:ext uri="{FF2B5EF4-FFF2-40B4-BE49-F238E27FC236}">
              <a16:creationId xmlns:a16="http://schemas.microsoft.com/office/drawing/2014/main" id="{0992B056-D088-4211-87DA-455DD8EA061A}"/>
            </a:ext>
          </a:extLst>
        </xdr:cNvPr>
        <xdr:cNvSpPr txBox="1"/>
      </xdr:nvSpPr>
      <xdr:spPr>
        <a:xfrm>
          <a:off x="193104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1" name="正方形/長方形 750">
          <a:extLst>
            <a:ext uri="{FF2B5EF4-FFF2-40B4-BE49-F238E27FC236}">
              <a16:creationId xmlns:a16="http://schemas.microsoft.com/office/drawing/2014/main" id="{B4DABDF1-7121-4EE0-92F6-CCED68279A8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2" name="正方形/長方形 751">
          <a:extLst>
            <a:ext uri="{FF2B5EF4-FFF2-40B4-BE49-F238E27FC236}">
              <a16:creationId xmlns:a16="http://schemas.microsoft.com/office/drawing/2014/main" id="{F8F28E75-7411-4848-8990-55B0C9B0524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3" name="正方形/長方形 752">
          <a:extLst>
            <a:ext uri="{FF2B5EF4-FFF2-40B4-BE49-F238E27FC236}">
              <a16:creationId xmlns:a16="http://schemas.microsoft.com/office/drawing/2014/main" id="{29BD6F85-709E-4A80-9C4C-5487897F1C5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4" name="正方形/長方形 753">
          <a:extLst>
            <a:ext uri="{FF2B5EF4-FFF2-40B4-BE49-F238E27FC236}">
              <a16:creationId xmlns:a16="http://schemas.microsoft.com/office/drawing/2014/main" id="{40AC8D93-BFED-422F-9515-469C3F36E6F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5" name="正方形/長方形 754">
          <a:extLst>
            <a:ext uri="{FF2B5EF4-FFF2-40B4-BE49-F238E27FC236}">
              <a16:creationId xmlns:a16="http://schemas.microsoft.com/office/drawing/2014/main" id="{2F3330A0-18E6-4F98-951C-F1B2DC94DB2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6" name="正方形/長方形 755">
          <a:extLst>
            <a:ext uri="{FF2B5EF4-FFF2-40B4-BE49-F238E27FC236}">
              <a16:creationId xmlns:a16="http://schemas.microsoft.com/office/drawing/2014/main" id="{56B5FB2C-A377-42E0-82F7-546E3D5C518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7" name="正方形/長方形 756">
          <a:extLst>
            <a:ext uri="{FF2B5EF4-FFF2-40B4-BE49-F238E27FC236}">
              <a16:creationId xmlns:a16="http://schemas.microsoft.com/office/drawing/2014/main" id="{D6FEA3F5-FD65-418C-949D-D1991993847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正方形/長方形 757">
          <a:extLst>
            <a:ext uri="{FF2B5EF4-FFF2-40B4-BE49-F238E27FC236}">
              <a16:creationId xmlns:a16="http://schemas.microsoft.com/office/drawing/2014/main" id="{E1222EDC-D225-43BA-9D00-9E4CD7B9B1C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9" name="テキスト ボックス 758">
          <a:extLst>
            <a:ext uri="{FF2B5EF4-FFF2-40B4-BE49-F238E27FC236}">
              <a16:creationId xmlns:a16="http://schemas.microsoft.com/office/drawing/2014/main" id="{C4E97C4F-E8A4-41F2-AA7A-DE9941BEEE6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0" name="直線コネクタ 759">
          <a:extLst>
            <a:ext uri="{FF2B5EF4-FFF2-40B4-BE49-F238E27FC236}">
              <a16:creationId xmlns:a16="http://schemas.microsoft.com/office/drawing/2014/main" id="{8B30631A-685E-4006-A074-BD9EB1C60C0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1" name="直線コネクタ 760">
          <a:extLst>
            <a:ext uri="{FF2B5EF4-FFF2-40B4-BE49-F238E27FC236}">
              <a16:creationId xmlns:a16="http://schemas.microsoft.com/office/drawing/2014/main" id="{64AD5D1F-EF18-4810-8AA4-4481F87505B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2" name="テキスト ボックス 761">
          <a:extLst>
            <a:ext uri="{FF2B5EF4-FFF2-40B4-BE49-F238E27FC236}">
              <a16:creationId xmlns:a16="http://schemas.microsoft.com/office/drawing/2014/main" id="{71F92BBD-4D3C-4B98-8722-EB1488EA55F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3" name="直線コネクタ 762">
          <a:extLst>
            <a:ext uri="{FF2B5EF4-FFF2-40B4-BE49-F238E27FC236}">
              <a16:creationId xmlns:a16="http://schemas.microsoft.com/office/drawing/2014/main" id="{9D1DF8A6-7FE4-4352-9B4A-E44BA235FF3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4" name="テキスト ボックス 763">
          <a:extLst>
            <a:ext uri="{FF2B5EF4-FFF2-40B4-BE49-F238E27FC236}">
              <a16:creationId xmlns:a16="http://schemas.microsoft.com/office/drawing/2014/main" id="{622A1B3D-F5D7-4BE6-ADE6-F411A4D56CC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5" name="直線コネクタ 764">
          <a:extLst>
            <a:ext uri="{FF2B5EF4-FFF2-40B4-BE49-F238E27FC236}">
              <a16:creationId xmlns:a16="http://schemas.microsoft.com/office/drawing/2014/main" id="{AA2E1231-5F7B-4346-996E-6B273F449B7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6" name="テキスト ボックス 765">
          <a:extLst>
            <a:ext uri="{FF2B5EF4-FFF2-40B4-BE49-F238E27FC236}">
              <a16:creationId xmlns:a16="http://schemas.microsoft.com/office/drawing/2014/main" id="{09F5CEDD-ED3F-4C7E-BBE9-478E709FF33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7" name="直線コネクタ 766">
          <a:extLst>
            <a:ext uri="{FF2B5EF4-FFF2-40B4-BE49-F238E27FC236}">
              <a16:creationId xmlns:a16="http://schemas.microsoft.com/office/drawing/2014/main" id="{BA15BCC6-551D-4DC4-A921-04DEE4FCE29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8" name="テキスト ボックス 767">
          <a:extLst>
            <a:ext uri="{FF2B5EF4-FFF2-40B4-BE49-F238E27FC236}">
              <a16:creationId xmlns:a16="http://schemas.microsoft.com/office/drawing/2014/main" id="{07169F02-E636-4C85-B6BD-9BAF4FF7F6D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9" name="直線コネクタ 768">
          <a:extLst>
            <a:ext uri="{FF2B5EF4-FFF2-40B4-BE49-F238E27FC236}">
              <a16:creationId xmlns:a16="http://schemas.microsoft.com/office/drawing/2014/main" id="{AD52B809-30B1-4842-8D75-0972E55E9DF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0" name="テキスト ボックス 769">
          <a:extLst>
            <a:ext uri="{FF2B5EF4-FFF2-40B4-BE49-F238E27FC236}">
              <a16:creationId xmlns:a16="http://schemas.microsoft.com/office/drawing/2014/main" id="{D67BB40F-122E-4182-9A8E-D193B4719C7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1" name="直線コネクタ 770">
          <a:extLst>
            <a:ext uri="{FF2B5EF4-FFF2-40B4-BE49-F238E27FC236}">
              <a16:creationId xmlns:a16="http://schemas.microsoft.com/office/drawing/2014/main" id="{52E6A679-55D3-44A0-94D7-10FB44E0E1E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2" name="テキスト ボックス 771">
          <a:extLst>
            <a:ext uri="{FF2B5EF4-FFF2-40B4-BE49-F238E27FC236}">
              <a16:creationId xmlns:a16="http://schemas.microsoft.com/office/drawing/2014/main" id="{85C9B52D-971F-4104-A84B-B7F18662776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3" name="直線コネクタ 772">
          <a:extLst>
            <a:ext uri="{FF2B5EF4-FFF2-40B4-BE49-F238E27FC236}">
              <a16:creationId xmlns:a16="http://schemas.microsoft.com/office/drawing/2014/main" id="{A36CBADB-1359-41A3-9ED3-B55BB94922A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4" name="テキスト ボックス 773">
          <a:extLst>
            <a:ext uri="{FF2B5EF4-FFF2-40B4-BE49-F238E27FC236}">
              <a16:creationId xmlns:a16="http://schemas.microsoft.com/office/drawing/2014/main" id="{BC96DA9D-1010-4C9B-AE69-808AE787236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5" name="【庁舎】&#10;有形固定資産減価償却率グラフ枠">
          <a:extLst>
            <a:ext uri="{FF2B5EF4-FFF2-40B4-BE49-F238E27FC236}">
              <a16:creationId xmlns:a16="http://schemas.microsoft.com/office/drawing/2014/main" id="{2C18B9CF-3D0B-405A-8D03-746E2A4DBCC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776" name="直線コネクタ 775">
          <a:extLst>
            <a:ext uri="{FF2B5EF4-FFF2-40B4-BE49-F238E27FC236}">
              <a16:creationId xmlns:a16="http://schemas.microsoft.com/office/drawing/2014/main" id="{E7FAD791-4877-42BB-8EA3-F61F156A1DEF}"/>
            </a:ext>
          </a:extLst>
        </xdr:cNvPr>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777" name="【庁舎】&#10;有形固定資産減価償却率最小値テキスト">
          <a:extLst>
            <a:ext uri="{FF2B5EF4-FFF2-40B4-BE49-F238E27FC236}">
              <a16:creationId xmlns:a16="http://schemas.microsoft.com/office/drawing/2014/main" id="{A9CC07D4-AC76-4678-95E3-FF73E3DA0E84}"/>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778" name="直線コネクタ 777">
          <a:extLst>
            <a:ext uri="{FF2B5EF4-FFF2-40B4-BE49-F238E27FC236}">
              <a16:creationId xmlns:a16="http://schemas.microsoft.com/office/drawing/2014/main" id="{D2AD9A26-4FE9-4B18-A856-6AD00FA064D5}"/>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779" name="【庁舎】&#10;有形固定資産減価償却率最大値テキスト">
          <a:extLst>
            <a:ext uri="{FF2B5EF4-FFF2-40B4-BE49-F238E27FC236}">
              <a16:creationId xmlns:a16="http://schemas.microsoft.com/office/drawing/2014/main" id="{0D9303EA-4EB4-4D03-9388-BCD5B5E35760}"/>
            </a:ext>
          </a:extLst>
        </xdr:cNvPr>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780" name="直線コネクタ 779">
          <a:extLst>
            <a:ext uri="{FF2B5EF4-FFF2-40B4-BE49-F238E27FC236}">
              <a16:creationId xmlns:a16="http://schemas.microsoft.com/office/drawing/2014/main" id="{8697E9EF-DF99-4631-A84F-5A5B10995355}"/>
            </a:ext>
          </a:extLst>
        </xdr:cNvPr>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781" name="【庁舎】&#10;有形固定資産減価償却率平均値テキスト">
          <a:extLst>
            <a:ext uri="{FF2B5EF4-FFF2-40B4-BE49-F238E27FC236}">
              <a16:creationId xmlns:a16="http://schemas.microsoft.com/office/drawing/2014/main" id="{86FD7B26-92A8-42E7-B2D7-67DBF5318242}"/>
            </a:ext>
          </a:extLst>
        </xdr:cNvPr>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782" name="フローチャート: 判断 781">
          <a:extLst>
            <a:ext uri="{FF2B5EF4-FFF2-40B4-BE49-F238E27FC236}">
              <a16:creationId xmlns:a16="http://schemas.microsoft.com/office/drawing/2014/main" id="{36A6C537-C4F1-4674-80DC-ED3C55DA06AF}"/>
            </a:ext>
          </a:extLst>
        </xdr:cNvPr>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783" name="フローチャート: 判断 782">
          <a:extLst>
            <a:ext uri="{FF2B5EF4-FFF2-40B4-BE49-F238E27FC236}">
              <a16:creationId xmlns:a16="http://schemas.microsoft.com/office/drawing/2014/main" id="{2B28893C-3F3F-4A48-8B41-1B2D1F44F4AA}"/>
            </a:ext>
          </a:extLst>
        </xdr:cNvPr>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784" name="フローチャート: 判断 783">
          <a:extLst>
            <a:ext uri="{FF2B5EF4-FFF2-40B4-BE49-F238E27FC236}">
              <a16:creationId xmlns:a16="http://schemas.microsoft.com/office/drawing/2014/main" id="{74FA5862-9CF6-4BD3-AEE1-F2FE1BF83F83}"/>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785" name="フローチャート: 判断 784">
          <a:extLst>
            <a:ext uri="{FF2B5EF4-FFF2-40B4-BE49-F238E27FC236}">
              <a16:creationId xmlns:a16="http://schemas.microsoft.com/office/drawing/2014/main" id="{46969822-AD72-4E96-A1A6-A1AF39B5C2ED}"/>
            </a:ext>
          </a:extLst>
        </xdr:cNvPr>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4FCA9F86-B090-4D65-908C-259B4EF5D06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20038C37-A860-4BD5-A4CA-6B5B9402642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FB133C3-3983-4015-899C-8CB63BF522A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4B748701-E55E-4EBB-8491-40519D5D384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4579DD13-17B5-4593-B8F2-50A12893AEC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115207</xdr:rowOff>
    </xdr:from>
    <xdr:to>
      <xdr:col>85</xdr:col>
      <xdr:colOff>177800</xdr:colOff>
      <xdr:row>100</xdr:row>
      <xdr:rowOff>45357</xdr:rowOff>
    </xdr:to>
    <xdr:sp macro="" textlink="">
      <xdr:nvSpPr>
        <xdr:cNvPr id="791" name="楕円 790">
          <a:extLst>
            <a:ext uri="{FF2B5EF4-FFF2-40B4-BE49-F238E27FC236}">
              <a16:creationId xmlns:a16="http://schemas.microsoft.com/office/drawing/2014/main" id="{258B0193-35AE-40E2-9003-ABDA107D3F71}"/>
            </a:ext>
          </a:extLst>
        </xdr:cNvPr>
        <xdr:cNvSpPr/>
      </xdr:nvSpPr>
      <xdr:spPr>
        <a:xfrm>
          <a:off x="1626870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68234</xdr:rowOff>
    </xdr:from>
    <xdr:ext cx="405111" cy="259045"/>
    <xdr:sp macro="" textlink="">
      <xdr:nvSpPr>
        <xdr:cNvPr id="792" name="【庁舎】&#10;有形固定資産減価償却率該当値テキスト">
          <a:extLst>
            <a:ext uri="{FF2B5EF4-FFF2-40B4-BE49-F238E27FC236}">
              <a16:creationId xmlns:a16="http://schemas.microsoft.com/office/drawing/2014/main" id="{65FA6B1D-BCD7-4157-8B6C-921A0DCCDC14}"/>
            </a:ext>
          </a:extLst>
        </xdr:cNvPr>
        <xdr:cNvSpPr txBox="1"/>
      </xdr:nvSpPr>
      <xdr:spPr>
        <a:xfrm>
          <a:off x="16357600" y="1704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120106</xdr:rowOff>
    </xdr:from>
    <xdr:to>
      <xdr:col>81</xdr:col>
      <xdr:colOff>101600</xdr:colOff>
      <xdr:row>100</xdr:row>
      <xdr:rowOff>50256</xdr:rowOff>
    </xdr:to>
    <xdr:sp macro="" textlink="">
      <xdr:nvSpPr>
        <xdr:cNvPr id="793" name="楕円 792">
          <a:extLst>
            <a:ext uri="{FF2B5EF4-FFF2-40B4-BE49-F238E27FC236}">
              <a16:creationId xmlns:a16="http://schemas.microsoft.com/office/drawing/2014/main" id="{ABF81517-64C9-4EF7-9DFB-26377D5783D2}"/>
            </a:ext>
          </a:extLst>
        </xdr:cNvPr>
        <xdr:cNvSpPr/>
      </xdr:nvSpPr>
      <xdr:spPr>
        <a:xfrm>
          <a:off x="15430500" y="170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166007</xdr:rowOff>
    </xdr:from>
    <xdr:to>
      <xdr:col>85</xdr:col>
      <xdr:colOff>127000</xdr:colOff>
      <xdr:row>99</xdr:row>
      <xdr:rowOff>170906</xdr:rowOff>
    </xdr:to>
    <xdr:cxnSp macro="">
      <xdr:nvCxnSpPr>
        <xdr:cNvPr id="794" name="直線コネクタ 793">
          <a:extLst>
            <a:ext uri="{FF2B5EF4-FFF2-40B4-BE49-F238E27FC236}">
              <a16:creationId xmlns:a16="http://schemas.microsoft.com/office/drawing/2014/main" id="{4155A06F-9324-43A3-8B34-60485288807E}"/>
            </a:ext>
          </a:extLst>
        </xdr:cNvPr>
        <xdr:cNvCxnSpPr/>
      </xdr:nvCxnSpPr>
      <xdr:spPr>
        <a:xfrm flipV="1">
          <a:off x="15481300" y="1713955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93980</xdr:rowOff>
    </xdr:from>
    <xdr:to>
      <xdr:col>76</xdr:col>
      <xdr:colOff>165100</xdr:colOff>
      <xdr:row>100</xdr:row>
      <xdr:rowOff>24130</xdr:rowOff>
    </xdr:to>
    <xdr:sp macro="" textlink="">
      <xdr:nvSpPr>
        <xdr:cNvPr id="795" name="楕円 794">
          <a:extLst>
            <a:ext uri="{FF2B5EF4-FFF2-40B4-BE49-F238E27FC236}">
              <a16:creationId xmlns:a16="http://schemas.microsoft.com/office/drawing/2014/main" id="{6641631A-2D0B-49D6-BE51-6AC3C59F5089}"/>
            </a:ext>
          </a:extLst>
        </xdr:cNvPr>
        <xdr:cNvSpPr/>
      </xdr:nvSpPr>
      <xdr:spPr>
        <a:xfrm>
          <a:off x="14541500" y="17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144780</xdr:rowOff>
    </xdr:from>
    <xdr:to>
      <xdr:col>81</xdr:col>
      <xdr:colOff>50800</xdr:colOff>
      <xdr:row>99</xdr:row>
      <xdr:rowOff>170906</xdr:rowOff>
    </xdr:to>
    <xdr:cxnSp macro="">
      <xdr:nvCxnSpPr>
        <xdr:cNvPr id="796" name="直線コネクタ 795">
          <a:extLst>
            <a:ext uri="{FF2B5EF4-FFF2-40B4-BE49-F238E27FC236}">
              <a16:creationId xmlns:a16="http://schemas.microsoft.com/office/drawing/2014/main" id="{D13CBE05-4FB8-4355-92BC-6300A0674337}"/>
            </a:ext>
          </a:extLst>
        </xdr:cNvPr>
        <xdr:cNvCxnSpPr/>
      </xdr:nvCxnSpPr>
      <xdr:spPr>
        <a:xfrm>
          <a:off x="14592300" y="171183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125005</xdr:rowOff>
    </xdr:from>
    <xdr:to>
      <xdr:col>72</xdr:col>
      <xdr:colOff>38100</xdr:colOff>
      <xdr:row>102</xdr:row>
      <xdr:rowOff>55155</xdr:rowOff>
    </xdr:to>
    <xdr:sp macro="" textlink="">
      <xdr:nvSpPr>
        <xdr:cNvPr id="797" name="楕円 796">
          <a:extLst>
            <a:ext uri="{FF2B5EF4-FFF2-40B4-BE49-F238E27FC236}">
              <a16:creationId xmlns:a16="http://schemas.microsoft.com/office/drawing/2014/main" id="{8DA1F940-8463-4B6B-81DE-F441A94B1EEE}"/>
            </a:ext>
          </a:extLst>
        </xdr:cNvPr>
        <xdr:cNvSpPr/>
      </xdr:nvSpPr>
      <xdr:spPr>
        <a:xfrm>
          <a:off x="136525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144780</xdr:rowOff>
    </xdr:from>
    <xdr:to>
      <xdr:col>76</xdr:col>
      <xdr:colOff>114300</xdr:colOff>
      <xdr:row>102</xdr:row>
      <xdr:rowOff>4355</xdr:rowOff>
    </xdr:to>
    <xdr:cxnSp macro="">
      <xdr:nvCxnSpPr>
        <xdr:cNvPr id="798" name="直線コネクタ 797">
          <a:extLst>
            <a:ext uri="{FF2B5EF4-FFF2-40B4-BE49-F238E27FC236}">
              <a16:creationId xmlns:a16="http://schemas.microsoft.com/office/drawing/2014/main" id="{27E35AE3-AA43-4EE0-9A2D-B18F3F9AD0F1}"/>
            </a:ext>
          </a:extLst>
        </xdr:cNvPr>
        <xdr:cNvCxnSpPr/>
      </xdr:nvCxnSpPr>
      <xdr:spPr>
        <a:xfrm flipV="1">
          <a:off x="13703300" y="17118330"/>
          <a:ext cx="889000" cy="37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46282</xdr:rowOff>
    </xdr:from>
    <xdr:ext cx="405111" cy="259045"/>
    <xdr:sp macro="" textlink="">
      <xdr:nvSpPr>
        <xdr:cNvPr id="799" name="n_1aveValue【庁舎】&#10;有形固定資産減価償却率">
          <a:extLst>
            <a:ext uri="{FF2B5EF4-FFF2-40B4-BE49-F238E27FC236}">
              <a16:creationId xmlns:a16="http://schemas.microsoft.com/office/drawing/2014/main" id="{D96A1E89-D7FC-4462-B43B-1D0EDF7E6283}"/>
            </a:ext>
          </a:extLst>
        </xdr:cNvPr>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800" name="n_2aveValue【庁舎】&#10;有形固定資産減価償却率">
          <a:extLst>
            <a:ext uri="{FF2B5EF4-FFF2-40B4-BE49-F238E27FC236}">
              <a16:creationId xmlns:a16="http://schemas.microsoft.com/office/drawing/2014/main" id="{881CD6F2-1DD9-4CAA-B665-C388D93993A5}"/>
            </a:ext>
          </a:extLst>
        </xdr:cNvPr>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49547</xdr:rowOff>
    </xdr:from>
    <xdr:ext cx="405111" cy="259045"/>
    <xdr:sp macro="" textlink="">
      <xdr:nvSpPr>
        <xdr:cNvPr id="801" name="n_3aveValue【庁舎】&#10;有形固定資産減価償却率">
          <a:extLst>
            <a:ext uri="{FF2B5EF4-FFF2-40B4-BE49-F238E27FC236}">
              <a16:creationId xmlns:a16="http://schemas.microsoft.com/office/drawing/2014/main" id="{4E41C48D-3567-4ED6-A4CC-A2B0E959E5A0}"/>
            </a:ext>
          </a:extLst>
        </xdr:cNvPr>
        <xdr:cNvSpPr txBox="1"/>
      </xdr:nvSpPr>
      <xdr:spPr>
        <a:xfrm>
          <a:off x="13500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66783</xdr:rowOff>
    </xdr:from>
    <xdr:ext cx="405111" cy="259045"/>
    <xdr:sp macro="" textlink="">
      <xdr:nvSpPr>
        <xdr:cNvPr id="802" name="n_1mainValue【庁舎】&#10;有形固定資産減価償却率">
          <a:extLst>
            <a:ext uri="{FF2B5EF4-FFF2-40B4-BE49-F238E27FC236}">
              <a16:creationId xmlns:a16="http://schemas.microsoft.com/office/drawing/2014/main" id="{C75285ED-945D-48DA-A275-884958871A99}"/>
            </a:ext>
          </a:extLst>
        </xdr:cNvPr>
        <xdr:cNvSpPr txBox="1"/>
      </xdr:nvSpPr>
      <xdr:spPr>
        <a:xfrm>
          <a:off x="15266044" y="1686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40657</xdr:rowOff>
    </xdr:from>
    <xdr:ext cx="405111" cy="259045"/>
    <xdr:sp macro="" textlink="">
      <xdr:nvSpPr>
        <xdr:cNvPr id="803" name="n_2mainValue【庁舎】&#10;有形固定資産減価償却率">
          <a:extLst>
            <a:ext uri="{FF2B5EF4-FFF2-40B4-BE49-F238E27FC236}">
              <a16:creationId xmlns:a16="http://schemas.microsoft.com/office/drawing/2014/main" id="{AEC87EBA-F216-485A-9CD3-93782BFDD1D4}"/>
            </a:ext>
          </a:extLst>
        </xdr:cNvPr>
        <xdr:cNvSpPr txBox="1"/>
      </xdr:nvSpPr>
      <xdr:spPr>
        <a:xfrm>
          <a:off x="14389744" y="1684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71682</xdr:rowOff>
    </xdr:from>
    <xdr:ext cx="405111" cy="259045"/>
    <xdr:sp macro="" textlink="">
      <xdr:nvSpPr>
        <xdr:cNvPr id="804" name="n_3mainValue【庁舎】&#10;有形固定資産減価償却率">
          <a:extLst>
            <a:ext uri="{FF2B5EF4-FFF2-40B4-BE49-F238E27FC236}">
              <a16:creationId xmlns:a16="http://schemas.microsoft.com/office/drawing/2014/main" id="{6EBD562A-CAE5-419F-B2C2-BEE432CFFCF2}"/>
            </a:ext>
          </a:extLst>
        </xdr:cNvPr>
        <xdr:cNvSpPr txBox="1"/>
      </xdr:nvSpPr>
      <xdr:spPr>
        <a:xfrm>
          <a:off x="13500744" y="1721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a:extLst>
            <a:ext uri="{FF2B5EF4-FFF2-40B4-BE49-F238E27FC236}">
              <a16:creationId xmlns:a16="http://schemas.microsoft.com/office/drawing/2014/main" id="{DF4F3FA5-03E6-450B-A894-65488C38471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a:extLst>
            <a:ext uri="{FF2B5EF4-FFF2-40B4-BE49-F238E27FC236}">
              <a16:creationId xmlns:a16="http://schemas.microsoft.com/office/drawing/2014/main" id="{A7543C24-3C99-4FAC-95CB-ABC2EBE7FE1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a:extLst>
            <a:ext uri="{FF2B5EF4-FFF2-40B4-BE49-F238E27FC236}">
              <a16:creationId xmlns:a16="http://schemas.microsoft.com/office/drawing/2014/main" id="{ABDD50E2-B67C-4584-B99F-3EC299EDF97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a:extLst>
            <a:ext uri="{FF2B5EF4-FFF2-40B4-BE49-F238E27FC236}">
              <a16:creationId xmlns:a16="http://schemas.microsoft.com/office/drawing/2014/main" id="{30BC8717-B3B4-4E1B-AF73-E5964AEE84D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a:extLst>
            <a:ext uri="{FF2B5EF4-FFF2-40B4-BE49-F238E27FC236}">
              <a16:creationId xmlns:a16="http://schemas.microsoft.com/office/drawing/2014/main" id="{2A83D85D-AA2E-4C1A-B171-447EF4946A8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a:extLst>
            <a:ext uri="{FF2B5EF4-FFF2-40B4-BE49-F238E27FC236}">
              <a16:creationId xmlns:a16="http://schemas.microsoft.com/office/drawing/2014/main" id="{A2EBF0AE-FF56-44EA-B02C-C998E4FEF01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a:extLst>
            <a:ext uri="{FF2B5EF4-FFF2-40B4-BE49-F238E27FC236}">
              <a16:creationId xmlns:a16="http://schemas.microsoft.com/office/drawing/2014/main" id="{862124E1-69AB-4069-971F-2CF18447D63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a:extLst>
            <a:ext uri="{FF2B5EF4-FFF2-40B4-BE49-F238E27FC236}">
              <a16:creationId xmlns:a16="http://schemas.microsoft.com/office/drawing/2014/main" id="{85247ABA-2ED6-466E-8AA0-2130D461906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a:extLst>
            <a:ext uri="{FF2B5EF4-FFF2-40B4-BE49-F238E27FC236}">
              <a16:creationId xmlns:a16="http://schemas.microsoft.com/office/drawing/2014/main" id="{7F0E034B-4BCA-4B6B-AF03-6494F15648B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a:extLst>
            <a:ext uri="{FF2B5EF4-FFF2-40B4-BE49-F238E27FC236}">
              <a16:creationId xmlns:a16="http://schemas.microsoft.com/office/drawing/2014/main" id="{BC8CC826-AD2A-48BF-8701-E607A69FFAC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5" name="直線コネクタ 814">
          <a:extLst>
            <a:ext uri="{FF2B5EF4-FFF2-40B4-BE49-F238E27FC236}">
              <a16:creationId xmlns:a16="http://schemas.microsoft.com/office/drawing/2014/main" id="{3F1ECEC8-F530-4E55-A154-005CC25DFB8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6" name="テキスト ボックス 815">
          <a:extLst>
            <a:ext uri="{FF2B5EF4-FFF2-40B4-BE49-F238E27FC236}">
              <a16:creationId xmlns:a16="http://schemas.microsoft.com/office/drawing/2014/main" id="{C6DF54FC-F069-497A-B78C-FCCA2241B24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7" name="直線コネクタ 816">
          <a:extLst>
            <a:ext uri="{FF2B5EF4-FFF2-40B4-BE49-F238E27FC236}">
              <a16:creationId xmlns:a16="http://schemas.microsoft.com/office/drawing/2014/main" id="{F2F1DD85-B579-4F2D-8F94-D2F979FC463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8" name="テキスト ボックス 817">
          <a:extLst>
            <a:ext uri="{FF2B5EF4-FFF2-40B4-BE49-F238E27FC236}">
              <a16:creationId xmlns:a16="http://schemas.microsoft.com/office/drawing/2014/main" id="{13456522-72BA-432F-8C33-94F3639BDA3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9" name="直線コネクタ 818">
          <a:extLst>
            <a:ext uri="{FF2B5EF4-FFF2-40B4-BE49-F238E27FC236}">
              <a16:creationId xmlns:a16="http://schemas.microsoft.com/office/drawing/2014/main" id="{2376D5A9-2A08-42B5-ADE0-5ADDE57A3EE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0" name="テキスト ボックス 819">
          <a:extLst>
            <a:ext uri="{FF2B5EF4-FFF2-40B4-BE49-F238E27FC236}">
              <a16:creationId xmlns:a16="http://schemas.microsoft.com/office/drawing/2014/main" id="{DE41EDD1-CAF3-4EA0-8645-9BA4DC8136C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1" name="直線コネクタ 820">
          <a:extLst>
            <a:ext uri="{FF2B5EF4-FFF2-40B4-BE49-F238E27FC236}">
              <a16:creationId xmlns:a16="http://schemas.microsoft.com/office/drawing/2014/main" id="{EB5282A8-4523-4501-B61E-E069CC0EED5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2" name="テキスト ボックス 821">
          <a:extLst>
            <a:ext uri="{FF2B5EF4-FFF2-40B4-BE49-F238E27FC236}">
              <a16:creationId xmlns:a16="http://schemas.microsoft.com/office/drawing/2014/main" id="{D9A8BC25-BC86-4C2A-9FBF-544AAC0B08A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3" name="直線コネクタ 822">
          <a:extLst>
            <a:ext uri="{FF2B5EF4-FFF2-40B4-BE49-F238E27FC236}">
              <a16:creationId xmlns:a16="http://schemas.microsoft.com/office/drawing/2014/main" id="{1DE14968-A93C-4578-A974-75B027AEAA0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4" name="テキスト ボックス 823">
          <a:extLst>
            <a:ext uri="{FF2B5EF4-FFF2-40B4-BE49-F238E27FC236}">
              <a16:creationId xmlns:a16="http://schemas.microsoft.com/office/drawing/2014/main" id="{023AEA16-77B0-4EC4-B689-FB086E2331F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5" name="直線コネクタ 824">
          <a:extLst>
            <a:ext uri="{FF2B5EF4-FFF2-40B4-BE49-F238E27FC236}">
              <a16:creationId xmlns:a16="http://schemas.microsoft.com/office/drawing/2014/main" id="{5095E996-6A70-4C64-BC60-B8F937C8199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6" name="テキスト ボックス 825">
          <a:extLst>
            <a:ext uri="{FF2B5EF4-FFF2-40B4-BE49-F238E27FC236}">
              <a16:creationId xmlns:a16="http://schemas.microsoft.com/office/drawing/2014/main" id="{D77E0F72-B828-41F6-AF95-E9DAFA5CFB1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a:extLst>
            <a:ext uri="{FF2B5EF4-FFF2-40B4-BE49-F238E27FC236}">
              <a16:creationId xmlns:a16="http://schemas.microsoft.com/office/drawing/2014/main" id="{569000ED-ADA2-4236-9ED8-E3982183303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a:extLst>
            <a:ext uri="{FF2B5EF4-FFF2-40B4-BE49-F238E27FC236}">
              <a16:creationId xmlns:a16="http://schemas.microsoft.com/office/drawing/2014/main" id="{1CA72420-CD89-4894-B9B8-24454D06140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庁舎】&#10;一人当たり面積グラフ枠">
          <a:extLst>
            <a:ext uri="{FF2B5EF4-FFF2-40B4-BE49-F238E27FC236}">
              <a16:creationId xmlns:a16="http://schemas.microsoft.com/office/drawing/2014/main" id="{63746F63-5949-4B01-AA58-D2025844BFD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830" name="直線コネクタ 829">
          <a:extLst>
            <a:ext uri="{FF2B5EF4-FFF2-40B4-BE49-F238E27FC236}">
              <a16:creationId xmlns:a16="http://schemas.microsoft.com/office/drawing/2014/main" id="{03D3B8E0-9679-486F-9308-296B086198F9}"/>
            </a:ext>
          </a:extLst>
        </xdr:cNvPr>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831" name="【庁舎】&#10;一人当たり面積最小値テキスト">
          <a:extLst>
            <a:ext uri="{FF2B5EF4-FFF2-40B4-BE49-F238E27FC236}">
              <a16:creationId xmlns:a16="http://schemas.microsoft.com/office/drawing/2014/main" id="{474F59B9-DE86-4918-A530-62F4F90D9657}"/>
            </a:ext>
          </a:extLst>
        </xdr:cNvPr>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832" name="直線コネクタ 831">
          <a:extLst>
            <a:ext uri="{FF2B5EF4-FFF2-40B4-BE49-F238E27FC236}">
              <a16:creationId xmlns:a16="http://schemas.microsoft.com/office/drawing/2014/main" id="{39D7114D-D7E9-4452-9321-B648971450A3}"/>
            </a:ext>
          </a:extLst>
        </xdr:cNvPr>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833" name="【庁舎】&#10;一人当たり面積最大値テキスト">
          <a:extLst>
            <a:ext uri="{FF2B5EF4-FFF2-40B4-BE49-F238E27FC236}">
              <a16:creationId xmlns:a16="http://schemas.microsoft.com/office/drawing/2014/main" id="{6E2CE15F-FC9E-410A-BB64-8E707AF9F33A}"/>
            </a:ext>
          </a:extLst>
        </xdr:cNvPr>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834" name="直線コネクタ 833">
          <a:extLst>
            <a:ext uri="{FF2B5EF4-FFF2-40B4-BE49-F238E27FC236}">
              <a16:creationId xmlns:a16="http://schemas.microsoft.com/office/drawing/2014/main" id="{DA88173B-1BE3-426F-8F40-4D8FD8E3DC60}"/>
            </a:ext>
          </a:extLst>
        </xdr:cNvPr>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835" name="【庁舎】&#10;一人当たり面積平均値テキスト">
          <a:extLst>
            <a:ext uri="{FF2B5EF4-FFF2-40B4-BE49-F238E27FC236}">
              <a16:creationId xmlns:a16="http://schemas.microsoft.com/office/drawing/2014/main" id="{68A7C21D-0C2D-432A-97A3-F91B821CAC45}"/>
            </a:ext>
          </a:extLst>
        </xdr:cNvPr>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836" name="フローチャート: 判断 835">
          <a:extLst>
            <a:ext uri="{FF2B5EF4-FFF2-40B4-BE49-F238E27FC236}">
              <a16:creationId xmlns:a16="http://schemas.microsoft.com/office/drawing/2014/main" id="{F047623E-B181-4677-8961-1923B4442122}"/>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37" name="フローチャート: 判断 836">
          <a:extLst>
            <a:ext uri="{FF2B5EF4-FFF2-40B4-BE49-F238E27FC236}">
              <a16:creationId xmlns:a16="http://schemas.microsoft.com/office/drawing/2014/main" id="{F064EB27-14C4-472A-ABC7-82C8A46240B1}"/>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70031</xdr:rowOff>
    </xdr:from>
    <xdr:to>
      <xdr:col>107</xdr:col>
      <xdr:colOff>101600</xdr:colOff>
      <xdr:row>107</xdr:row>
      <xdr:rowOff>181</xdr:rowOff>
    </xdr:to>
    <xdr:sp macro="" textlink="">
      <xdr:nvSpPr>
        <xdr:cNvPr id="838" name="フローチャート: 判断 837">
          <a:extLst>
            <a:ext uri="{FF2B5EF4-FFF2-40B4-BE49-F238E27FC236}">
              <a16:creationId xmlns:a16="http://schemas.microsoft.com/office/drawing/2014/main" id="{83E03CD6-2DE7-48A6-A055-F0DE1E25FC51}"/>
            </a:ext>
          </a:extLst>
        </xdr:cNvPr>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839" name="フローチャート: 判断 838">
          <a:extLst>
            <a:ext uri="{FF2B5EF4-FFF2-40B4-BE49-F238E27FC236}">
              <a16:creationId xmlns:a16="http://schemas.microsoft.com/office/drawing/2014/main" id="{DDE42B75-3EDE-4894-9EE9-B9E0EC38DCE0}"/>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56D92226-6ADA-41DD-9566-65943CF32D9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FAA0255A-B907-422A-9EBF-69C71E4001B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9072619E-442E-4142-8D1B-75724983293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B926B740-55B0-4BFC-BB4F-5614AE2CBD4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1855C335-1D51-4E3B-B121-8C6EB26EF95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86905</xdr:rowOff>
    </xdr:from>
    <xdr:to>
      <xdr:col>116</xdr:col>
      <xdr:colOff>114300</xdr:colOff>
      <xdr:row>108</xdr:row>
      <xdr:rowOff>17055</xdr:rowOff>
    </xdr:to>
    <xdr:sp macro="" textlink="">
      <xdr:nvSpPr>
        <xdr:cNvPr id="845" name="楕円 844">
          <a:extLst>
            <a:ext uri="{FF2B5EF4-FFF2-40B4-BE49-F238E27FC236}">
              <a16:creationId xmlns:a16="http://schemas.microsoft.com/office/drawing/2014/main" id="{CC08D214-4DA0-44D0-AA7A-FBDA8C496643}"/>
            </a:ext>
          </a:extLst>
        </xdr:cNvPr>
        <xdr:cNvSpPr/>
      </xdr:nvSpPr>
      <xdr:spPr>
        <a:xfrm>
          <a:off x="22110700" y="184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1832</xdr:rowOff>
    </xdr:from>
    <xdr:ext cx="469744" cy="259045"/>
    <xdr:sp macro="" textlink="">
      <xdr:nvSpPr>
        <xdr:cNvPr id="846" name="【庁舎】&#10;一人当たり面積該当値テキスト">
          <a:extLst>
            <a:ext uri="{FF2B5EF4-FFF2-40B4-BE49-F238E27FC236}">
              <a16:creationId xmlns:a16="http://schemas.microsoft.com/office/drawing/2014/main" id="{B2A6D311-7AC6-40F8-A7B5-EA2EDF2E567F}"/>
            </a:ext>
          </a:extLst>
        </xdr:cNvPr>
        <xdr:cNvSpPr txBox="1"/>
      </xdr:nvSpPr>
      <xdr:spPr>
        <a:xfrm>
          <a:off x="22199600" y="1834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90170</xdr:rowOff>
    </xdr:from>
    <xdr:to>
      <xdr:col>112</xdr:col>
      <xdr:colOff>38100</xdr:colOff>
      <xdr:row>108</xdr:row>
      <xdr:rowOff>20320</xdr:rowOff>
    </xdr:to>
    <xdr:sp macro="" textlink="">
      <xdr:nvSpPr>
        <xdr:cNvPr id="847" name="楕円 846">
          <a:extLst>
            <a:ext uri="{FF2B5EF4-FFF2-40B4-BE49-F238E27FC236}">
              <a16:creationId xmlns:a16="http://schemas.microsoft.com/office/drawing/2014/main" id="{2DF51E3B-C67F-4627-A5CF-0A6451B8C726}"/>
            </a:ext>
          </a:extLst>
        </xdr:cNvPr>
        <xdr:cNvSpPr/>
      </xdr:nvSpPr>
      <xdr:spPr>
        <a:xfrm>
          <a:off x="21272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137705</xdr:rowOff>
    </xdr:from>
    <xdr:to>
      <xdr:col>116</xdr:col>
      <xdr:colOff>63500</xdr:colOff>
      <xdr:row>107</xdr:row>
      <xdr:rowOff>140970</xdr:rowOff>
    </xdr:to>
    <xdr:cxnSp macro="">
      <xdr:nvCxnSpPr>
        <xdr:cNvPr id="848" name="直線コネクタ 847">
          <a:extLst>
            <a:ext uri="{FF2B5EF4-FFF2-40B4-BE49-F238E27FC236}">
              <a16:creationId xmlns:a16="http://schemas.microsoft.com/office/drawing/2014/main" id="{EB4C6732-C61E-4BD0-AFF8-AFF9F56D50E5}"/>
            </a:ext>
          </a:extLst>
        </xdr:cNvPr>
        <xdr:cNvCxnSpPr/>
      </xdr:nvCxnSpPr>
      <xdr:spPr>
        <a:xfrm flipV="1">
          <a:off x="21323300" y="1848285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93436</xdr:rowOff>
    </xdr:from>
    <xdr:to>
      <xdr:col>107</xdr:col>
      <xdr:colOff>101600</xdr:colOff>
      <xdr:row>108</xdr:row>
      <xdr:rowOff>23586</xdr:rowOff>
    </xdr:to>
    <xdr:sp macro="" textlink="">
      <xdr:nvSpPr>
        <xdr:cNvPr id="849" name="楕円 848">
          <a:extLst>
            <a:ext uri="{FF2B5EF4-FFF2-40B4-BE49-F238E27FC236}">
              <a16:creationId xmlns:a16="http://schemas.microsoft.com/office/drawing/2014/main" id="{7F6AA2A0-9E0C-47FF-9E74-A6CB9ED8F65E}"/>
            </a:ext>
          </a:extLst>
        </xdr:cNvPr>
        <xdr:cNvSpPr/>
      </xdr:nvSpPr>
      <xdr:spPr>
        <a:xfrm>
          <a:off x="20383500" y="184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140970</xdr:rowOff>
    </xdr:from>
    <xdr:to>
      <xdr:col>111</xdr:col>
      <xdr:colOff>177800</xdr:colOff>
      <xdr:row>107</xdr:row>
      <xdr:rowOff>144236</xdr:rowOff>
    </xdr:to>
    <xdr:cxnSp macro="">
      <xdr:nvCxnSpPr>
        <xdr:cNvPr id="850" name="直線コネクタ 849">
          <a:extLst>
            <a:ext uri="{FF2B5EF4-FFF2-40B4-BE49-F238E27FC236}">
              <a16:creationId xmlns:a16="http://schemas.microsoft.com/office/drawing/2014/main" id="{73535CB4-5118-4206-8DEC-80266D9F67C3}"/>
            </a:ext>
          </a:extLst>
        </xdr:cNvPr>
        <xdr:cNvCxnSpPr/>
      </xdr:nvCxnSpPr>
      <xdr:spPr>
        <a:xfrm flipV="1">
          <a:off x="20434300" y="184861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97789</xdr:rowOff>
    </xdr:from>
    <xdr:to>
      <xdr:col>102</xdr:col>
      <xdr:colOff>165100</xdr:colOff>
      <xdr:row>108</xdr:row>
      <xdr:rowOff>27939</xdr:rowOff>
    </xdr:to>
    <xdr:sp macro="" textlink="">
      <xdr:nvSpPr>
        <xdr:cNvPr id="851" name="楕円 850">
          <a:extLst>
            <a:ext uri="{FF2B5EF4-FFF2-40B4-BE49-F238E27FC236}">
              <a16:creationId xmlns:a16="http://schemas.microsoft.com/office/drawing/2014/main" id="{FA963096-58C7-416E-93ED-5A780AC16DC7}"/>
            </a:ext>
          </a:extLst>
        </xdr:cNvPr>
        <xdr:cNvSpPr/>
      </xdr:nvSpPr>
      <xdr:spPr>
        <a:xfrm>
          <a:off x="19494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144236</xdr:rowOff>
    </xdr:from>
    <xdr:to>
      <xdr:col>107</xdr:col>
      <xdr:colOff>50800</xdr:colOff>
      <xdr:row>107</xdr:row>
      <xdr:rowOff>148589</xdr:rowOff>
    </xdr:to>
    <xdr:cxnSp macro="">
      <xdr:nvCxnSpPr>
        <xdr:cNvPr id="852" name="直線コネクタ 851">
          <a:extLst>
            <a:ext uri="{FF2B5EF4-FFF2-40B4-BE49-F238E27FC236}">
              <a16:creationId xmlns:a16="http://schemas.microsoft.com/office/drawing/2014/main" id="{07EB2381-4E8D-4F35-B41C-D1DE6AEE3F57}"/>
            </a:ext>
          </a:extLst>
        </xdr:cNvPr>
        <xdr:cNvCxnSpPr/>
      </xdr:nvCxnSpPr>
      <xdr:spPr>
        <a:xfrm flipV="1">
          <a:off x="19545300" y="18489386"/>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853" name="n_1aveValue【庁舎】&#10;一人当たり面積">
          <a:extLst>
            <a:ext uri="{FF2B5EF4-FFF2-40B4-BE49-F238E27FC236}">
              <a16:creationId xmlns:a16="http://schemas.microsoft.com/office/drawing/2014/main" id="{7438A252-CA0A-4188-9345-51710B3A006B}"/>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16708</xdr:rowOff>
    </xdr:from>
    <xdr:ext cx="469744" cy="259045"/>
    <xdr:sp macro="" textlink="">
      <xdr:nvSpPr>
        <xdr:cNvPr id="854" name="n_2aveValue【庁舎】&#10;一人当たり面積">
          <a:extLst>
            <a:ext uri="{FF2B5EF4-FFF2-40B4-BE49-F238E27FC236}">
              <a16:creationId xmlns:a16="http://schemas.microsoft.com/office/drawing/2014/main" id="{DB1C454D-9070-4AF3-A955-C0B2D74B414F}"/>
            </a:ext>
          </a:extLst>
        </xdr:cNvPr>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855" name="n_3aveValue【庁舎】&#10;一人当たり面積">
          <a:extLst>
            <a:ext uri="{FF2B5EF4-FFF2-40B4-BE49-F238E27FC236}">
              <a16:creationId xmlns:a16="http://schemas.microsoft.com/office/drawing/2014/main" id="{4BA054C1-9D2A-4AF0-9551-38332573B9CB}"/>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11447</xdr:rowOff>
    </xdr:from>
    <xdr:ext cx="469744" cy="259045"/>
    <xdr:sp macro="" textlink="">
      <xdr:nvSpPr>
        <xdr:cNvPr id="856" name="n_1mainValue【庁舎】&#10;一人当たり面積">
          <a:extLst>
            <a:ext uri="{FF2B5EF4-FFF2-40B4-BE49-F238E27FC236}">
              <a16:creationId xmlns:a16="http://schemas.microsoft.com/office/drawing/2014/main" id="{463C5030-225B-46A6-B84B-9FFE3CEB3E8B}"/>
            </a:ext>
          </a:extLst>
        </xdr:cNvPr>
        <xdr:cNvSpPr txBox="1"/>
      </xdr:nvSpPr>
      <xdr:spPr>
        <a:xfrm>
          <a:off x="21075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14713</xdr:rowOff>
    </xdr:from>
    <xdr:ext cx="469744" cy="259045"/>
    <xdr:sp macro="" textlink="">
      <xdr:nvSpPr>
        <xdr:cNvPr id="857" name="n_2mainValue【庁舎】&#10;一人当たり面積">
          <a:extLst>
            <a:ext uri="{FF2B5EF4-FFF2-40B4-BE49-F238E27FC236}">
              <a16:creationId xmlns:a16="http://schemas.microsoft.com/office/drawing/2014/main" id="{36677516-BD7D-43ED-8B58-9A3B752F6908}"/>
            </a:ext>
          </a:extLst>
        </xdr:cNvPr>
        <xdr:cNvSpPr txBox="1"/>
      </xdr:nvSpPr>
      <xdr:spPr>
        <a:xfrm>
          <a:off x="20199427"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19066</xdr:rowOff>
    </xdr:from>
    <xdr:ext cx="469744" cy="259045"/>
    <xdr:sp macro="" textlink="">
      <xdr:nvSpPr>
        <xdr:cNvPr id="858" name="n_3mainValue【庁舎】&#10;一人当たり面積">
          <a:extLst>
            <a:ext uri="{FF2B5EF4-FFF2-40B4-BE49-F238E27FC236}">
              <a16:creationId xmlns:a16="http://schemas.microsoft.com/office/drawing/2014/main" id="{68674CDD-FD03-42BD-A2F2-FB69E8C703A8}"/>
            </a:ext>
          </a:extLst>
        </xdr:cNvPr>
        <xdr:cNvSpPr txBox="1"/>
      </xdr:nvSpPr>
      <xdr:spPr>
        <a:xfrm>
          <a:off x="19310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0541883F-21FB-42CF-BBC3-C938928BDC7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E6541A62-FA17-467F-9FFC-EC7F3423373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959D2C77-FFAA-4727-B2C5-C6082B37852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ほぼすべての類型において、有形固定資産減価償却率は類似団体平均を上回っている。多くの施設は</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年に建設されており、大規模改修が必要とされる築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年を経過している。一人当たりの面積は類似団体平均より低く推移している。特に役場庁舎は有形減価償却率は類似団体内で最高となり、１人あたりの面積でも類似団体</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位となった。現在役場庁舎建設を進めており、改善されると思われる。今後は策定した個別施設計画に基づき、改修や維持管理を行っていくことになる。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13,330
13,220
81.68
6,493,666
6,341,274
152,392
3,884,620
6,261,315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昨年と同様の数値となった。人口の減少や高齢化が進み、かつ企業誘致が思うように進まないこと等から、財政基盤が弱い。</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独自財源の確保に努めるため、引き続き徴収専門員の配置等、町税等の収納強化に努めていく必要がある。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37798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37798</xdr:rowOff>
    </xdr:from>
    <xdr:to>
      <xdr:col>15</xdr:col>
      <xdr:colOff>82550</xdr:colOff>
      <xdr:row>43</xdr:row>
      <xdr:rowOff>49288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49288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類似団体の中では最下位である。当町は一部事務組合へ対する負担が極めて大きいことが主な要因である。加えて近年の公債費増が、さらに経常収支比率を増加させた。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具体的な改善策は見出すことができておらず、現状は公債費の抑制やその他経費の削減に努めることが必要である。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17272</xdr:rowOff>
    </xdr:from>
    <xdr:to>
      <xdr:col>23</xdr:col>
      <xdr:colOff>133350</xdr:colOff>
      <xdr:row>67</xdr:row>
      <xdr:rowOff>80010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50442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118872</xdr:rowOff>
    </xdr:from>
    <xdr:to>
      <xdr:col>19</xdr:col>
      <xdr:colOff>133350</xdr:colOff>
      <xdr:row>67</xdr:row>
      <xdr:rowOff>80010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263122"/>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17526</xdr:rowOff>
    </xdr:from>
    <xdr:to>
      <xdr:col>15</xdr:col>
      <xdr:colOff>82550</xdr:colOff>
      <xdr:row>65</xdr:row>
      <xdr:rowOff>118872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6177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17526</xdr:rowOff>
    </xdr:from>
    <xdr:to>
      <xdr:col>11</xdr:col>
      <xdr:colOff>31750</xdr:colOff>
      <xdr:row>65</xdr:row>
      <xdr:rowOff>123698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617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137922</xdr:rowOff>
    </xdr:from>
    <xdr:to>
      <xdr:col>23</xdr:col>
      <xdr:colOff>184150</xdr:colOff>
      <xdr:row>67</xdr:row>
      <xdr:rowOff>68072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4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33799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34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29210</xdr:rowOff>
    </xdr:from>
    <xdr:to>
      <xdr:col>19</xdr:col>
      <xdr:colOff>184150</xdr:colOff>
      <xdr:row>67</xdr:row>
      <xdr:rowOff>130810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115587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60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68072</xdr:rowOff>
    </xdr:from>
    <xdr:to>
      <xdr:col>15</xdr:col>
      <xdr:colOff>133350</xdr:colOff>
      <xdr:row>65</xdr:row>
      <xdr:rowOff>169672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154449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138176</xdr:rowOff>
    </xdr:from>
    <xdr:to>
      <xdr:col>11</xdr:col>
      <xdr:colOff>82550</xdr:colOff>
      <xdr:row>65</xdr:row>
      <xdr:rowOff>68326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53103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72898</xdr:rowOff>
    </xdr:from>
    <xdr:to>
      <xdr:col>7</xdr:col>
      <xdr:colOff>31750</xdr:colOff>
      <xdr:row>66</xdr:row>
      <xdr:rowOff>3048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159275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人件費は、再任用職員の任用により、増加傾向にある。このまま再任用職員、新採用職員を採用し続けると、増加してくことになる。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物件費は、毎年度当初予算編成方針でシーリングを設定し、削減に努めている。しかし、各システム改修やクラウド化等を進めていかなければならない近年は増加していくことが見込まれる。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トータルで見ると類似団体平均を下回ってはいるものの、見通しは決して明るくはない。人件費の抑制やシーリングの継続に加え、施設の統廃合など抜本的な改善も検討すべきである。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9816</xdr:rowOff>
    </xdr:from>
    <xdr:to>
      <xdr:col>23</xdr:col>
      <xdr:colOff>133350</xdr:colOff>
      <xdr:row>81</xdr:row>
      <xdr:rowOff>29801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97266"/>
          <a:ext cx="838200" cy="1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9816</xdr:rowOff>
    </xdr:from>
    <xdr:to>
      <xdr:col>19</xdr:col>
      <xdr:colOff>133350</xdr:colOff>
      <xdr:row>81</xdr:row>
      <xdr:rowOff>28558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3897266"/>
          <a:ext cx="889000" cy="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28558</xdr:rowOff>
    </xdr:from>
    <xdr:to>
      <xdr:col>15</xdr:col>
      <xdr:colOff>82550</xdr:colOff>
      <xdr:row>81</xdr:row>
      <xdr:rowOff>28795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916008"/>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14889</xdr:rowOff>
    </xdr:from>
    <xdr:to>
      <xdr:col>11</xdr:col>
      <xdr:colOff>31750</xdr:colOff>
      <xdr:row>81</xdr:row>
      <xdr:rowOff>28795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02339"/>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40939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150451</xdr:rowOff>
    </xdr:from>
    <xdr:to>
      <xdr:col>23</xdr:col>
      <xdr:colOff>184150</xdr:colOff>
      <xdr:row>81</xdr:row>
      <xdr:rowOff>80601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6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166978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1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130466</xdr:rowOff>
    </xdr:from>
    <xdr:to>
      <xdr:col>19</xdr:col>
      <xdr:colOff>184150</xdr:colOff>
      <xdr:row>81</xdr:row>
      <xdr:rowOff>60616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70793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1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149208</xdr:rowOff>
    </xdr:from>
    <xdr:to>
      <xdr:col>15</xdr:col>
      <xdr:colOff>133350</xdr:colOff>
      <xdr:row>81</xdr:row>
      <xdr:rowOff>79358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89535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3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149445</xdr:rowOff>
    </xdr:from>
    <xdr:to>
      <xdr:col>11</xdr:col>
      <xdr:colOff>82550</xdr:colOff>
      <xdr:row>81</xdr:row>
      <xdr:rowOff>79595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6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89772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3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135539</xdr:rowOff>
    </xdr:from>
    <xdr:to>
      <xdr:col>7</xdr:col>
      <xdr:colOff>31750</xdr:colOff>
      <xdr:row>81</xdr:row>
      <xdr:rowOff>65689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5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75866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2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年度以降、職員給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％の独自カットの実施等による抑制に努めてきたが、平成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年度復元した。</a:t>
          </a:r>
        </a:p>
        <a:p>
          <a:r>
            <a:rPr kumimoji="1" lang="ja-JP" altLang="en-US" sz="1300">
              <a:latin typeface="ＭＳ Ｐゴシック" panose="020B0600070205080204" pitchFamily="50" charset="-128"/>
              <a:ea typeface="ＭＳ Ｐゴシック" panose="020B0600070205080204" pitchFamily="50" charset="-128"/>
            </a:rPr>
            <a:t>　今後は昇給・昇格の運用の是正及び諸手当について検討し、給与の適正化を図っていく。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56545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15243"/>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86</xdr:row>
      <xdr:rowOff>170543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348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86</xdr:row>
      <xdr:rowOff>113091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8348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43241</xdr:rowOff>
    </xdr:from>
    <xdr:to>
      <xdr:col>68</xdr:col>
      <xdr:colOff>152400</xdr:colOff>
      <xdr:row>86</xdr:row>
      <xdr:rowOff>113091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61649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5745</xdr:rowOff>
    </xdr:from>
    <xdr:to>
      <xdr:col>81</xdr:col>
      <xdr:colOff>95250</xdr:colOff>
      <xdr:row>87</xdr:row>
      <xdr:rowOff>107345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149272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9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163891</xdr:rowOff>
    </xdr:from>
    <xdr:to>
      <xdr:col>64</xdr:col>
      <xdr:colOff>152400</xdr:colOff>
      <xdr:row>85</xdr:row>
      <xdr:rowOff>94041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104218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年度以降、基本的に退職者不補充を継続してきたことにより、類似団体平均を下回っている。平成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年度から職員の採用を再開し、平成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年度からは退職を考慮した先取り採用を実施してきた。定員モデル数値を参考にして、計画的な職員採用に努める。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39751</xdr:rowOff>
    </xdr:from>
    <xdr:to>
      <xdr:col>81</xdr:col>
      <xdr:colOff>44450</xdr:colOff>
      <xdr:row>61</xdr:row>
      <xdr:rowOff>50851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98201"/>
          <a:ext cx="8382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19482</xdr:rowOff>
    </xdr:from>
    <xdr:to>
      <xdr:col>77</xdr:col>
      <xdr:colOff>44450</xdr:colOff>
      <xdr:row>61</xdr:row>
      <xdr:rowOff>39751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77932"/>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6452</xdr:rowOff>
    </xdr:from>
    <xdr:to>
      <xdr:col>72</xdr:col>
      <xdr:colOff>203200</xdr:colOff>
      <xdr:row>61</xdr:row>
      <xdr:rowOff>19482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64902"/>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6452</xdr:rowOff>
    </xdr:from>
    <xdr:to>
      <xdr:col>68</xdr:col>
      <xdr:colOff>152400</xdr:colOff>
      <xdr:row>61</xdr:row>
      <xdr:rowOff>15621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64902"/>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133240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xdr:rowOff>
    </xdr:from>
    <xdr:to>
      <xdr:col>81</xdr:col>
      <xdr:colOff>95250</xdr:colOff>
      <xdr:row>61</xdr:row>
      <xdr:rowOff>101651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16578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0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160401</xdr:rowOff>
    </xdr:from>
    <xdr:to>
      <xdr:col>77</xdr:col>
      <xdr:colOff>95250</xdr:colOff>
      <xdr:row>61</xdr:row>
      <xdr:rowOff>90551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100728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16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140132</xdr:rowOff>
    </xdr:from>
    <xdr:to>
      <xdr:col>73</xdr:col>
      <xdr:colOff>44450</xdr:colOff>
      <xdr:row>61</xdr:row>
      <xdr:rowOff>70282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80459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9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127102</xdr:rowOff>
    </xdr:from>
    <xdr:to>
      <xdr:col>68</xdr:col>
      <xdr:colOff>203200</xdr:colOff>
      <xdr:row>61</xdr:row>
      <xdr:rowOff>57252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67429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8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136271</xdr:rowOff>
    </xdr:from>
    <xdr:to>
      <xdr:col>64</xdr:col>
      <xdr:colOff>152400</xdr:colOff>
      <xdr:row>61</xdr:row>
      <xdr:rowOff>66421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76598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9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実質公債費比率は類似団体を下回ってはいるものの、近年増加してきている。老朽化した施設の整備や大規模事業のために地方債を発行する必要があることから、今後さらに増加していくことが予想される。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施設の統合や廃止を検討していく必要がある。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44269</xdr:rowOff>
    </xdr:from>
    <xdr:to>
      <xdr:col>81</xdr:col>
      <xdr:colOff>44450</xdr:colOff>
      <xdr:row>40</xdr:row>
      <xdr:rowOff>85634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02269"/>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9797</xdr:rowOff>
    </xdr:from>
    <xdr:to>
      <xdr:col>77</xdr:col>
      <xdr:colOff>44450</xdr:colOff>
      <xdr:row>40</xdr:row>
      <xdr:rowOff>44269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6779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9797</xdr:rowOff>
    </xdr:from>
    <xdr:to>
      <xdr:col>72</xdr:col>
      <xdr:colOff>203200</xdr:colOff>
      <xdr:row>40</xdr:row>
      <xdr:rowOff>9797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677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9797</xdr:rowOff>
    </xdr:from>
    <xdr:to>
      <xdr:col>68</xdr:col>
      <xdr:colOff>152400</xdr:colOff>
      <xdr:row>40</xdr:row>
      <xdr:rowOff>58057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677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51361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3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164919</xdr:rowOff>
    </xdr:from>
    <xdr:to>
      <xdr:col>77</xdr:col>
      <xdr:colOff>95250</xdr:colOff>
      <xdr:row>40</xdr:row>
      <xdr:rowOff>95069</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130447</xdr:rowOff>
    </xdr:from>
    <xdr:to>
      <xdr:col>73</xdr:col>
      <xdr:colOff>44450</xdr:colOff>
      <xdr:row>40</xdr:row>
      <xdr:rowOff>60597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70774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130447</xdr:rowOff>
    </xdr:from>
    <xdr:to>
      <xdr:col>68</xdr:col>
      <xdr:colOff>203200</xdr:colOff>
      <xdr:row>40</xdr:row>
      <xdr:rowOff>60597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70774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119034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の町財政再建計画や集中改革プラン等で、特に町単独普通建設事業費については町道整備事業を除き、大幅に抑制してきたことで地方債残高を抑えてきたところであるが、一部事務組合に係る負担が大きいことから類似団体の平均を上回っている。当町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年度に過疎地域自立促進特別措置法に基づき過疎地域となったことで過疎対策事業債を発行できるようになったが、これに伴う負担比率の増加が懸念される。</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114215</xdr:rowOff>
    </xdr:from>
    <xdr:to>
      <xdr:col>81</xdr:col>
      <xdr:colOff>44450</xdr:colOff>
      <xdr:row>15</xdr:row>
      <xdr:rowOff>160062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685965"/>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160062</xdr:rowOff>
    </xdr:from>
    <xdr:to>
      <xdr:col>77</xdr:col>
      <xdr:colOff>44450</xdr:colOff>
      <xdr:row>16</xdr:row>
      <xdr:rowOff>29633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731812"/>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29633</xdr:rowOff>
    </xdr:from>
    <xdr:to>
      <xdr:col>72</xdr:col>
      <xdr:colOff>203200</xdr:colOff>
      <xdr:row>16</xdr:row>
      <xdr:rowOff>129371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772833"/>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129371</xdr:rowOff>
    </xdr:from>
    <xdr:to>
      <xdr:col>68</xdr:col>
      <xdr:colOff>152400</xdr:colOff>
      <xdr:row>17</xdr:row>
      <xdr:rowOff>97875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872571"/>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63415</xdr:rowOff>
    </xdr:from>
    <xdr:to>
      <xdr:col>81</xdr:col>
      <xdr:colOff>95250</xdr:colOff>
      <xdr:row>15</xdr:row>
      <xdr:rowOff>165015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3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35492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6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109262</xdr:rowOff>
    </xdr:from>
    <xdr:to>
      <xdr:col>77</xdr:col>
      <xdr:colOff>95250</xdr:colOff>
      <xdr:row>16</xdr:row>
      <xdr:rowOff>39412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24189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767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150283</xdr:rowOff>
    </xdr:from>
    <xdr:to>
      <xdr:col>73</xdr:col>
      <xdr:colOff>44450</xdr:colOff>
      <xdr:row>16</xdr:row>
      <xdr:rowOff>80433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7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65210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80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78571</xdr:rowOff>
    </xdr:from>
    <xdr:to>
      <xdr:col>68</xdr:col>
      <xdr:colOff>203200</xdr:colOff>
      <xdr:row>17</xdr:row>
      <xdr:rowOff>8721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164948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90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47075</xdr:rowOff>
    </xdr:from>
    <xdr:to>
      <xdr:col>64</xdr:col>
      <xdr:colOff>152400</xdr:colOff>
      <xdr:row>17</xdr:row>
      <xdr:rowOff>148675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9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133452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04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13,330
13,220
81.68
6,493,666
6,341,274
152,392
3,884,620
6,261,315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人件費は増加傾向にある。再任用者の増加も考慮し、計画的な職員採用を行い、人件費の抑制に努める必要がある。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51562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9920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36</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37</xdr:row>
      <xdr:rowOff>33274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94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144289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23622</xdr:rowOff>
    </xdr:from>
    <xdr:to>
      <xdr:col>6</xdr:col>
      <xdr:colOff>171450</xdr:colOff>
      <xdr:row>37</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109999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毎年度当初予算編成方針の中でシーリングを設定するなど、全般にわたり縮減に努めているため、類似団体平均より低くなっている。</a:t>
          </a:r>
        </a:p>
        <a:p>
          <a:r>
            <a:rPr kumimoji="1" lang="ja-JP" altLang="en-US" sz="1300">
              <a:latin typeface="ＭＳ Ｐゴシック" panose="020B0600070205080204" pitchFamily="50" charset="-128"/>
              <a:ea typeface="ＭＳ Ｐゴシック" panose="020B0600070205080204" pitchFamily="50" charset="-128"/>
            </a:rPr>
            <a:t>　今後は、施設の計画的な修繕を行いつつ、物件費のより一層の抑制に努めていく。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33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62230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0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149860</xdr:rowOff>
    </xdr:from>
    <xdr:to>
      <xdr:col>73</xdr:col>
      <xdr:colOff>180975</xdr:colOff>
      <xdr:row>15</xdr:row>
      <xdr:rowOff>31750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50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15</xdr:row>
      <xdr:rowOff>62230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50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xdr:rowOff>
    </xdr:from>
    <xdr:to>
      <xdr:col>78</xdr:col>
      <xdr:colOff>120650</xdr:colOff>
      <xdr:row>15</xdr:row>
      <xdr:rowOff>113030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123207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99060</xdr:rowOff>
    </xdr:from>
    <xdr:to>
      <xdr:col>69</xdr:col>
      <xdr:colOff>142875</xdr:colOff>
      <xdr:row>15</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39387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11430</xdr:rowOff>
    </xdr:from>
    <xdr:to>
      <xdr:col>65</xdr:col>
      <xdr:colOff>53975</xdr:colOff>
      <xdr:row>15</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123207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障害者の増加やサービスの利用の増加等により比率が上昇した。経常収支比率に占める割合は増加が続くと見込まれる。</a:t>
          </a:r>
        </a:p>
        <a:p>
          <a:r>
            <a:rPr kumimoji="1" lang="ja-JP" altLang="en-US" sz="1300">
              <a:latin typeface="ＭＳ Ｐゴシック" panose="020B0600070205080204" pitchFamily="50" charset="-128"/>
              <a:ea typeface="ＭＳ Ｐゴシック" panose="020B0600070205080204" pitchFamily="50" charset="-128"/>
            </a:rPr>
            <a:t>  総合戦略に基づいた子どもへの医療費、子育て支援等へは今後も引き続き支出していく予定である。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101600</xdr:rowOff>
    </xdr:from>
    <xdr:to>
      <xdr:col>24</xdr:col>
      <xdr:colOff>25400</xdr:colOff>
      <xdr:row>58</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10045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158750</xdr:rowOff>
    </xdr:from>
    <xdr:to>
      <xdr:col>19</xdr:col>
      <xdr:colOff>187325</xdr:colOff>
      <xdr:row>58</xdr:row>
      <xdr:rowOff>101600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931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57</xdr:row>
      <xdr:rowOff>158750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91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5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50800</xdr:rowOff>
    </xdr:from>
    <xdr:to>
      <xdr:col>20</xdr:col>
      <xdr:colOff>38100</xdr:colOff>
      <xdr:row>58</xdr:row>
      <xdr:rowOff>152400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137177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その他に係る経常収支比率が類似団体平均を上回っているのは、投資及び出資金が主な原因と考えられる。北部上北広域事務組合が経営する病院事業に対する出資金の負担が大きいためである。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133531</xdr:rowOff>
    </xdr:from>
    <xdr:to>
      <xdr:col>82</xdr:col>
      <xdr:colOff>107950</xdr:colOff>
      <xdr:row>59</xdr:row>
      <xdr:rowOff>27396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07763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113954</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5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7801</xdr:rowOff>
    </xdr:from>
    <xdr:to>
      <xdr:col>78</xdr:col>
      <xdr:colOff>69850</xdr:colOff>
      <xdr:row>59</xdr:row>
      <xdr:rowOff>27396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1233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159657</xdr:rowOff>
    </xdr:from>
    <xdr:to>
      <xdr:col>73</xdr:col>
      <xdr:colOff>180975</xdr:colOff>
      <xdr:row>59</xdr:row>
      <xdr:rowOff>7801</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1037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159657</xdr:rowOff>
    </xdr:from>
    <xdr:to>
      <xdr:col>69</xdr:col>
      <xdr:colOff>92075</xdr:colOff>
      <xdr:row>59</xdr:row>
      <xdr:rowOff>1270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1037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82731</xdr:rowOff>
    </xdr:from>
    <xdr:to>
      <xdr:col>82</xdr:col>
      <xdr:colOff>158750</xdr:colOff>
      <xdr:row>59</xdr:row>
      <xdr:rowOff>12881</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54808</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9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148046</xdr:rowOff>
    </xdr:from>
    <xdr:to>
      <xdr:col>78</xdr:col>
      <xdr:colOff>120650</xdr:colOff>
      <xdr:row>59</xdr:row>
      <xdr:rowOff>78196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9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62973</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17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128451</xdr:rowOff>
    </xdr:from>
    <xdr:to>
      <xdr:col>74</xdr:col>
      <xdr:colOff>31750</xdr:colOff>
      <xdr:row>59</xdr:row>
      <xdr:rowOff>58601</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7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43378</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5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108857</xdr:rowOff>
    </xdr:from>
    <xdr:to>
      <xdr:col>69</xdr:col>
      <xdr:colOff>142875</xdr:colOff>
      <xdr:row>59</xdr:row>
      <xdr:rowOff>39007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23784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一部事務組合への負担金が大きな要因である。</a:t>
          </a:r>
        </a:p>
        <a:p>
          <a:r>
            <a:rPr kumimoji="1" lang="ja-JP" altLang="en-US" sz="1300">
              <a:latin typeface="ＭＳ Ｐゴシック" panose="020B0600070205080204" pitchFamily="50" charset="-128"/>
              <a:ea typeface="ＭＳ Ｐゴシック" panose="020B0600070205080204" pitchFamily="50" charset="-128"/>
            </a:rPr>
            <a:t>　補助費等のうち一部事務組合に対する支出が大部分を占めており、中でも北部上北広域事務組合への負担が大きい。</a:t>
          </a:r>
        </a:p>
        <a:p>
          <a:r>
            <a:rPr kumimoji="1" lang="ja-JP" altLang="en-US" sz="1300">
              <a:latin typeface="ＭＳ Ｐゴシック" panose="020B0600070205080204" pitchFamily="50" charset="-128"/>
              <a:ea typeface="ＭＳ Ｐゴシック" panose="020B0600070205080204" pitchFamily="50" charset="-128"/>
            </a:rPr>
            <a:t>　当該事務組合に対して、経費の削減などの要請を継続的に行っていく。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8128</xdr:rowOff>
    </xdr:from>
    <xdr:to>
      <xdr:col>82</xdr:col>
      <xdr:colOff>107950</xdr:colOff>
      <xdr:row>41</xdr:row>
      <xdr:rowOff>5842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86612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76708</xdr:rowOff>
    </xdr:from>
    <xdr:to>
      <xdr:col>78</xdr:col>
      <xdr:colOff>69850</xdr:colOff>
      <xdr:row>41</xdr:row>
      <xdr:rowOff>5842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9347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143002</xdr:rowOff>
    </xdr:from>
    <xdr:to>
      <xdr:col>73</xdr:col>
      <xdr:colOff>180975</xdr:colOff>
      <xdr:row>40</xdr:row>
      <xdr:rowOff>76708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8295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143002</xdr:rowOff>
    </xdr:from>
    <xdr:to>
      <xdr:col>69</xdr:col>
      <xdr:colOff>92075</xdr:colOff>
      <xdr:row>40</xdr:row>
      <xdr:rowOff>17272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8295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128778</xdr:rowOff>
    </xdr:from>
    <xdr:to>
      <xdr:col>82</xdr:col>
      <xdr:colOff>158750</xdr:colOff>
      <xdr:row>40</xdr:row>
      <xdr:rowOff>58928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37355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72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126492</xdr:rowOff>
    </xdr:from>
    <xdr:to>
      <xdr:col>78</xdr:col>
      <xdr:colOff>120650</xdr:colOff>
      <xdr:row>41</xdr:row>
      <xdr:rowOff>56642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41419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7070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25908</xdr:rowOff>
    </xdr:from>
    <xdr:to>
      <xdr:col>74</xdr:col>
      <xdr:colOff>31750</xdr:colOff>
      <xdr:row>40</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112285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92202</xdr:rowOff>
    </xdr:from>
    <xdr:to>
      <xdr:col>69</xdr:col>
      <xdr:colOff>142875</xdr:colOff>
      <xdr:row>40</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7129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137922</xdr:rowOff>
    </xdr:from>
    <xdr:to>
      <xdr:col>65</xdr:col>
      <xdr:colOff>53975</xdr:colOff>
      <xdr:row>40</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52849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年度から、普通建設事業、特に起債充当事業を極限まで抑制してきた結果、類似団体平均を下回って推移してきたが、平成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年度に過疎地域自立促進特別措置法に基づき過疎地域となったことで過疎対策事業債を発行できるようになり、公債費は増加傾向である。平成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年度はさらに平成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年度に実施した中学校改修事業の元金分の償還が始まったこともあり大きく増大した。</a:t>
          </a:r>
        </a:p>
        <a:p>
          <a:r>
            <a:rPr kumimoji="1" lang="ja-JP" altLang="en-US" sz="1300">
              <a:latin typeface="ＭＳ Ｐゴシック" panose="020B0600070205080204" pitchFamily="50" charset="-128"/>
              <a:ea typeface="ＭＳ Ｐゴシック" panose="020B0600070205080204" pitchFamily="50" charset="-128"/>
            </a:rPr>
            <a:t>　今後、庁舎や統合小学校の建設も控えている。地方債残高を考慮した計画的な発行に努めていく。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78994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623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77</xdr:row>
      <xdr:rowOff>60706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526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122428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99568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06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25908</xdr:rowOff>
    </xdr:from>
    <xdr:to>
      <xdr:col>6</xdr:col>
      <xdr:colOff>171450</xdr:colOff>
      <xdr:row>76</xdr:row>
      <xdr:rowOff>127508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137685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公債費以外では、補助費等の支出が特に多額である。一部事務組合への負担金が要因の一部である。また、優先度の低い事務事業については廃止、縮小の検討により抑制に努めていく。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161289</xdr:rowOff>
    </xdr:from>
    <xdr:to>
      <xdr:col>82</xdr:col>
      <xdr:colOff>107950</xdr:colOff>
      <xdr:row>80</xdr:row>
      <xdr:rowOff>67563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705839"/>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60706</xdr:rowOff>
    </xdr:from>
    <xdr:to>
      <xdr:col>78</xdr:col>
      <xdr:colOff>69850</xdr:colOff>
      <xdr:row>80</xdr:row>
      <xdr:rowOff>67563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605256"/>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159004</xdr:rowOff>
    </xdr:from>
    <xdr:to>
      <xdr:col>73</xdr:col>
      <xdr:colOff>180975</xdr:colOff>
      <xdr:row>79</xdr:row>
      <xdr:rowOff>60706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5321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159004</xdr:rowOff>
    </xdr:from>
    <xdr:to>
      <xdr:col>69</xdr:col>
      <xdr:colOff>92075</xdr:colOff>
      <xdr:row>79</xdr:row>
      <xdr:rowOff>110998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5321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110489</xdr:rowOff>
    </xdr:from>
    <xdr:to>
      <xdr:col>82</xdr:col>
      <xdr:colOff>158750</xdr:colOff>
      <xdr:row>80</xdr:row>
      <xdr:rowOff>40639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82566</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16763</xdr:rowOff>
    </xdr:from>
    <xdr:to>
      <xdr:col>78</xdr:col>
      <xdr:colOff>120650</xdr:colOff>
      <xdr:row>80</xdr:row>
      <xdr:rowOff>118363</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103140</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108204</xdr:rowOff>
    </xdr:from>
    <xdr:to>
      <xdr:col>69</xdr:col>
      <xdr:colOff>142875</xdr:colOff>
      <xdr:row>79</xdr:row>
      <xdr:rowOff>38354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23131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60198</xdr:rowOff>
    </xdr:from>
    <xdr:to>
      <xdr:col>65</xdr:col>
      <xdr:colOff>53975</xdr:colOff>
      <xdr:row>79</xdr:row>
      <xdr:rowOff>161798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146575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30706</xdr:rowOff>
    </xdr:from>
    <xdr:to>
      <xdr:col>29</xdr:col>
      <xdr:colOff>127000</xdr:colOff>
      <xdr:row>17</xdr:row>
      <xdr:rowOff>79619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92981"/>
          <a:ext cx="647700" cy="48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39301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01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79619</xdr:rowOff>
    </xdr:from>
    <xdr:to>
      <xdr:col>26</xdr:col>
      <xdr:colOff>50800</xdr:colOff>
      <xdr:row>17</xdr:row>
      <xdr:rowOff>99332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41894"/>
          <a:ext cx="698500" cy="19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99332</xdr:rowOff>
    </xdr:from>
    <xdr:to>
      <xdr:col>22</xdr:col>
      <xdr:colOff>114300</xdr:colOff>
      <xdr:row>17</xdr:row>
      <xdr:rowOff>102182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61607"/>
          <a:ext cx="698500" cy="2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95186</xdr:rowOff>
    </xdr:from>
    <xdr:to>
      <xdr:col>18</xdr:col>
      <xdr:colOff>177800</xdr:colOff>
      <xdr:row>17</xdr:row>
      <xdr:rowOff>102182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57461"/>
          <a:ext cx="698500" cy="6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151356</xdr:rowOff>
    </xdr:from>
    <xdr:to>
      <xdr:col>29</xdr:col>
      <xdr:colOff>177800</xdr:colOff>
      <xdr:row>17</xdr:row>
      <xdr:rowOff>81506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42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167883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8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28819</xdr:rowOff>
    </xdr:from>
    <xdr:to>
      <xdr:col>26</xdr:col>
      <xdr:colOff>101600</xdr:colOff>
      <xdr:row>17</xdr:row>
      <xdr:rowOff>130419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91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140596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5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48532</xdr:rowOff>
    </xdr:from>
    <xdr:to>
      <xdr:col>22</xdr:col>
      <xdr:colOff>165100</xdr:colOff>
      <xdr:row>17</xdr:row>
      <xdr:rowOff>150132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10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160309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7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51382</xdr:rowOff>
    </xdr:from>
    <xdr:to>
      <xdr:col>19</xdr:col>
      <xdr:colOff>38100</xdr:colOff>
      <xdr:row>17</xdr:row>
      <xdr:rowOff>152982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1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163159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8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44386</xdr:rowOff>
    </xdr:from>
    <xdr:to>
      <xdr:col>15</xdr:col>
      <xdr:colOff>101600</xdr:colOff>
      <xdr:row>17</xdr:row>
      <xdr:rowOff>145986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06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7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213754</xdr:rowOff>
    </xdr:from>
    <xdr:to>
      <xdr:col>29</xdr:col>
      <xdr:colOff>127000</xdr:colOff>
      <xdr:row>35</xdr:row>
      <xdr:rowOff>221183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24104"/>
          <a:ext cx="647700" cy="7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221183</xdr:rowOff>
    </xdr:from>
    <xdr:to>
      <xdr:col>26</xdr:col>
      <xdr:colOff>50800</xdr:colOff>
      <xdr:row>35</xdr:row>
      <xdr:rowOff>278295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31533"/>
          <a:ext cx="698500" cy="5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278295</xdr:rowOff>
    </xdr:from>
    <xdr:to>
      <xdr:col>22</xdr:col>
      <xdr:colOff>114300</xdr:colOff>
      <xdr:row>35</xdr:row>
      <xdr:rowOff>304336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88645"/>
          <a:ext cx="698500" cy="26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304336</xdr:rowOff>
    </xdr:from>
    <xdr:to>
      <xdr:col>18</xdr:col>
      <xdr:colOff>177800</xdr:colOff>
      <xdr:row>35</xdr:row>
      <xdr:rowOff>315671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14686"/>
          <a:ext cx="698500" cy="11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194359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162954</xdr:rowOff>
    </xdr:from>
    <xdr:to>
      <xdr:col>29</xdr:col>
      <xdr:colOff>177800</xdr:colOff>
      <xdr:row>35</xdr:row>
      <xdr:rowOff>264554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73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135031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4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170383</xdr:rowOff>
    </xdr:from>
    <xdr:to>
      <xdr:col>26</xdr:col>
      <xdr:colOff>101600</xdr:colOff>
      <xdr:row>35</xdr:row>
      <xdr:rowOff>271983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8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256760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6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227495</xdr:rowOff>
    </xdr:from>
    <xdr:to>
      <xdr:col>22</xdr:col>
      <xdr:colOff>165100</xdr:colOff>
      <xdr:row>35</xdr:row>
      <xdr:rowOff>329095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3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313872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253536</xdr:rowOff>
    </xdr:from>
    <xdr:to>
      <xdr:col>19</xdr:col>
      <xdr:colOff>38100</xdr:colOff>
      <xdr:row>36</xdr:row>
      <xdr:rowOff>12236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63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339913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5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264871</xdr:rowOff>
    </xdr:from>
    <xdr:to>
      <xdr:col>15</xdr:col>
      <xdr:colOff>101600</xdr:colOff>
      <xdr:row>36</xdr:row>
      <xdr:rowOff>23571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75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8348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6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13,330
13,220
81.68
6,493,666
6,341,274
152,392
3,884,620
6,261,315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26231</xdr:rowOff>
    </xdr:from>
    <xdr:to>
      <xdr:col>24</xdr:col>
      <xdr:colOff>63500</xdr:colOff>
      <xdr:row>38</xdr:row>
      <xdr:rowOff>42728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41331"/>
          <a:ext cx="8382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42728</xdr:rowOff>
    </xdr:from>
    <xdr:to>
      <xdr:col>19</xdr:col>
      <xdr:colOff>177800</xdr:colOff>
      <xdr:row>38</xdr:row>
      <xdr:rowOff>51666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57828"/>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16667</xdr:rowOff>
    </xdr:from>
    <xdr:to>
      <xdr:col>15</xdr:col>
      <xdr:colOff>50800</xdr:colOff>
      <xdr:row>38</xdr:row>
      <xdr:rowOff>51666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31767"/>
          <a:ext cx="889000" cy="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16667</xdr:rowOff>
    </xdr:from>
    <xdr:to>
      <xdr:col>10</xdr:col>
      <xdr:colOff>114300</xdr:colOff>
      <xdr:row>38</xdr:row>
      <xdr:rowOff>31069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31767"/>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160408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146881</xdr:rowOff>
    </xdr:from>
    <xdr:to>
      <xdr:col>24</xdr:col>
      <xdr:colOff>114300</xdr:colOff>
      <xdr:row>38</xdr:row>
      <xdr:rowOff>77031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125308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6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163378</xdr:rowOff>
    </xdr:from>
    <xdr:to>
      <xdr:col>20</xdr:col>
      <xdr:colOff>38100</xdr:colOff>
      <xdr:row>38</xdr:row>
      <xdr:rowOff>93528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84655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9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866</xdr:rowOff>
    </xdr:from>
    <xdr:to>
      <xdr:col>15</xdr:col>
      <xdr:colOff>101600</xdr:colOff>
      <xdr:row>38</xdr:row>
      <xdr:rowOff>102466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1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93593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0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137318</xdr:rowOff>
    </xdr:from>
    <xdr:to>
      <xdr:col>10</xdr:col>
      <xdr:colOff>165100</xdr:colOff>
      <xdr:row>38</xdr:row>
      <xdr:rowOff>67467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809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58594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151719</xdr:rowOff>
    </xdr:from>
    <xdr:to>
      <xdr:col>6</xdr:col>
      <xdr:colOff>38100</xdr:colOff>
      <xdr:row>38</xdr:row>
      <xdr:rowOff>81869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72996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658</xdr:rowOff>
    </xdr:from>
    <xdr:to>
      <xdr:col>24</xdr:col>
      <xdr:colOff>63500</xdr:colOff>
      <xdr:row>58</xdr:row>
      <xdr:rowOff>8666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44758"/>
          <a:ext cx="838200" cy="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153287</xdr:rowOff>
    </xdr:from>
    <xdr:to>
      <xdr:col>19</xdr:col>
      <xdr:colOff>177800</xdr:colOff>
      <xdr:row>58</xdr:row>
      <xdr:rowOff>8666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25937"/>
          <a:ext cx="889000" cy="2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153287</xdr:rowOff>
    </xdr:from>
    <xdr:to>
      <xdr:col>15</xdr:col>
      <xdr:colOff>50800</xdr:colOff>
      <xdr:row>57</xdr:row>
      <xdr:rowOff>168908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25937"/>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168908</xdr:rowOff>
    </xdr:from>
    <xdr:to>
      <xdr:col>10</xdr:col>
      <xdr:colOff>114300</xdr:colOff>
      <xdr:row>58</xdr:row>
      <xdr:rowOff>5885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41558"/>
          <a:ext cx="889000" cy="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151416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121308</xdr:rowOff>
    </xdr:from>
    <xdr:to>
      <xdr:col>24</xdr:col>
      <xdr:colOff>114300</xdr:colOff>
      <xdr:row>58</xdr:row>
      <xdr:rowOff>51458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9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36235</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0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129316</xdr:rowOff>
    </xdr:from>
    <xdr:to>
      <xdr:col>20</xdr:col>
      <xdr:colOff>38100</xdr:colOff>
      <xdr:row>58</xdr:row>
      <xdr:rowOff>59466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0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50593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9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102487</xdr:rowOff>
    </xdr:from>
    <xdr:to>
      <xdr:col>15</xdr:col>
      <xdr:colOff>101600</xdr:colOff>
      <xdr:row>58</xdr:row>
      <xdr:rowOff>32637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7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23764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6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118108</xdr:rowOff>
    </xdr:from>
    <xdr:to>
      <xdr:col>10</xdr:col>
      <xdr:colOff>165100</xdr:colOff>
      <xdr:row>58</xdr:row>
      <xdr:rowOff>48258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9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39385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8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126535</xdr:rowOff>
    </xdr:from>
    <xdr:to>
      <xdr:col>6</xdr:col>
      <xdr:colOff>38100</xdr:colOff>
      <xdr:row>58</xdr:row>
      <xdr:rowOff>56685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47812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98369</xdr:rowOff>
    </xdr:from>
    <xdr:to>
      <xdr:col>24</xdr:col>
      <xdr:colOff>63500</xdr:colOff>
      <xdr:row>76</xdr:row>
      <xdr:rowOff>167498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128569"/>
          <a:ext cx="838200" cy="6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6290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98369</xdr:rowOff>
    </xdr:from>
    <xdr:to>
      <xdr:col>19</xdr:col>
      <xdr:colOff>177800</xdr:colOff>
      <xdr:row>77</xdr:row>
      <xdr:rowOff>6975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128569"/>
          <a:ext cx="889000" cy="8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127038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32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6975</xdr:rowOff>
    </xdr:from>
    <xdr:to>
      <xdr:col>15</xdr:col>
      <xdr:colOff>50800</xdr:colOff>
      <xdr:row>77</xdr:row>
      <xdr:rowOff>7158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20862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140936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163063</xdr:rowOff>
    </xdr:from>
    <xdr:to>
      <xdr:col>10</xdr:col>
      <xdr:colOff>114300</xdr:colOff>
      <xdr:row>77</xdr:row>
      <xdr:rowOff>7158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19326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134033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77523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116698</xdr:rowOff>
    </xdr:from>
    <xdr:to>
      <xdr:col>24</xdr:col>
      <xdr:colOff>114300</xdr:colOff>
      <xdr:row>77</xdr:row>
      <xdr:rowOff>46848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1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139575</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99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47569</xdr:rowOff>
    </xdr:from>
    <xdr:to>
      <xdr:col>20</xdr:col>
      <xdr:colOff>38100</xdr:colOff>
      <xdr:row>76</xdr:row>
      <xdr:rowOff>149169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07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165696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285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127625</xdr:rowOff>
    </xdr:from>
    <xdr:to>
      <xdr:col>15</xdr:col>
      <xdr:colOff>101600</xdr:colOff>
      <xdr:row>77</xdr:row>
      <xdr:rowOff>57775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15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74302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293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127808</xdr:rowOff>
    </xdr:from>
    <xdr:to>
      <xdr:col>10</xdr:col>
      <xdr:colOff>165100</xdr:colOff>
      <xdr:row>77</xdr:row>
      <xdr:rowOff>57958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1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74485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293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112263</xdr:rowOff>
    </xdr:from>
    <xdr:to>
      <xdr:col>6</xdr:col>
      <xdr:colOff>38100</xdr:colOff>
      <xdr:row>77</xdr:row>
      <xdr:rowOff>42413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14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58940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291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106451</xdr:rowOff>
    </xdr:from>
    <xdr:to>
      <xdr:col>24</xdr:col>
      <xdr:colOff>63500</xdr:colOff>
      <xdr:row>95</xdr:row>
      <xdr:rowOff>152502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94201"/>
          <a:ext cx="838200" cy="4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110465</xdr:rowOff>
    </xdr:from>
    <xdr:to>
      <xdr:col>19</xdr:col>
      <xdr:colOff>177800</xdr:colOff>
      <xdr:row>95</xdr:row>
      <xdr:rowOff>152502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398215"/>
          <a:ext cx="8890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110465</xdr:rowOff>
    </xdr:from>
    <xdr:to>
      <xdr:col>15</xdr:col>
      <xdr:colOff>50800</xdr:colOff>
      <xdr:row>96</xdr:row>
      <xdr:rowOff>24879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98215"/>
          <a:ext cx="889000" cy="8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97654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24879</xdr:rowOff>
    </xdr:from>
    <xdr:to>
      <xdr:col>10</xdr:col>
      <xdr:colOff>114300</xdr:colOff>
      <xdr:row>96</xdr:row>
      <xdr:rowOff>48450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84079"/>
          <a:ext cx="889000" cy="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154945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78528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101702</xdr:rowOff>
    </xdr:from>
    <xdr:to>
      <xdr:col>20</xdr:col>
      <xdr:colOff>38100</xdr:colOff>
      <xdr:row>96</xdr:row>
      <xdr:rowOff>31852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48379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59665</xdr:rowOff>
    </xdr:from>
    <xdr:to>
      <xdr:col>15</xdr:col>
      <xdr:colOff>101600</xdr:colOff>
      <xdr:row>95</xdr:row>
      <xdr:rowOff>161265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6342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2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145529</xdr:rowOff>
    </xdr:from>
    <xdr:to>
      <xdr:col>10</xdr:col>
      <xdr:colOff>165100</xdr:colOff>
      <xdr:row>96</xdr:row>
      <xdr:rowOff>75679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3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92206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0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169100</xdr:rowOff>
    </xdr:from>
    <xdr:to>
      <xdr:col>6</xdr:col>
      <xdr:colOff>38100</xdr:colOff>
      <xdr:row>96</xdr:row>
      <xdr:rowOff>99250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115777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3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108858</xdr:rowOff>
    </xdr:from>
    <xdr:to>
      <xdr:col>55</xdr:col>
      <xdr:colOff>0</xdr:colOff>
      <xdr:row>35</xdr:row>
      <xdr:rowOff>147342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09608"/>
          <a:ext cx="838200" cy="3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145743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6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108858</xdr:rowOff>
    </xdr:from>
    <xdr:to>
      <xdr:col>50</xdr:col>
      <xdr:colOff>114300</xdr:colOff>
      <xdr:row>36</xdr:row>
      <xdr:rowOff>23414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109608"/>
          <a:ext cx="889000" cy="8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9241</xdr:rowOff>
    </xdr:from>
    <xdr:to>
      <xdr:col>45</xdr:col>
      <xdr:colOff>177800</xdr:colOff>
      <xdr:row>36</xdr:row>
      <xdr:rowOff>23414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181441"/>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131059</xdr:rowOff>
    </xdr:from>
    <xdr:to>
      <xdr:col>41</xdr:col>
      <xdr:colOff>50800</xdr:colOff>
      <xdr:row>36</xdr:row>
      <xdr:rowOff>9241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131809"/>
          <a:ext cx="889000" cy="4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146867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19321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96542</xdr:rowOff>
    </xdr:from>
    <xdr:to>
      <xdr:col>55</xdr:col>
      <xdr:colOff>50800</xdr:colOff>
      <xdr:row>36</xdr:row>
      <xdr:rowOff>26692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9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119419</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4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58058</xdr:rowOff>
    </xdr:from>
    <xdr:to>
      <xdr:col>50</xdr:col>
      <xdr:colOff>165100</xdr:colOff>
      <xdr:row>35</xdr:row>
      <xdr:rowOff>159658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5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4735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3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144064</xdr:rowOff>
    </xdr:from>
    <xdr:to>
      <xdr:col>46</xdr:col>
      <xdr:colOff>38100</xdr:colOff>
      <xdr:row>36</xdr:row>
      <xdr:rowOff>74214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4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90741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592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129891</xdr:rowOff>
    </xdr:from>
    <xdr:to>
      <xdr:col>41</xdr:col>
      <xdr:colOff>101600</xdr:colOff>
      <xdr:row>36</xdr:row>
      <xdr:rowOff>60041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76568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590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80259</xdr:rowOff>
    </xdr:from>
    <xdr:to>
      <xdr:col>36</xdr:col>
      <xdr:colOff>165100</xdr:colOff>
      <xdr:row>36</xdr:row>
      <xdr:rowOff>10409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8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26936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5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33550</xdr:rowOff>
    </xdr:from>
    <xdr:to>
      <xdr:col>55</xdr:col>
      <xdr:colOff>0</xdr:colOff>
      <xdr:row>58</xdr:row>
      <xdr:rowOff>104229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77650"/>
          <a:ext cx="838200" cy="7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88467</xdr:rowOff>
    </xdr:from>
    <xdr:to>
      <xdr:col>50</xdr:col>
      <xdr:colOff>114300</xdr:colOff>
      <xdr:row>58</xdr:row>
      <xdr:rowOff>104229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32567"/>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42202</xdr:rowOff>
    </xdr:from>
    <xdr:to>
      <xdr:col>45</xdr:col>
      <xdr:colOff>177800</xdr:colOff>
      <xdr:row>58</xdr:row>
      <xdr:rowOff>88467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86302"/>
          <a:ext cx="889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498</xdr:rowOff>
    </xdr:from>
    <xdr:to>
      <xdr:col>41</xdr:col>
      <xdr:colOff>50800</xdr:colOff>
      <xdr:row>58</xdr:row>
      <xdr:rowOff>42202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44598"/>
          <a:ext cx="889000" cy="4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104778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154200</xdr:rowOff>
    </xdr:from>
    <xdr:to>
      <xdr:col>55</xdr:col>
      <xdr:colOff>50800</xdr:colOff>
      <xdr:row>58</xdr:row>
      <xdr:rowOff>84350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2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132627</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0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53429</xdr:rowOff>
    </xdr:from>
    <xdr:to>
      <xdr:col>50</xdr:col>
      <xdr:colOff>165100</xdr:colOff>
      <xdr:row>58</xdr:row>
      <xdr:rowOff>155029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9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146156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9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37667</xdr:rowOff>
    </xdr:from>
    <xdr:to>
      <xdr:col>46</xdr:col>
      <xdr:colOff>38100</xdr:colOff>
      <xdr:row>58</xdr:row>
      <xdr:rowOff>139267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130394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7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162852</xdr:rowOff>
    </xdr:from>
    <xdr:to>
      <xdr:col>41</xdr:col>
      <xdr:colOff>101600</xdr:colOff>
      <xdr:row>58</xdr:row>
      <xdr:rowOff>93002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84129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2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121148</xdr:rowOff>
    </xdr:from>
    <xdr:to>
      <xdr:col>36</xdr:col>
      <xdr:colOff>165100</xdr:colOff>
      <xdr:row>58</xdr:row>
      <xdr:rowOff>51298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9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42425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98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163074</xdr:rowOff>
    </xdr:from>
    <xdr:to>
      <xdr:col>55</xdr:col>
      <xdr:colOff>0</xdr:colOff>
      <xdr:row>79</xdr:row>
      <xdr:rowOff>39295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36174"/>
          <a:ext cx="838200" cy="4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38613</xdr:rowOff>
    </xdr:from>
    <xdr:to>
      <xdr:col>50</xdr:col>
      <xdr:colOff>114300</xdr:colOff>
      <xdr:row>79</xdr:row>
      <xdr:rowOff>39295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83163"/>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23685</xdr:rowOff>
    </xdr:from>
    <xdr:to>
      <xdr:col>45</xdr:col>
      <xdr:colOff>177800</xdr:colOff>
      <xdr:row>79</xdr:row>
      <xdr:rowOff>38613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68235"/>
          <a:ext cx="8890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23685</xdr:rowOff>
    </xdr:from>
    <xdr:to>
      <xdr:col>41</xdr:col>
      <xdr:colOff>50800</xdr:colOff>
      <xdr:row>79</xdr:row>
      <xdr:rowOff>27232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68235"/>
          <a:ext cx="8890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112274</xdr:rowOff>
    </xdr:from>
    <xdr:to>
      <xdr:col>55</xdr:col>
      <xdr:colOff>50800</xdr:colOff>
      <xdr:row>79</xdr:row>
      <xdr:rowOff>42424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43899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1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159945</xdr:rowOff>
    </xdr:from>
    <xdr:to>
      <xdr:col>50</xdr:col>
      <xdr:colOff>165100</xdr:colOff>
      <xdr:row>79</xdr:row>
      <xdr:rowOff>90095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81222</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2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159263</xdr:rowOff>
    </xdr:from>
    <xdr:to>
      <xdr:col>46</xdr:col>
      <xdr:colOff>38100</xdr:colOff>
      <xdr:row>79</xdr:row>
      <xdr:rowOff>89413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80540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2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144335</xdr:rowOff>
    </xdr:from>
    <xdr:to>
      <xdr:col>41</xdr:col>
      <xdr:colOff>101600</xdr:colOff>
      <xdr:row>79</xdr:row>
      <xdr:rowOff>74485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1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65612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1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147882</xdr:rowOff>
    </xdr:from>
    <xdr:to>
      <xdr:col>36</xdr:col>
      <xdr:colOff>165100</xdr:colOff>
      <xdr:row>79</xdr:row>
      <xdr:rowOff>78032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69159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1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34978</xdr:rowOff>
    </xdr:from>
    <xdr:to>
      <xdr:col>55</xdr:col>
      <xdr:colOff>0</xdr:colOff>
      <xdr:row>98</xdr:row>
      <xdr:rowOff>65793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837078"/>
          <a:ext cx="8382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34978</xdr:rowOff>
    </xdr:from>
    <xdr:to>
      <xdr:col>50</xdr:col>
      <xdr:colOff>114300</xdr:colOff>
      <xdr:row>98</xdr:row>
      <xdr:rowOff>101540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837078"/>
          <a:ext cx="889000" cy="6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106660</xdr:rowOff>
    </xdr:from>
    <xdr:to>
      <xdr:col>45</xdr:col>
      <xdr:colOff>177800</xdr:colOff>
      <xdr:row>98</xdr:row>
      <xdr:rowOff>101540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737310"/>
          <a:ext cx="889000" cy="16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14129</xdr:rowOff>
    </xdr:from>
    <xdr:to>
      <xdr:col>41</xdr:col>
      <xdr:colOff>50800</xdr:colOff>
      <xdr:row>97</xdr:row>
      <xdr:rowOff>106660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644779"/>
          <a:ext cx="889000" cy="9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155064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120088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14993</xdr:rowOff>
    </xdr:from>
    <xdr:to>
      <xdr:col>55</xdr:col>
      <xdr:colOff>50800</xdr:colOff>
      <xdr:row>98</xdr:row>
      <xdr:rowOff>116593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1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101370</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3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155628</xdr:rowOff>
    </xdr:from>
    <xdr:to>
      <xdr:col>50</xdr:col>
      <xdr:colOff>165100</xdr:colOff>
      <xdr:row>98</xdr:row>
      <xdr:rowOff>85778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8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76905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7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50740</xdr:rowOff>
    </xdr:from>
    <xdr:to>
      <xdr:col>46</xdr:col>
      <xdr:colOff>38100</xdr:colOff>
      <xdr:row>98</xdr:row>
      <xdr:rowOff>152340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5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143467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4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55860</xdr:rowOff>
    </xdr:from>
    <xdr:to>
      <xdr:col>41</xdr:col>
      <xdr:colOff>101600</xdr:colOff>
      <xdr:row>97</xdr:row>
      <xdr:rowOff>157460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8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2537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46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134779</xdr:rowOff>
    </xdr:from>
    <xdr:to>
      <xdr:col>36</xdr:col>
      <xdr:colOff>165100</xdr:colOff>
      <xdr:row>97</xdr:row>
      <xdr:rowOff>64929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5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81456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36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21920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37020"/>
          <a:ext cx="8382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13078</xdr:rowOff>
    </xdr:from>
    <xdr:to>
      <xdr:col>81</xdr:col>
      <xdr:colOff>50800</xdr:colOff>
      <xdr:row>38</xdr:row>
      <xdr:rowOff>21920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28178"/>
          <a:ext cx="889000" cy="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13078</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28178"/>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20868</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35968"/>
          <a:ext cx="889000" cy="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41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142570</xdr:rowOff>
    </xdr:from>
    <xdr:to>
      <xdr:col>81</xdr:col>
      <xdr:colOff>101600</xdr:colOff>
      <xdr:row>38</xdr:row>
      <xdr:rowOff>72720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63847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578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133728</xdr:rowOff>
    </xdr:from>
    <xdr:to>
      <xdr:col>76</xdr:col>
      <xdr:colOff>165100</xdr:colOff>
      <xdr:row>38</xdr:row>
      <xdr:rowOff>63878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7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55005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57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141518</xdr:rowOff>
    </xdr:from>
    <xdr:to>
      <xdr:col>67</xdr:col>
      <xdr:colOff>101600</xdr:colOff>
      <xdr:row>38</xdr:row>
      <xdr:rowOff>71668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62795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577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154947</xdr:rowOff>
    </xdr:from>
    <xdr:to>
      <xdr:col>85</xdr:col>
      <xdr:colOff>127000</xdr:colOff>
      <xdr:row>77</xdr:row>
      <xdr:rowOff>49129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185147"/>
          <a:ext cx="838200" cy="6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154947</xdr:rowOff>
    </xdr:from>
    <xdr:to>
      <xdr:col>81</xdr:col>
      <xdr:colOff>50800</xdr:colOff>
      <xdr:row>77</xdr:row>
      <xdr:rowOff>122806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85147"/>
          <a:ext cx="889000" cy="13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122806</xdr:rowOff>
    </xdr:from>
    <xdr:to>
      <xdr:col>76</xdr:col>
      <xdr:colOff>114300</xdr:colOff>
      <xdr:row>77</xdr:row>
      <xdr:rowOff>135944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24456"/>
          <a:ext cx="889000" cy="1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135944</xdr:rowOff>
    </xdr:from>
    <xdr:to>
      <xdr:col>71</xdr:col>
      <xdr:colOff>177800</xdr:colOff>
      <xdr:row>77</xdr:row>
      <xdr:rowOff>156586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37594"/>
          <a:ext cx="8890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169779</xdr:rowOff>
    </xdr:from>
    <xdr:to>
      <xdr:col>85</xdr:col>
      <xdr:colOff>177800</xdr:colOff>
      <xdr:row>77</xdr:row>
      <xdr:rowOff>99929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148206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7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104147</xdr:rowOff>
    </xdr:from>
    <xdr:to>
      <xdr:col>81</xdr:col>
      <xdr:colOff>101600</xdr:colOff>
      <xdr:row>77</xdr:row>
      <xdr:rowOff>34297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3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50825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9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72006</xdr:rowOff>
    </xdr:from>
    <xdr:to>
      <xdr:col>76</xdr:col>
      <xdr:colOff>165100</xdr:colOff>
      <xdr:row>78</xdr:row>
      <xdr:rowOff>2156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164733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85144</xdr:rowOff>
    </xdr:from>
    <xdr:to>
      <xdr:col>72</xdr:col>
      <xdr:colOff>38100</xdr:colOff>
      <xdr:row>78</xdr:row>
      <xdr:rowOff>15294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6421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7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105786</xdr:rowOff>
    </xdr:from>
    <xdr:to>
      <xdr:col>67</xdr:col>
      <xdr:colOff>101600</xdr:colOff>
      <xdr:row>78</xdr:row>
      <xdr:rowOff>35936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27063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0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154048</xdr:rowOff>
    </xdr:from>
    <xdr:to>
      <xdr:col>85</xdr:col>
      <xdr:colOff>127000</xdr:colOff>
      <xdr:row>99</xdr:row>
      <xdr:rowOff>17594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956148"/>
          <a:ext cx="838200" cy="3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25825</xdr:rowOff>
    </xdr:from>
    <xdr:to>
      <xdr:col>81</xdr:col>
      <xdr:colOff>50800</xdr:colOff>
      <xdr:row>99</xdr:row>
      <xdr:rowOff>17594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827925"/>
          <a:ext cx="889000" cy="16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25825</xdr:rowOff>
    </xdr:from>
    <xdr:to>
      <xdr:col>76</xdr:col>
      <xdr:colOff>114300</xdr:colOff>
      <xdr:row>98</xdr:row>
      <xdr:rowOff>34554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827925"/>
          <a:ext cx="889000" cy="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69068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8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34554</xdr:rowOff>
    </xdr:from>
    <xdr:to>
      <xdr:col>71</xdr:col>
      <xdr:colOff>177800</xdr:colOff>
      <xdr:row>98</xdr:row>
      <xdr:rowOff>111474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836654"/>
          <a:ext cx="889000" cy="7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103248</xdr:rowOff>
    </xdr:from>
    <xdr:to>
      <xdr:col>85</xdr:col>
      <xdr:colOff>177800</xdr:colOff>
      <xdr:row>99</xdr:row>
      <xdr:rowOff>33398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18175</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138244</xdr:rowOff>
    </xdr:from>
    <xdr:to>
      <xdr:col>81</xdr:col>
      <xdr:colOff>101600</xdr:colOff>
      <xdr:row>99</xdr:row>
      <xdr:rowOff>68394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4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59521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703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146475</xdr:rowOff>
    </xdr:from>
    <xdr:to>
      <xdr:col>76</xdr:col>
      <xdr:colOff>165100</xdr:colOff>
      <xdr:row>98</xdr:row>
      <xdr:rowOff>76625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93152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55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155204</xdr:rowOff>
    </xdr:from>
    <xdr:to>
      <xdr:col>72</xdr:col>
      <xdr:colOff>38100</xdr:colOff>
      <xdr:row>98</xdr:row>
      <xdr:rowOff>85354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8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76481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87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60674</xdr:rowOff>
    </xdr:from>
    <xdr:to>
      <xdr:col>67</xdr:col>
      <xdr:colOff>101600</xdr:colOff>
      <xdr:row>98</xdr:row>
      <xdr:rowOff>162274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86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153401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95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41478</xdr:rowOff>
    </xdr:from>
    <xdr:to>
      <xdr:col>116</xdr:col>
      <xdr:colOff>63500</xdr:colOff>
      <xdr:row>38</xdr:row>
      <xdr:rowOff>66034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556578"/>
          <a:ext cx="8382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90320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0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41478</xdr:rowOff>
    </xdr:from>
    <xdr:to>
      <xdr:col>111</xdr:col>
      <xdr:colOff>177800</xdr:colOff>
      <xdr:row>38</xdr:row>
      <xdr:rowOff>52965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556578"/>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52125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3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52965</xdr:rowOff>
    </xdr:from>
    <xdr:to>
      <xdr:col>107</xdr:col>
      <xdr:colOff>50800</xdr:colOff>
      <xdr:row>38</xdr:row>
      <xdr:rowOff>90798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568065"/>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59993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169608</xdr:rowOff>
    </xdr:from>
    <xdr:to>
      <xdr:col>102</xdr:col>
      <xdr:colOff>114300</xdr:colOff>
      <xdr:row>38</xdr:row>
      <xdr:rowOff>90798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513258"/>
          <a:ext cx="889000" cy="9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66279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63251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4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15234</xdr:rowOff>
    </xdr:from>
    <xdr:to>
      <xdr:col>116</xdr:col>
      <xdr:colOff>114300</xdr:colOff>
      <xdr:row>38</xdr:row>
      <xdr:rowOff>116834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53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38111</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38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162128</xdr:rowOff>
    </xdr:from>
    <xdr:to>
      <xdr:col>112</xdr:col>
      <xdr:colOff>38100</xdr:colOff>
      <xdr:row>38</xdr:row>
      <xdr:rowOff>92278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50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108805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8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2165</xdr:rowOff>
    </xdr:from>
    <xdr:to>
      <xdr:col>107</xdr:col>
      <xdr:colOff>101600</xdr:colOff>
      <xdr:row>38</xdr:row>
      <xdr:rowOff>103765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5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120292</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9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39998</xdr:rowOff>
    </xdr:from>
    <xdr:to>
      <xdr:col>102</xdr:col>
      <xdr:colOff>165100</xdr:colOff>
      <xdr:row>38</xdr:row>
      <xdr:rowOff>141598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158126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33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118809</xdr:rowOff>
    </xdr:from>
    <xdr:to>
      <xdr:col>98</xdr:col>
      <xdr:colOff>38100</xdr:colOff>
      <xdr:row>38</xdr:row>
      <xdr:rowOff>48958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62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36</xdr:row>
      <xdr:rowOff>65486</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389111" y="623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97637</xdr:rowOff>
    </xdr:from>
    <xdr:to>
      <xdr:col>116</xdr:col>
      <xdr:colOff>63500</xdr:colOff>
      <xdr:row>59</xdr:row>
      <xdr:rowOff>97670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213187"/>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97670</xdr:rowOff>
    </xdr:from>
    <xdr:to>
      <xdr:col>111</xdr:col>
      <xdr:colOff>177800</xdr:colOff>
      <xdr:row>59</xdr:row>
      <xdr:rowOff>97703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213220"/>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97703</xdr:rowOff>
    </xdr:from>
    <xdr:to>
      <xdr:col>107</xdr:col>
      <xdr:colOff>50800</xdr:colOff>
      <xdr:row>59</xdr:row>
      <xdr:rowOff>97703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32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97703</xdr:rowOff>
    </xdr:from>
    <xdr:to>
      <xdr:col>102</xdr:col>
      <xdr:colOff>114300</xdr:colOff>
      <xdr:row>59</xdr:row>
      <xdr:rowOff>97736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213253"/>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46837</xdr:rowOff>
    </xdr:from>
    <xdr:to>
      <xdr:col>116</xdr:col>
      <xdr:colOff>114300</xdr:colOff>
      <xdr:row>59</xdr:row>
      <xdr:rowOff>148437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133214</xdr:rowOff>
    </xdr:from>
    <xdr:ext cx="313932"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73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46870</xdr:rowOff>
    </xdr:from>
    <xdr:to>
      <xdr:col>112</xdr:col>
      <xdr:colOff>38100</xdr:colOff>
      <xdr:row>59</xdr:row>
      <xdr:rowOff>148470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139597</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66333" y="10255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46903</xdr:rowOff>
    </xdr:from>
    <xdr:to>
      <xdr:col>107</xdr:col>
      <xdr:colOff>101600</xdr:colOff>
      <xdr:row>59</xdr:row>
      <xdr:rowOff>148503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139630</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77333" y="10255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46903</xdr:rowOff>
    </xdr:from>
    <xdr:to>
      <xdr:col>102</xdr:col>
      <xdr:colOff>165100</xdr:colOff>
      <xdr:row>59</xdr:row>
      <xdr:rowOff>148503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139630</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88333" y="10255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46936</xdr:rowOff>
    </xdr:from>
    <xdr:to>
      <xdr:col>98</xdr:col>
      <xdr:colOff>38100</xdr:colOff>
      <xdr:row>59</xdr:row>
      <xdr:rowOff>148536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139663</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99333" y="102552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7074</xdr:rowOff>
    </xdr:from>
    <xdr:to>
      <xdr:col>116</xdr:col>
      <xdr:colOff>63500</xdr:colOff>
      <xdr:row>77</xdr:row>
      <xdr:rowOff>9275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08724"/>
          <a:ext cx="838200" cy="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9275</xdr:rowOff>
    </xdr:from>
    <xdr:to>
      <xdr:col>111</xdr:col>
      <xdr:colOff>177800</xdr:colOff>
      <xdr:row>77</xdr:row>
      <xdr:rowOff>15639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10925"/>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467</xdr:rowOff>
    </xdr:from>
    <xdr:to>
      <xdr:col>107</xdr:col>
      <xdr:colOff>50800</xdr:colOff>
      <xdr:row>77</xdr:row>
      <xdr:rowOff>15639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02117"/>
          <a:ext cx="889000" cy="1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467</xdr:rowOff>
    </xdr:from>
    <xdr:to>
      <xdr:col>102</xdr:col>
      <xdr:colOff>114300</xdr:colOff>
      <xdr:row>77</xdr:row>
      <xdr:rowOff>55149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02117"/>
          <a:ext cx="889000" cy="5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127724</xdr:rowOff>
    </xdr:from>
    <xdr:to>
      <xdr:col>116</xdr:col>
      <xdr:colOff>114300</xdr:colOff>
      <xdr:row>77</xdr:row>
      <xdr:rowOff>57874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106151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129925</xdr:rowOff>
    </xdr:from>
    <xdr:to>
      <xdr:col>112</xdr:col>
      <xdr:colOff>38100</xdr:colOff>
      <xdr:row>77</xdr:row>
      <xdr:rowOff>60075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6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51202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5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136289</xdr:rowOff>
    </xdr:from>
    <xdr:to>
      <xdr:col>107</xdr:col>
      <xdr:colOff>101600</xdr:colOff>
      <xdr:row>77</xdr:row>
      <xdr:rowOff>66439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6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57566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121117</xdr:rowOff>
    </xdr:from>
    <xdr:to>
      <xdr:col>102</xdr:col>
      <xdr:colOff>165100</xdr:colOff>
      <xdr:row>77</xdr:row>
      <xdr:rowOff>51267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42394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4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4349</xdr:rowOff>
    </xdr:from>
    <xdr:to>
      <xdr:col>98</xdr:col>
      <xdr:colOff>38100</xdr:colOff>
      <xdr:row>77</xdr:row>
      <xdr:rowOff>105949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97076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9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一部事務組合に対する補助費等及び投資及び出資金が類似団体を上回っており、当町の課題の一つである。維持補修費について、平成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年度は除雪費用の増加が大きかったが、公共施設の老朽化や高齢化等により、今後も増加していくものと思われる。扶助費について、平成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年度は臨時福祉給付金の減により減少したが、平成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ほぼ同額となっており、今後は増加していくことが予想される。物件費や普通建設事業費等の抑制によって補助費等や投資及び出資金の財源を捻出している現状であり、一部事務組合への支出の見直しをかけなければ、当町の財政状況の抜本的な改善は見込まれないものと思わ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13,330
13,220
81.68
6,493,666
6,341,274
152,392
3,884,620
6,261,315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34163</xdr:rowOff>
    </xdr:from>
    <xdr:to>
      <xdr:col>24</xdr:col>
      <xdr:colOff>63500</xdr:colOff>
      <xdr:row>38</xdr:row>
      <xdr:rowOff>72263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49263"/>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139018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68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37402</xdr:rowOff>
    </xdr:from>
    <xdr:to>
      <xdr:col>19</xdr:col>
      <xdr:colOff>177800</xdr:colOff>
      <xdr:row>38</xdr:row>
      <xdr:rowOff>72263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52502"/>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43497</xdr:rowOff>
    </xdr:from>
    <xdr:to>
      <xdr:col>15</xdr:col>
      <xdr:colOff>50800</xdr:colOff>
      <xdr:row>38</xdr:row>
      <xdr:rowOff>37402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87147"/>
          <a:ext cx="889000" cy="16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91313</xdr:rowOff>
    </xdr:from>
    <xdr:to>
      <xdr:col>10</xdr:col>
      <xdr:colOff>114300</xdr:colOff>
      <xdr:row>37</xdr:row>
      <xdr:rowOff>43497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63513"/>
          <a:ext cx="889000" cy="1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154813</xdr:rowOff>
    </xdr:from>
    <xdr:to>
      <xdr:col>24</xdr:col>
      <xdr:colOff>114300</xdr:colOff>
      <xdr:row>38</xdr:row>
      <xdr:rowOff>84963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69740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21463</xdr:rowOff>
    </xdr:from>
    <xdr:to>
      <xdr:col>20</xdr:col>
      <xdr:colOff>38100</xdr:colOff>
      <xdr:row>38</xdr:row>
      <xdr:rowOff>123063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114190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2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158052</xdr:rowOff>
    </xdr:from>
    <xdr:to>
      <xdr:col>15</xdr:col>
      <xdr:colOff>101600</xdr:colOff>
      <xdr:row>38</xdr:row>
      <xdr:rowOff>88202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79329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9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164147</xdr:rowOff>
    </xdr:from>
    <xdr:to>
      <xdr:col>10</xdr:col>
      <xdr:colOff>165100</xdr:colOff>
      <xdr:row>37</xdr:row>
      <xdr:rowOff>94297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85424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2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40513</xdr:rowOff>
    </xdr:from>
    <xdr:to>
      <xdr:col>6</xdr:col>
      <xdr:colOff>38100</xdr:colOff>
      <xdr:row>36</xdr:row>
      <xdr:rowOff>142113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133240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106859</xdr:rowOff>
    </xdr:from>
    <xdr:to>
      <xdr:col>24</xdr:col>
      <xdr:colOff>63500</xdr:colOff>
      <xdr:row>58</xdr:row>
      <xdr:rowOff>155548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50959"/>
          <a:ext cx="838200" cy="4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103690</xdr:rowOff>
    </xdr:from>
    <xdr:to>
      <xdr:col>19</xdr:col>
      <xdr:colOff>177800</xdr:colOff>
      <xdr:row>58</xdr:row>
      <xdr:rowOff>155548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47790"/>
          <a:ext cx="889000" cy="5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98535</xdr:rowOff>
    </xdr:from>
    <xdr:to>
      <xdr:col>15</xdr:col>
      <xdr:colOff>50800</xdr:colOff>
      <xdr:row>58</xdr:row>
      <xdr:rowOff>103690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42635"/>
          <a:ext cx="889000" cy="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98535</xdr:rowOff>
    </xdr:from>
    <xdr:to>
      <xdr:col>10</xdr:col>
      <xdr:colOff>114300</xdr:colOff>
      <xdr:row>58</xdr:row>
      <xdr:rowOff>130804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42635"/>
          <a:ext cx="889000" cy="3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56059</xdr:rowOff>
    </xdr:from>
    <xdr:to>
      <xdr:col>24</xdr:col>
      <xdr:colOff>114300</xdr:colOff>
      <xdr:row>58</xdr:row>
      <xdr:rowOff>157659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142436</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104748</xdr:rowOff>
    </xdr:from>
    <xdr:to>
      <xdr:col>20</xdr:col>
      <xdr:colOff>38100</xdr:colOff>
      <xdr:row>59</xdr:row>
      <xdr:rowOff>34898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26025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4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52890</xdr:rowOff>
    </xdr:from>
    <xdr:to>
      <xdr:col>15</xdr:col>
      <xdr:colOff>101600</xdr:colOff>
      <xdr:row>58</xdr:row>
      <xdr:rowOff>154490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145617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8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47735</xdr:rowOff>
    </xdr:from>
    <xdr:to>
      <xdr:col>10</xdr:col>
      <xdr:colOff>165100</xdr:colOff>
      <xdr:row>58</xdr:row>
      <xdr:rowOff>149335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140462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80004</xdr:rowOff>
    </xdr:from>
    <xdr:to>
      <xdr:col>6</xdr:col>
      <xdr:colOff>38100</xdr:colOff>
      <xdr:row>59</xdr:row>
      <xdr:rowOff>10154</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1281</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117280</xdr:rowOff>
    </xdr:from>
    <xdr:to>
      <xdr:col>24</xdr:col>
      <xdr:colOff>63500</xdr:colOff>
      <xdr:row>76</xdr:row>
      <xdr:rowOff>135046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47480"/>
          <a:ext cx="838200" cy="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88329</xdr:rowOff>
    </xdr:from>
    <xdr:to>
      <xdr:col>19</xdr:col>
      <xdr:colOff>177800</xdr:colOff>
      <xdr:row>76</xdr:row>
      <xdr:rowOff>135046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118529"/>
          <a:ext cx="889000" cy="4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88329</xdr:rowOff>
    </xdr:from>
    <xdr:to>
      <xdr:col>15</xdr:col>
      <xdr:colOff>50800</xdr:colOff>
      <xdr:row>76</xdr:row>
      <xdr:rowOff>141208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18529"/>
          <a:ext cx="889000" cy="5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141208</xdr:rowOff>
    </xdr:from>
    <xdr:to>
      <xdr:col>10</xdr:col>
      <xdr:colOff>114300</xdr:colOff>
      <xdr:row>77</xdr:row>
      <xdr:rowOff>46120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71408"/>
          <a:ext cx="889000" cy="7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66480</xdr:rowOff>
    </xdr:from>
    <xdr:to>
      <xdr:col>24</xdr:col>
      <xdr:colOff>114300</xdr:colOff>
      <xdr:row>76</xdr:row>
      <xdr:rowOff>168080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9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44907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7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84246</xdr:rowOff>
    </xdr:from>
    <xdr:to>
      <xdr:col>20</xdr:col>
      <xdr:colOff>38100</xdr:colOff>
      <xdr:row>77</xdr:row>
      <xdr:rowOff>14396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1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5523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0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37529</xdr:rowOff>
    </xdr:from>
    <xdr:to>
      <xdr:col>15</xdr:col>
      <xdr:colOff>101600</xdr:colOff>
      <xdr:row>76</xdr:row>
      <xdr:rowOff>139129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130256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6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90408</xdr:rowOff>
    </xdr:from>
    <xdr:to>
      <xdr:col>10</xdr:col>
      <xdr:colOff>165100</xdr:colOff>
      <xdr:row>77</xdr:row>
      <xdr:rowOff>20558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2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11685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1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166770</xdr:rowOff>
    </xdr:from>
    <xdr:to>
      <xdr:col>6</xdr:col>
      <xdr:colOff>38100</xdr:colOff>
      <xdr:row>77</xdr:row>
      <xdr:rowOff>96920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88047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8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4163</xdr:rowOff>
    </xdr:from>
    <xdr:to>
      <xdr:col>24</xdr:col>
      <xdr:colOff>63500</xdr:colOff>
      <xdr:row>96</xdr:row>
      <xdr:rowOff>13818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63363"/>
          <a:ext cx="838200" cy="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77492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3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13818</xdr:rowOff>
    </xdr:from>
    <xdr:to>
      <xdr:col>19</xdr:col>
      <xdr:colOff>177800</xdr:colOff>
      <xdr:row>96</xdr:row>
      <xdr:rowOff>57708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73018"/>
          <a:ext cx="889000" cy="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31673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57708</xdr:rowOff>
    </xdr:from>
    <xdr:to>
      <xdr:col>15</xdr:col>
      <xdr:colOff>50800</xdr:colOff>
      <xdr:row>96</xdr:row>
      <xdr:rowOff>96754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16908"/>
          <a:ext cx="889000" cy="3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156807</xdr:rowOff>
    </xdr:from>
    <xdr:to>
      <xdr:col>10</xdr:col>
      <xdr:colOff>114300</xdr:colOff>
      <xdr:row>96</xdr:row>
      <xdr:rowOff>96754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44557"/>
          <a:ext cx="889000" cy="1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7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27314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124813</xdr:rowOff>
    </xdr:from>
    <xdr:to>
      <xdr:col>24</xdr:col>
      <xdr:colOff>114300</xdr:colOff>
      <xdr:row>96</xdr:row>
      <xdr:rowOff>54963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1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147690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6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134468</xdr:rowOff>
    </xdr:from>
    <xdr:to>
      <xdr:col>20</xdr:col>
      <xdr:colOff>38100</xdr:colOff>
      <xdr:row>96</xdr:row>
      <xdr:rowOff>64618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81145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9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6908</xdr:rowOff>
    </xdr:from>
    <xdr:to>
      <xdr:col>15</xdr:col>
      <xdr:colOff>101600</xdr:colOff>
      <xdr:row>96</xdr:row>
      <xdr:rowOff>108508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6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125035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4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45954</xdr:rowOff>
    </xdr:from>
    <xdr:to>
      <xdr:col>10</xdr:col>
      <xdr:colOff>165100</xdr:colOff>
      <xdr:row>96</xdr:row>
      <xdr:rowOff>147554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0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164081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8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106007</xdr:rowOff>
    </xdr:from>
    <xdr:to>
      <xdr:col>6</xdr:col>
      <xdr:colOff>38100</xdr:colOff>
      <xdr:row>96</xdr:row>
      <xdr:rowOff>36157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52684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6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17399</xdr:rowOff>
    </xdr:from>
    <xdr:to>
      <xdr:col>55</xdr:col>
      <xdr:colOff>0</xdr:colOff>
      <xdr:row>38</xdr:row>
      <xdr:rowOff>18314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3249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17399</xdr:rowOff>
    </xdr:from>
    <xdr:to>
      <xdr:col>50</xdr:col>
      <xdr:colOff>114300</xdr:colOff>
      <xdr:row>38</xdr:row>
      <xdr:rowOff>39116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3249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39116</xdr:rowOff>
    </xdr:from>
    <xdr:to>
      <xdr:col>45</xdr:col>
      <xdr:colOff>177800</xdr:colOff>
      <xdr:row>38</xdr:row>
      <xdr:rowOff>60147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5421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60147</xdr:rowOff>
    </xdr:from>
    <xdr:to>
      <xdr:col>41</xdr:col>
      <xdr:colOff>50800</xdr:colOff>
      <xdr:row>38</xdr:row>
      <xdr:rowOff>67920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7524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138963</xdr:rowOff>
    </xdr:from>
    <xdr:to>
      <xdr:col>55</xdr:col>
      <xdr:colOff>50800</xdr:colOff>
      <xdr:row>38</xdr:row>
      <xdr:rowOff>69114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826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86072</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29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138049</xdr:rowOff>
    </xdr:from>
    <xdr:to>
      <xdr:col>50</xdr:col>
      <xdr:colOff>165100</xdr:colOff>
      <xdr:row>38</xdr:row>
      <xdr:rowOff>68199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59326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57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159766</xdr:rowOff>
    </xdr:from>
    <xdr:to>
      <xdr:col>46</xdr:col>
      <xdr:colOff>38100</xdr:colOff>
      <xdr:row>38</xdr:row>
      <xdr:rowOff>89916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81043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9347</xdr:rowOff>
    </xdr:from>
    <xdr:to>
      <xdr:col>41</xdr:col>
      <xdr:colOff>101600</xdr:colOff>
      <xdr:row>38</xdr:row>
      <xdr:rowOff>110947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102074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17120</xdr:rowOff>
    </xdr:from>
    <xdr:to>
      <xdr:col>36</xdr:col>
      <xdr:colOff>165100</xdr:colOff>
      <xdr:row>38</xdr:row>
      <xdr:rowOff>118720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109847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24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100406</xdr:rowOff>
    </xdr:from>
    <xdr:to>
      <xdr:col>55</xdr:col>
      <xdr:colOff>0</xdr:colOff>
      <xdr:row>58</xdr:row>
      <xdr:rowOff>101194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44506"/>
          <a:ext cx="8382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128575</xdr:rowOff>
    </xdr:from>
    <xdr:to>
      <xdr:col>50</xdr:col>
      <xdr:colOff>114300</xdr:colOff>
      <xdr:row>58</xdr:row>
      <xdr:rowOff>101194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01225"/>
          <a:ext cx="889000" cy="1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128575</xdr:rowOff>
    </xdr:from>
    <xdr:to>
      <xdr:col>45</xdr:col>
      <xdr:colOff>177800</xdr:colOff>
      <xdr:row>58</xdr:row>
      <xdr:rowOff>116383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01225"/>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116383</xdr:rowOff>
    </xdr:from>
    <xdr:to>
      <xdr:col>41</xdr:col>
      <xdr:colOff>50800</xdr:colOff>
      <xdr:row>58</xdr:row>
      <xdr:rowOff>129845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60483"/>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70070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105211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49606</xdr:rowOff>
    </xdr:from>
    <xdr:to>
      <xdr:col>55</xdr:col>
      <xdr:colOff>50800</xdr:colOff>
      <xdr:row>58</xdr:row>
      <xdr:rowOff>151206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135983</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0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50394</xdr:rowOff>
    </xdr:from>
    <xdr:to>
      <xdr:col>50</xdr:col>
      <xdr:colOff>165100</xdr:colOff>
      <xdr:row>58</xdr:row>
      <xdr:rowOff>151994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9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143121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77775</xdr:rowOff>
    </xdr:from>
    <xdr:to>
      <xdr:col>46</xdr:col>
      <xdr:colOff>38100</xdr:colOff>
      <xdr:row>58</xdr:row>
      <xdr:rowOff>7925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170502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4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65583</xdr:rowOff>
    </xdr:from>
    <xdr:to>
      <xdr:col>41</xdr:col>
      <xdr:colOff>101600</xdr:colOff>
      <xdr:row>58</xdr:row>
      <xdr:rowOff>167183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0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158310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10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79045</xdr:rowOff>
    </xdr:from>
    <xdr:to>
      <xdr:col>36</xdr:col>
      <xdr:colOff>165100</xdr:colOff>
      <xdr:row>59</xdr:row>
      <xdr:rowOff>9195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322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11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149906</xdr:rowOff>
    </xdr:from>
    <xdr:to>
      <xdr:col>55</xdr:col>
      <xdr:colOff>0</xdr:colOff>
      <xdr:row>78</xdr:row>
      <xdr:rowOff>105606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51556"/>
          <a:ext cx="838200" cy="12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118223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9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105606</xdr:rowOff>
    </xdr:from>
    <xdr:to>
      <xdr:col>50</xdr:col>
      <xdr:colOff>114300</xdr:colOff>
      <xdr:row>78</xdr:row>
      <xdr:rowOff>111255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78706"/>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111240</xdr:rowOff>
    </xdr:from>
    <xdr:to>
      <xdr:col>45</xdr:col>
      <xdr:colOff>177800</xdr:colOff>
      <xdr:row>78</xdr:row>
      <xdr:rowOff>111255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84340"/>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111240</xdr:rowOff>
    </xdr:from>
    <xdr:to>
      <xdr:col>41</xdr:col>
      <xdr:colOff>50800</xdr:colOff>
      <xdr:row>78</xdr:row>
      <xdr:rowOff>170855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84340"/>
          <a:ext cx="889000" cy="5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99106</xdr:rowOff>
    </xdr:from>
    <xdr:to>
      <xdr:col>55</xdr:col>
      <xdr:colOff>50800</xdr:colOff>
      <xdr:row>78</xdr:row>
      <xdr:rowOff>29256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0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121983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54806</xdr:rowOff>
    </xdr:from>
    <xdr:to>
      <xdr:col>50</xdr:col>
      <xdr:colOff>165100</xdr:colOff>
      <xdr:row>78</xdr:row>
      <xdr:rowOff>156406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2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147533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60455</xdr:rowOff>
    </xdr:from>
    <xdr:to>
      <xdr:col>46</xdr:col>
      <xdr:colOff>38100</xdr:colOff>
      <xdr:row>78</xdr:row>
      <xdr:rowOff>162055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3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153182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2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60440</xdr:rowOff>
    </xdr:from>
    <xdr:to>
      <xdr:col>41</xdr:col>
      <xdr:colOff>101600</xdr:colOff>
      <xdr:row>78</xdr:row>
      <xdr:rowOff>162040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153167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120055</xdr:rowOff>
    </xdr:from>
    <xdr:to>
      <xdr:col>36</xdr:col>
      <xdr:colOff>165100</xdr:colOff>
      <xdr:row>79</xdr:row>
      <xdr:rowOff>50205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41332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8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32052</xdr:rowOff>
    </xdr:from>
    <xdr:to>
      <xdr:col>55</xdr:col>
      <xdr:colOff>0</xdr:colOff>
      <xdr:row>97</xdr:row>
      <xdr:rowOff>42825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62702"/>
          <a:ext cx="83820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42825</xdr:rowOff>
    </xdr:from>
    <xdr:to>
      <xdr:col>50</xdr:col>
      <xdr:colOff>114300</xdr:colOff>
      <xdr:row>97</xdr:row>
      <xdr:rowOff>49712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73475"/>
          <a:ext cx="889000" cy="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27121</xdr:rowOff>
    </xdr:from>
    <xdr:to>
      <xdr:col>45</xdr:col>
      <xdr:colOff>177800</xdr:colOff>
      <xdr:row>97</xdr:row>
      <xdr:rowOff>49712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57771"/>
          <a:ext cx="889000" cy="2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27121</xdr:rowOff>
    </xdr:from>
    <xdr:to>
      <xdr:col>41</xdr:col>
      <xdr:colOff>50800</xdr:colOff>
      <xdr:row>97</xdr:row>
      <xdr:rowOff>54341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57771"/>
          <a:ext cx="889000" cy="2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152702</xdr:rowOff>
    </xdr:from>
    <xdr:to>
      <xdr:col>55</xdr:col>
      <xdr:colOff>50800</xdr:colOff>
      <xdr:row>97</xdr:row>
      <xdr:rowOff>82852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1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67629</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163475</xdr:rowOff>
    </xdr:from>
    <xdr:to>
      <xdr:col>50</xdr:col>
      <xdr:colOff>165100</xdr:colOff>
      <xdr:row>97</xdr:row>
      <xdr:rowOff>93625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84752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170362</xdr:rowOff>
    </xdr:from>
    <xdr:to>
      <xdr:col>46</xdr:col>
      <xdr:colOff>38100</xdr:colOff>
      <xdr:row>97</xdr:row>
      <xdr:rowOff>100512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91639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2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147771</xdr:rowOff>
    </xdr:from>
    <xdr:to>
      <xdr:col>41</xdr:col>
      <xdr:colOff>101600</xdr:colOff>
      <xdr:row>97</xdr:row>
      <xdr:rowOff>77921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0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69048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9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xdr:rowOff>
    </xdr:from>
    <xdr:to>
      <xdr:col>36</xdr:col>
      <xdr:colOff>165100</xdr:colOff>
      <xdr:row>97</xdr:row>
      <xdr:rowOff>105141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3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96268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2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81227</xdr:rowOff>
    </xdr:from>
    <xdr:to>
      <xdr:col>85</xdr:col>
      <xdr:colOff>127000</xdr:colOff>
      <xdr:row>35</xdr:row>
      <xdr:rowOff>146721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081977"/>
          <a:ext cx="8382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76389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48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146721</xdr:rowOff>
    </xdr:from>
    <xdr:to>
      <xdr:col>81</xdr:col>
      <xdr:colOff>50800</xdr:colOff>
      <xdr:row>36</xdr:row>
      <xdr:rowOff>15554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147471"/>
          <a:ext cx="889000" cy="4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67735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85799</xdr:rowOff>
    </xdr:from>
    <xdr:to>
      <xdr:col>76</xdr:col>
      <xdr:colOff>114300</xdr:colOff>
      <xdr:row>36</xdr:row>
      <xdr:rowOff>15554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086549"/>
          <a:ext cx="889000" cy="10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73303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76623</xdr:rowOff>
    </xdr:from>
    <xdr:to>
      <xdr:col>71</xdr:col>
      <xdr:colOff>177800</xdr:colOff>
      <xdr:row>35</xdr:row>
      <xdr:rowOff>85799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077373"/>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31829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19321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30427</xdr:rowOff>
    </xdr:from>
    <xdr:to>
      <xdr:col>85</xdr:col>
      <xdr:colOff>177800</xdr:colOff>
      <xdr:row>35</xdr:row>
      <xdr:rowOff>132027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0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53304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88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95921</xdr:rowOff>
    </xdr:from>
    <xdr:to>
      <xdr:col>81</xdr:col>
      <xdr:colOff>101600</xdr:colOff>
      <xdr:row>36</xdr:row>
      <xdr:rowOff>26071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42598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7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136204</xdr:rowOff>
    </xdr:from>
    <xdr:to>
      <xdr:col>76</xdr:col>
      <xdr:colOff>165100</xdr:colOff>
      <xdr:row>36</xdr:row>
      <xdr:rowOff>66354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3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82881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34999</xdr:rowOff>
    </xdr:from>
    <xdr:to>
      <xdr:col>72</xdr:col>
      <xdr:colOff>38100</xdr:colOff>
      <xdr:row>35</xdr:row>
      <xdr:rowOff>136599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03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153126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81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25823</xdr:rowOff>
    </xdr:from>
    <xdr:to>
      <xdr:col>67</xdr:col>
      <xdr:colOff>101600</xdr:colOff>
      <xdr:row>35</xdr:row>
      <xdr:rowOff>127423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0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143950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80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56673</xdr:rowOff>
    </xdr:from>
    <xdr:to>
      <xdr:col>85</xdr:col>
      <xdr:colOff>127000</xdr:colOff>
      <xdr:row>57</xdr:row>
      <xdr:rowOff>115812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29323"/>
          <a:ext cx="838200" cy="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56673</xdr:rowOff>
    </xdr:from>
    <xdr:to>
      <xdr:col>81</xdr:col>
      <xdr:colOff>50800</xdr:colOff>
      <xdr:row>57</xdr:row>
      <xdr:rowOff>115912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29323"/>
          <a:ext cx="889000" cy="5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33822</xdr:rowOff>
    </xdr:from>
    <xdr:to>
      <xdr:col>76</xdr:col>
      <xdr:colOff>114300</xdr:colOff>
      <xdr:row>57</xdr:row>
      <xdr:rowOff>115912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806472"/>
          <a:ext cx="889000" cy="8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128132</xdr:rowOff>
    </xdr:from>
    <xdr:to>
      <xdr:col>71</xdr:col>
      <xdr:colOff>177800</xdr:colOff>
      <xdr:row>57</xdr:row>
      <xdr:rowOff>33822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729332"/>
          <a:ext cx="889000" cy="7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83727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69256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65012</xdr:rowOff>
    </xdr:from>
    <xdr:to>
      <xdr:col>85</xdr:col>
      <xdr:colOff>177800</xdr:colOff>
      <xdr:row>57</xdr:row>
      <xdr:rowOff>166612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151389</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5873</xdr:rowOff>
    </xdr:from>
    <xdr:to>
      <xdr:col>81</xdr:col>
      <xdr:colOff>101600</xdr:colOff>
      <xdr:row>57</xdr:row>
      <xdr:rowOff>107473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98600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7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65112</xdr:rowOff>
    </xdr:from>
    <xdr:to>
      <xdr:col>76</xdr:col>
      <xdr:colOff>165100</xdr:colOff>
      <xdr:row>57</xdr:row>
      <xdr:rowOff>166712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3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157839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3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154472</xdr:rowOff>
    </xdr:from>
    <xdr:to>
      <xdr:col>72</xdr:col>
      <xdr:colOff>38100</xdr:colOff>
      <xdr:row>57</xdr:row>
      <xdr:rowOff>84622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5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101149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53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77332</xdr:rowOff>
    </xdr:from>
    <xdr:to>
      <xdr:col>67</xdr:col>
      <xdr:colOff>101600</xdr:colOff>
      <xdr:row>57</xdr:row>
      <xdr:rowOff>7482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7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24009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45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21920</xdr:rowOff>
    </xdr:from>
    <xdr:to>
      <xdr:col>85</xdr:col>
      <xdr:colOff>127000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395020"/>
          <a:ext cx="8382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13078</xdr:rowOff>
    </xdr:from>
    <xdr:to>
      <xdr:col>81</xdr:col>
      <xdr:colOff>50800</xdr:colOff>
      <xdr:row>78</xdr:row>
      <xdr:rowOff>21920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386178"/>
          <a:ext cx="889000" cy="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13078</xdr:rowOff>
    </xdr:from>
    <xdr:to>
      <xdr:col>76</xdr:col>
      <xdr:colOff>114300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386178"/>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20868</xdr:rowOff>
    </xdr:from>
    <xdr:to>
      <xdr:col>71</xdr:col>
      <xdr:colOff>177800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393968"/>
          <a:ext cx="889000" cy="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97662</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99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142570</xdr:rowOff>
    </xdr:from>
    <xdr:to>
      <xdr:col>81</xdr:col>
      <xdr:colOff>101600</xdr:colOff>
      <xdr:row>78</xdr:row>
      <xdr:rowOff>72720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63847</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436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133728</xdr:rowOff>
    </xdr:from>
    <xdr:to>
      <xdr:col>76</xdr:col>
      <xdr:colOff>165100</xdr:colOff>
      <xdr:row>78</xdr:row>
      <xdr:rowOff>63878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33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55005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42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141518</xdr:rowOff>
    </xdr:from>
    <xdr:to>
      <xdr:col>67</xdr:col>
      <xdr:colOff>101600</xdr:colOff>
      <xdr:row>78</xdr:row>
      <xdr:rowOff>71668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62795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435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154947</xdr:rowOff>
    </xdr:from>
    <xdr:to>
      <xdr:col>85</xdr:col>
      <xdr:colOff>127000</xdr:colOff>
      <xdr:row>97</xdr:row>
      <xdr:rowOff>49129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614147"/>
          <a:ext cx="838200" cy="6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154947</xdr:rowOff>
    </xdr:from>
    <xdr:to>
      <xdr:col>81</xdr:col>
      <xdr:colOff>50800</xdr:colOff>
      <xdr:row>97</xdr:row>
      <xdr:rowOff>122806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614147"/>
          <a:ext cx="889000" cy="13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122806</xdr:rowOff>
    </xdr:from>
    <xdr:to>
      <xdr:col>76</xdr:col>
      <xdr:colOff>114300</xdr:colOff>
      <xdr:row>97</xdr:row>
      <xdr:rowOff>135944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53456"/>
          <a:ext cx="889000" cy="1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135944</xdr:rowOff>
    </xdr:from>
    <xdr:to>
      <xdr:col>71</xdr:col>
      <xdr:colOff>177800</xdr:colOff>
      <xdr:row>97</xdr:row>
      <xdr:rowOff>156586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66594"/>
          <a:ext cx="8890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169779</xdr:rowOff>
    </xdr:from>
    <xdr:to>
      <xdr:col>85</xdr:col>
      <xdr:colOff>177800</xdr:colOff>
      <xdr:row>97</xdr:row>
      <xdr:rowOff>99929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2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148206</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0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104147</xdr:rowOff>
    </xdr:from>
    <xdr:to>
      <xdr:col>81</xdr:col>
      <xdr:colOff>101600</xdr:colOff>
      <xdr:row>97</xdr:row>
      <xdr:rowOff>34297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56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50824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33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72006</xdr:rowOff>
    </xdr:from>
    <xdr:to>
      <xdr:col>76</xdr:col>
      <xdr:colOff>165100</xdr:colOff>
      <xdr:row>98</xdr:row>
      <xdr:rowOff>2156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0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164733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9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85144</xdr:rowOff>
    </xdr:from>
    <xdr:to>
      <xdr:col>72</xdr:col>
      <xdr:colOff>38100</xdr:colOff>
      <xdr:row>98</xdr:row>
      <xdr:rowOff>15294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1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6421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0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105786</xdr:rowOff>
    </xdr:from>
    <xdr:to>
      <xdr:col>67</xdr:col>
      <xdr:colOff>101600</xdr:colOff>
      <xdr:row>98</xdr:row>
      <xdr:rowOff>35936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27063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2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及び消防費については一部事務組合への負担金が類似団体平均を上回っている原因であり、少しでも減額できるよう協議しているが、難しい現状である。商工費は大きく増加しているが、これは「みちのく丸陸揚げ」事業」によるもので、一時的なものである。教育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年度は補助金の返還や、小中学校講堂天井耐震化など一時的に増加しており、平成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年度は例年並みになっている。公債費について、平成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年度は繰り上げ償還をしたため、一時的に増加した。平成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年度に減少したが、今後増加していく傾向である。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標準財政規模が増大していることから、財政調整基金残高の標準財政規模比は減少しているが、実際の基金残高は、ほぼ横ばいである。また、実質収支額は黒字を維持できていることから、今後も継続して財政運営を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連結決算対象会計では赤字は発生していない。</a:t>
          </a:r>
        </a:p>
        <a:p>
          <a:r>
            <a:rPr kumimoji="1" lang="ja-JP" altLang="en-US" sz="1400">
              <a:latin typeface="ＭＳ ゴシック" pitchFamily="49" charset="-128"/>
              <a:ea typeface="ＭＳ ゴシック" pitchFamily="49" charset="-128"/>
            </a:rPr>
            <a:t>　しかし、今後は高齢化の影響で、医療や介護の給付増加が見込まれる。そのため、保険料の見直し等も含めて各会計で適正な運営に努める。</a:t>
          </a:r>
        </a:p>
        <a:p>
          <a:r>
            <a:rPr kumimoji="1" lang="ja-JP" altLang="en-US" sz="1400">
              <a:latin typeface="ＭＳ ゴシック" pitchFamily="49" charset="-128"/>
              <a:ea typeface="ＭＳ ゴシック" pitchFamily="49" charset="-128"/>
            </a:rPr>
            <a:t>　一般会計について、平成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憶</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千万円ほどの黒字となった。特別会計においては、前年度並みか若干の増となっている。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6493666</v>
      </c>
      <c r="BO4" s="430"/>
      <c r="BP4" s="430"/>
      <c r="BQ4" s="430"/>
      <c r="BR4" s="430"/>
      <c r="BS4" s="430"/>
      <c r="BT4" s="430"/>
      <c r="BU4" s="431"/>
      <c r="BV4" s="429">
        <v>6293518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3.9</v>
      </c>
      <c r="CU4" s="436"/>
      <c r="CV4" s="436"/>
      <c r="CW4" s="436"/>
      <c r="CX4" s="436"/>
      <c r="CY4" s="436"/>
      <c r="CZ4" s="436"/>
      <c r="DA4" s="437"/>
      <c r="DB4" s="435">
        <v>0.1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6341274</v>
      </c>
      <c r="BO5" s="467"/>
      <c r="BP5" s="467"/>
      <c r="BQ5" s="467"/>
      <c r="BR5" s="467"/>
      <c r="BS5" s="467"/>
      <c r="BT5" s="467"/>
      <c r="BU5" s="468"/>
      <c r="BV5" s="466">
        <v>6288429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99.7</v>
      </c>
      <c r="CU5" s="464"/>
      <c r="CV5" s="464"/>
      <c r="CW5" s="464"/>
      <c r="CX5" s="464"/>
      <c r="CY5" s="464"/>
      <c r="CZ5" s="464"/>
      <c r="DA5" s="465"/>
      <c r="DB5" s="463">
        <v>101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152392</v>
      </c>
      <c r="BO6" s="467"/>
      <c r="BP6" s="467"/>
      <c r="BQ6" s="467"/>
      <c r="BR6" s="467"/>
      <c r="BS6" s="467"/>
      <c r="BT6" s="467"/>
      <c r="BU6" s="468"/>
      <c r="BV6" s="466">
        <v>5089</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104.8</v>
      </c>
      <c r="CU6" s="504"/>
      <c r="CV6" s="504"/>
      <c r="CW6" s="504"/>
      <c r="CX6" s="504"/>
      <c r="CY6" s="504"/>
      <c r="CZ6" s="504"/>
      <c r="DA6" s="505"/>
      <c r="DB6" s="503">
        <v>106.3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0</v>
      </c>
      <c r="BO7" s="467"/>
      <c r="BP7" s="467"/>
      <c r="BQ7" s="467"/>
      <c r="BR7" s="467"/>
      <c r="BS7" s="467"/>
      <c r="BT7" s="467"/>
      <c r="BU7" s="468"/>
      <c r="BV7" s="466">
        <v>421</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3884620</v>
      </c>
      <c r="CU7" s="467"/>
      <c r="CV7" s="467"/>
      <c r="CW7" s="467"/>
      <c r="CX7" s="467"/>
      <c r="CY7" s="467"/>
      <c r="CZ7" s="467"/>
      <c r="DA7" s="468"/>
      <c r="DB7" s="466">
        <v>3823303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152392</v>
      </c>
      <c r="BO8" s="467"/>
      <c r="BP8" s="467"/>
      <c r="BQ8" s="467"/>
      <c r="BR8" s="467"/>
      <c r="BS8" s="467"/>
      <c r="BT8" s="467"/>
      <c r="BU8" s="468"/>
      <c r="BV8" s="466">
        <v>4668</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0.39</v>
      </c>
      <c r="CU8" s="507"/>
      <c r="CV8" s="507"/>
      <c r="CW8" s="507"/>
      <c r="CX8" s="507"/>
      <c r="CY8" s="507"/>
      <c r="CZ8" s="507"/>
      <c r="DA8" s="508"/>
      <c r="DB8" s="506">
        <v>0.39</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13524</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108</v>
      </c>
      <c r="AV9" s="499"/>
      <c r="AW9" s="499"/>
      <c r="AX9" s="499"/>
      <c r="AY9" s="500" t="s">
        <v>115</v>
      </c>
      <c r="AZ9" s="501"/>
      <c r="BA9" s="501"/>
      <c r="BB9" s="501"/>
      <c r="BC9" s="501"/>
      <c r="BD9" s="501"/>
      <c r="BE9" s="501"/>
      <c r="BF9" s="501"/>
      <c r="BG9" s="501"/>
      <c r="BH9" s="501"/>
      <c r="BI9" s="501"/>
      <c r="BJ9" s="501"/>
      <c r="BK9" s="501"/>
      <c r="BL9" s="501"/>
      <c r="BM9" s="502"/>
      <c r="BN9" s="466">
        <v>147724</v>
      </c>
      <c r="BO9" s="467"/>
      <c r="BP9" s="467"/>
      <c r="BQ9" s="467"/>
      <c r="BR9" s="467"/>
      <c r="BS9" s="467"/>
      <c r="BT9" s="467"/>
      <c r="BU9" s="468"/>
      <c r="BV9" s="466">
        <v>-41261</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12.9</v>
      </c>
      <c r="CU9" s="464"/>
      <c r="CV9" s="464"/>
      <c r="CW9" s="464"/>
      <c r="CX9" s="464"/>
      <c r="CY9" s="464"/>
      <c r="CZ9" s="464"/>
      <c r="DA9" s="465"/>
      <c r="DB9" s="463">
        <v>15.5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14314</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2344</v>
      </c>
      <c r="BO10" s="467"/>
      <c r="BP10" s="467"/>
      <c r="BQ10" s="467"/>
      <c r="BR10" s="467"/>
      <c r="BS10" s="467"/>
      <c r="BT10" s="467"/>
      <c r="BU10" s="468"/>
      <c r="BV10" s="466">
        <v>26860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152160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13330</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108</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70000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13220</v>
      </c>
      <c r="S13" s="548"/>
      <c r="T13" s="548"/>
      <c r="U13" s="548"/>
      <c r="V13" s="549"/>
      <c r="W13" s="482" t="s">
        <v>139</v>
      </c>
      <c r="X13" s="483"/>
      <c r="Y13" s="483"/>
      <c r="Z13" s="483"/>
      <c r="AA13" s="483"/>
      <c r="AB13" s="473"/>
      <c r="AC13" s="517">
        <v>492</v>
      </c>
      <c r="AD13" s="518"/>
      <c r="AE13" s="518"/>
      <c r="AF13" s="518"/>
      <c r="AG13" s="557"/>
      <c r="AH13" s="517">
        <v>546</v>
      </c>
      <c r="AI13" s="518"/>
      <c r="AJ13" s="518"/>
      <c r="AK13" s="518"/>
      <c r="AL13" s="519"/>
      <c r="AM13" s="495" t="s">
        <v>140</v>
      </c>
      <c r="AN13" s="496"/>
      <c r="AO13" s="496"/>
      <c r="AP13" s="496"/>
      <c r="AQ13" s="496"/>
      <c r="AR13" s="496"/>
      <c r="AS13" s="496"/>
      <c r="AT13" s="497"/>
      <c r="AU13" s="498" t="s">
        <v>119</v>
      </c>
      <c r="AV13" s="499"/>
      <c r="AW13" s="499"/>
      <c r="AX13" s="499"/>
      <c r="AY13" s="500" t="s">
        <v>141</v>
      </c>
      <c r="AZ13" s="501"/>
      <c r="BA13" s="501"/>
      <c r="BB13" s="501"/>
      <c r="BC13" s="501"/>
      <c r="BD13" s="501"/>
      <c r="BE13" s="501"/>
      <c r="BF13" s="501"/>
      <c r="BG13" s="501"/>
      <c r="BH13" s="501"/>
      <c r="BI13" s="501"/>
      <c r="BJ13" s="501"/>
      <c r="BK13" s="501"/>
      <c r="BL13" s="501"/>
      <c r="BM13" s="502"/>
      <c r="BN13" s="466">
        <v>150068</v>
      </c>
      <c r="BO13" s="467"/>
      <c r="BP13" s="467"/>
      <c r="BQ13" s="467"/>
      <c r="BR13" s="467"/>
      <c r="BS13" s="467"/>
      <c r="BT13" s="467"/>
      <c r="BU13" s="468"/>
      <c r="BV13" s="466">
        <v>67759</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6.9</v>
      </c>
      <c r="CU13" s="464"/>
      <c r="CV13" s="464"/>
      <c r="CW13" s="464"/>
      <c r="CX13" s="464"/>
      <c r="CY13" s="464"/>
      <c r="CZ13" s="464"/>
      <c r="DA13" s="465"/>
      <c r="DB13" s="463">
        <v>6.3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13562</v>
      </c>
      <c r="S14" s="548"/>
      <c r="T14" s="548"/>
      <c r="U14" s="548"/>
      <c r="V14" s="549"/>
      <c r="W14" s="456"/>
      <c r="X14" s="457"/>
      <c r="Y14" s="457"/>
      <c r="Z14" s="457"/>
      <c r="AA14" s="457"/>
      <c r="AB14" s="446"/>
      <c r="AC14" s="550">
        <v>7.9</v>
      </c>
      <c r="AD14" s="551"/>
      <c r="AE14" s="551"/>
      <c r="AF14" s="551"/>
      <c r="AG14" s="552"/>
      <c r="AH14" s="550">
        <v>8.5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39.200000000000003</v>
      </c>
      <c r="CU14" s="562"/>
      <c r="CV14" s="562"/>
      <c r="CW14" s="562"/>
      <c r="CX14" s="562"/>
      <c r="CY14" s="562"/>
      <c r="CZ14" s="562"/>
      <c r="DA14" s="563"/>
      <c r="DB14" s="561">
        <v>44.9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13480</v>
      </c>
      <c r="S15" s="548"/>
      <c r="T15" s="548"/>
      <c r="U15" s="548"/>
      <c r="V15" s="549"/>
      <c r="W15" s="482" t="s">
        <v>145</v>
      </c>
      <c r="X15" s="483"/>
      <c r="Y15" s="483"/>
      <c r="Z15" s="483"/>
      <c r="AA15" s="483"/>
      <c r="AB15" s="473"/>
      <c r="AC15" s="517">
        <v>1609</v>
      </c>
      <c r="AD15" s="518"/>
      <c r="AE15" s="518"/>
      <c r="AF15" s="518"/>
      <c r="AG15" s="557"/>
      <c r="AH15" s="517">
        <v>1702</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1333653</v>
      </c>
      <c r="BO15" s="430"/>
      <c r="BP15" s="430"/>
      <c r="BQ15" s="430"/>
      <c r="BR15" s="430"/>
      <c r="BS15" s="430"/>
      <c r="BT15" s="430"/>
      <c r="BU15" s="431"/>
      <c r="BV15" s="429">
        <v>1281713</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25.8</v>
      </c>
      <c r="AD16" s="551"/>
      <c r="AE16" s="551"/>
      <c r="AF16" s="551"/>
      <c r="AG16" s="552"/>
      <c r="AH16" s="550">
        <v>26.4</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3320994</v>
      </c>
      <c r="BO16" s="467"/>
      <c r="BP16" s="467"/>
      <c r="BQ16" s="467"/>
      <c r="BR16" s="467"/>
      <c r="BS16" s="467"/>
      <c r="BT16" s="467"/>
      <c r="BU16" s="468"/>
      <c r="BV16" s="466">
        <v>3277336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4133</v>
      </c>
      <c r="AD17" s="518"/>
      <c r="AE17" s="518"/>
      <c r="AF17" s="518"/>
      <c r="AG17" s="557"/>
      <c r="AH17" s="517">
        <v>4206</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1700545</v>
      </c>
      <c r="BO17" s="467"/>
      <c r="BP17" s="467"/>
      <c r="BQ17" s="467"/>
      <c r="BR17" s="467"/>
      <c r="BS17" s="467"/>
      <c r="BT17" s="467"/>
      <c r="BU17" s="468"/>
      <c r="BV17" s="466">
        <v>1633328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81.680000000000007</v>
      </c>
      <c r="M18" s="579"/>
      <c r="N18" s="579"/>
      <c r="O18" s="579"/>
      <c r="P18" s="579"/>
      <c r="Q18" s="579"/>
      <c r="R18" s="580"/>
      <c r="S18" s="580"/>
      <c r="T18" s="580"/>
      <c r="U18" s="580"/>
      <c r="V18" s="581"/>
      <c r="W18" s="484"/>
      <c r="X18" s="485"/>
      <c r="Y18" s="485"/>
      <c r="Z18" s="485"/>
      <c r="AA18" s="485"/>
      <c r="AB18" s="476"/>
      <c r="AC18" s="582">
        <v>66.3</v>
      </c>
      <c r="AD18" s="583"/>
      <c r="AE18" s="583"/>
      <c r="AF18" s="583"/>
      <c r="AG18" s="584"/>
      <c r="AH18" s="582">
        <v>65.2</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3863718</v>
      </c>
      <c r="BO18" s="467"/>
      <c r="BP18" s="467"/>
      <c r="BQ18" s="467"/>
      <c r="BR18" s="467"/>
      <c r="BS18" s="467"/>
      <c r="BT18" s="467"/>
      <c r="BU18" s="468"/>
      <c r="BV18" s="466">
        <v>3867545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166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4595561</v>
      </c>
      <c r="BO19" s="467"/>
      <c r="BP19" s="467"/>
      <c r="BQ19" s="467"/>
      <c r="BR19" s="467"/>
      <c r="BS19" s="467"/>
      <c r="BT19" s="467"/>
      <c r="BU19" s="468"/>
      <c r="BV19" s="466">
        <v>4636819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5565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6261315</v>
      </c>
      <c r="BO23" s="467"/>
      <c r="BP23" s="467"/>
      <c r="BQ23" s="467"/>
      <c r="BR23" s="467"/>
      <c r="BS23" s="467"/>
      <c r="BT23" s="467"/>
      <c r="BU23" s="468"/>
      <c r="BV23" s="466">
        <v>6171518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5500</v>
      </c>
      <c r="R24" s="518"/>
      <c r="S24" s="518"/>
      <c r="T24" s="518"/>
      <c r="U24" s="518"/>
      <c r="V24" s="557"/>
      <c r="W24" s="616"/>
      <c r="X24" s="604"/>
      <c r="Y24" s="605"/>
      <c r="Z24" s="516" t="s">
        <v>169</v>
      </c>
      <c r="AA24" s="496"/>
      <c r="AB24" s="496"/>
      <c r="AC24" s="496"/>
      <c r="AD24" s="496"/>
      <c r="AE24" s="496"/>
      <c r="AF24" s="496"/>
      <c r="AG24" s="497"/>
      <c r="AH24" s="517">
        <v>119</v>
      </c>
      <c r="AI24" s="518"/>
      <c r="AJ24" s="518"/>
      <c r="AK24" s="518"/>
      <c r="AL24" s="557"/>
      <c r="AM24" s="517">
        <v>342958</v>
      </c>
      <c r="AN24" s="518"/>
      <c r="AO24" s="518"/>
      <c r="AP24" s="518"/>
      <c r="AQ24" s="518"/>
      <c r="AR24" s="557"/>
      <c r="AS24" s="517">
        <v>2882</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5534186</v>
      </c>
      <c r="BO24" s="467"/>
      <c r="BP24" s="467"/>
      <c r="BQ24" s="467"/>
      <c r="BR24" s="467"/>
      <c r="BS24" s="467"/>
      <c r="BT24" s="467"/>
      <c r="BU24" s="468"/>
      <c r="BV24" s="466">
        <v>5328345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4760</v>
      </c>
      <c r="R25" s="518"/>
      <c r="S25" s="518"/>
      <c r="T25" s="518"/>
      <c r="U25" s="518"/>
      <c r="V25" s="557"/>
      <c r="W25" s="616"/>
      <c r="X25" s="604"/>
      <c r="Y25" s="605"/>
      <c r="Z25" s="516" t="s">
        <v>172</v>
      </c>
      <c r="AA25" s="496"/>
      <c r="AB25" s="496"/>
      <c r="AC25" s="496"/>
      <c r="AD25" s="496"/>
      <c r="AE25" s="496"/>
      <c r="AF25" s="496"/>
      <c r="AG25" s="497"/>
      <c r="AH25" s="517" t="s">
        <v>137</v>
      </c>
      <c r="AI25" s="518"/>
      <c r="AJ25" s="518"/>
      <c r="AK25" s="518"/>
      <c r="AL25" s="557"/>
      <c r="AM25" s="517" t="s">
        <v>173</v>
      </c>
      <c r="AN25" s="518"/>
      <c r="AO25" s="518"/>
      <c r="AP25" s="518"/>
      <c r="AQ25" s="518"/>
      <c r="AR25" s="557"/>
      <c r="AS25" s="517" t="s">
        <v>137</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112399</v>
      </c>
      <c r="BO25" s="430"/>
      <c r="BP25" s="430"/>
      <c r="BQ25" s="430"/>
      <c r="BR25" s="430"/>
      <c r="BS25" s="430"/>
      <c r="BT25" s="430"/>
      <c r="BU25" s="431"/>
      <c r="BV25" s="429">
        <v>133718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5030</v>
      </c>
      <c r="R26" s="518"/>
      <c r="S26" s="518"/>
      <c r="T26" s="518"/>
      <c r="U26" s="518"/>
      <c r="V26" s="557"/>
      <c r="W26" s="616"/>
      <c r="X26" s="604"/>
      <c r="Y26" s="605"/>
      <c r="Z26" s="516" t="s">
        <v>176</v>
      </c>
      <c r="AA26" s="626"/>
      <c r="AB26" s="626"/>
      <c r="AC26" s="626"/>
      <c r="AD26" s="626"/>
      <c r="AE26" s="626"/>
      <c r="AF26" s="626"/>
      <c r="AG26" s="627"/>
      <c r="AH26" s="517">
        <v>10</v>
      </c>
      <c r="AI26" s="518"/>
      <c r="AJ26" s="518"/>
      <c r="AK26" s="518"/>
      <c r="AL26" s="557"/>
      <c r="AM26" s="517">
        <v>32000</v>
      </c>
      <c r="AN26" s="518"/>
      <c r="AO26" s="518"/>
      <c r="AP26" s="518"/>
      <c r="AQ26" s="518"/>
      <c r="AR26" s="557"/>
      <c r="AS26" s="517">
        <v>3200</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178</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2400</v>
      </c>
      <c r="R27" s="518"/>
      <c r="S27" s="518"/>
      <c r="T27" s="518"/>
      <c r="U27" s="518"/>
      <c r="V27" s="557"/>
      <c r="W27" s="616"/>
      <c r="X27" s="604"/>
      <c r="Y27" s="605"/>
      <c r="Z27" s="516" t="s">
        <v>180</v>
      </c>
      <c r="AA27" s="496"/>
      <c r="AB27" s="496"/>
      <c r="AC27" s="496"/>
      <c r="AD27" s="496"/>
      <c r="AE27" s="496"/>
      <c r="AF27" s="496"/>
      <c r="AG27" s="497"/>
      <c r="AH27" s="517">
        <v>2</v>
      </c>
      <c r="AI27" s="518"/>
      <c r="AJ27" s="518"/>
      <c r="AK27" s="518"/>
      <c r="AL27" s="557"/>
      <c r="AM27" s="517" t="s">
        <v>181</v>
      </c>
      <c r="AN27" s="518"/>
      <c r="AO27" s="518"/>
      <c r="AP27" s="518"/>
      <c r="AQ27" s="518"/>
      <c r="AR27" s="557"/>
      <c r="AS27" s="517" t="s">
        <v>181</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t="s">
        <v>137</v>
      </c>
      <c r="BO27" s="640"/>
      <c r="BP27" s="640"/>
      <c r="BQ27" s="640"/>
      <c r="BR27" s="640"/>
      <c r="BS27" s="640"/>
      <c r="BT27" s="640"/>
      <c r="BU27" s="641"/>
      <c r="BV27" s="639" t="s">
        <v>128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2060</v>
      </c>
      <c r="R28" s="518"/>
      <c r="S28" s="518"/>
      <c r="T28" s="518"/>
      <c r="U28" s="518"/>
      <c r="V28" s="557"/>
      <c r="W28" s="616"/>
      <c r="X28" s="604"/>
      <c r="Y28" s="605"/>
      <c r="Z28" s="516" t="s">
        <v>184</v>
      </c>
      <c r="AA28" s="496"/>
      <c r="AB28" s="496"/>
      <c r="AC28" s="496"/>
      <c r="AD28" s="496"/>
      <c r="AE28" s="496"/>
      <c r="AF28" s="496"/>
      <c r="AG28" s="497"/>
      <c r="AH28" s="517" t="s">
        <v>128</v>
      </c>
      <c r="AI28" s="518"/>
      <c r="AJ28" s="518"/>
      <c r="AK28" s="518"/>
      <c r="AL28" s="557"/>
      <c r="AM28" s="517" t="s">
        <v>185</v>
      </c>
      <c r="AN28" s="518"/>
      <c r="AO28" s="518"/>
      <c r="AP28" s="518"/>
      <c r="AQ28" s="518"/>
      <c r="AR28" s="557"/>
      <c r="AS28" s="517" t="s">
        <v>173</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682869</v>
      </c>
      <c r="BO28" s="430"/>
      <c r="BP28" s="430"/>
      <c r="BQ28" s="430"/>
      <c r="BR28" s="430"/>
      <c r="BS28" s="430"/>
      <c r="BT28" s="430"/>
      <c r="BU28" s="431"/>
      <c r="BV28" s="429">
        <v>680525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10</v>
      </c>
      <c r="M29" s="518"/>
      <c r="N29" s="518"/>
      <c r="O29" s="518"/>
      <c r="P29" s="557"/>
      <c r="Q29" s="517">
        <v>1990</v>
      </c>
      <c r="R29" s="518"/>
      <c r="S29" s="518"/>
      <c r="T29" s="518"/>
      <c r="U29" s="518"/>
      <c r="V29" s="557"/>
      <c r="W29" s="617"/>
      <c r="X29" s="618"/>
      <c r="Y29" s="619"/>
      <c r="Z29" s="516" t="s">
        <v>188</v>
      </c>
      <c r="AA29" s="496"/>
      <c r="AB29" s="496"/>
      <c r="AC29" s="496"/>
      <c r="AD29" s="496"/>
      <c r="AE29" s="496"/>
      <c r="AF29" s="496"/>
      <c r="AG29" s="497"/>
      <c r="AH29" s="517">
        <v>121</v>
      </c>
      <c r="AI29" s="518"/>
      <c r="AJ29" s="518"/>
      <c r="AK29" s="518"/>
      <c r="AL29" s="557"/>
      <c r="AM29" s="517">
        <v>349312</v>
      </c>
      <c r="AN29" s="518"/>
      <c r="AO29" s="518"/>
      <c r="AP29" s="518"/>
      <c r="AQ29" s="518"/>
      <c r="AR29" s="557"/>
      <c r="AS29" s="517">
        <v>2887</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53982</v>
      </c>
      <c r="BO29" s="467"/>
      <c r="BP29" s="467"/>
      <c r="BQ29" s="467"/>
      <c r="BR29" s="467"/>
      <c r="BS29" s="467"/>
      <c r="BT29" s="467"/>
      <c r="BU29" s="468"/>
      <c r="BV29" s="466">
        <v>53922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97.7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611845</v>
      </c>
      <c r="BO30" s="640"/>
      <c r="BP30" s="640"/>
      <c r="BQ30" s="640"/>
      <c r="BR30" s="640"/>
      <c r="BS30" s="640"/>
      <c r="BT30" s="640"/>
      <c r="BU30" s="641"/>
      <c r="BV30" s="639">
        <v>616499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200</v>
      </c>
      <c r="X33" s="455"/>
      <c r="Y33" s="455"/>
      <c r="Z33" s="455"/>
      <c r="AA33" s="455"/>
      <c r="AB33" s="455"/>
      <c r="AC33" s="455"/>
      <c r="AD33" s="455"/>
      <c r="AE33" s="455"/>
      <c r="AF33" s="455"/>
      <c r="AG33" s="455"/>
      <c r="AH33" s="455"/>
      <c r="AI33" s="455"/>
      <c r="AJ33" s="455"/>
      <c r="AK33" s="455"/>
      <c r="AL33" s="215"/>
      <c r="AM33" s="490" t="s">
        <v>201</v>
      </c>
      <c r="AN33" s="490"/>
      <c r="AO33" s="455" t="s">
        <v>202</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206</v>
      </c>
      <c r="CP33" s="490"/>
      <c r="CQ33" s="455" t="s">
        <v>207</v>
      </c>
      <c r="CR33" s="455"/>
      <c r="CS33" s="455"/>
      <c r="CT33" s="455"/>
      <c r="CU33" s="455"/>
      <c r="CV33" s="455"/>
      <c r="CW33" s="455"/>
      <c r="CX33" s="455"/>
      <c r="CY33" s="455"/>
      <c r="CZ33" s="455"/>
      <c r="DA33" s="455"/>
      <c r="DB33" s="455"/>
      <c r="DC33" s="455"/>
      <c r="DD33" s="455"/>
      <c r="DE33" s="455"/>
      <c r="DF33" s="215"/>
      <c r="DG33" s="651" t="s">
        <v>208</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水道事業特別会計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青森県後期高齢者医療広域連合（一般会計）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野辺地町土地開発公社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青森県後期高齢者医療広域連合（後期高齢者医療特別会計）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野辺地町観光協会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北部上北広域事務組合（一般会計）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北部上北広域事務組合（病院事業会計）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下北地域広域行政事務組合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上北地方教育・福祉事務組合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青森県市町村総合事務組合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青森県市町村職員退職手当組合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青森県交通災害共済組合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elct+uAyzs5YuMqRBRqv+byK58Q3zRVY+zY7+VcMmJNW9coZ19APH6qbhFbDzCX+hBeQZkTNxbQ6ovT0brnPw==" saltValue="LmkUDGfCsiYdTl0XASr9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election activeCell="J35" sqref="J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4" t="s">
        <v>555</v>
      </c>
      <c r="D34" s="1244"/>
      <c r="E34" s="1245"/>
      <c r="F34" s="32">
        <v>5.19</v>
      </c>
      <c r="G34" s="33">
        <v>4.93</v>
      </c>
      <c r="H34" s="33">
        <v>5.57</v>
      </c>
      <c r="I34" s="33">
        <v>6.19</v>
      </c>
      <c r="J34" s="34">
        <v>6.41</v>
      </c>
      <c r="K34" s="22"/>
      <c r="L34" s="22"/>
      <c r="M34" s="22"/>
      <c r="N34" s="22"/>
      <c r="O34" s="22"/>
      <c r="P34" s="22"/>
    </row>
    <row r="35" spans="1:16" ht="39" customHeight="1" x14ac:dyDescent="0.15">
      <c r="A35" s="22"/>
      <c r="B35" s="35"/>
      <c r="C35" s="1238" t="s">
        <v>556</v>
      </c>
      <c r="D35" s="1239"/>
      <c r="E35" s="1240"/>
      <c r="F35" s="36">
        <v>1.67</v>
      </c>
      <c r="G35" s="37">
        <v>3.01</v>
      </c>
      <c r="H35" s="37">
        <v>1.21</v>
      </c>
      <c r="I35" s="37">
        <v>0.12</v>
      </c>
      <c r="J35" s="38">
        <v>3.92</v>
      </c>
      <c r="K35" s="22"/>
      <c r="L35" s="22"/>
      <c r="M35" s="22"/>
      <c r="N35" s="22"/>
      <c r="O35" s="22"/>
      <c r="P35" s="22"/>
    </row>
    <row r="36" spans="1:16" ht="39" customHeight="1" x14ac:dyDescent="0.15">
      <c r="A36" s="22"/>
      <c r="B36" s="35"/>
      <c r="C36" s="1238" t="s">
        <v>557</v>
      </c>
      <c r="D36" s="1239"/>
      <c r="E36" s="1240"/>
      <c r="F36" s="36">
        <v>1.26</v>
      </c>
      <c r="G36" s="37">
        <v>1.93</v>
      </c>
      <c r="H36" s="37">
        <v>1.47</v>
      </c>
      <c r="I36" s="37">
        <v>1.64</v>
      </c>
      <c r="J36" s="38">
        <v>2.1</v>
      </c>
      <c r="K36" s="22"/>
      <c r="L36" s="22"/>
      <c r="M36" s="22"/>
      <c r="N36" s="22"/>
      <c r="O36" s="22"/>
      <c r="P36" s="22"/>
    </row>
    <row r="37" spans="1:16" ht="39" customHeight="1" x14ac:dyDescent="0.15">
      <c r="A37" s="22"/>
      <c r="B37" s="35"/>
      <c r="C37" s="1238" t="s">
        <v>558</v>
      </c>
      <c r="D37" s="1239"/>
      <c r="E37" s="1240"/>
      <c r="F37" s="36">
        <v>2.25</v>
      </c>
      <c r="G37" s="37">
        <v>2.09</v>
      </c>
      <c r="H37" s="37">
        <v>0.98</v>
      </c>
      <c r="I37" s="37">
        <v>1.56</v>
      </c>
      <c r="J37" s="38">
        <v>0.65</v>
      </c>
      <c r="K37" s="22"/>
      <c r="L37" s="22"/>
      <c r="M37" s="22"/>
      <c r="N37" s="22"/>
      <c r="O37" s="22"/>
      <c r="P37" s="22"/>
    </row>
    <row r="38" spans="1:16" ht="39" customHeight="1" x14ac:dyDescent="0.15">
      <c r="A38" s="22"/>
      <c r="B38" s="35"/>
      <c r="C38" s="1238" t="s">
        <v>559</v>
      </c>
      <c r="D38" s="1239"/>
      <c r="E38" s="1240"/>
      <c r="F38" s="36">
        <v>0.03</v>
      </c>
      <c r="G38" s="37">
        <v>0.03</v>
      </c>
      <c r="H38" s="37">
        <v>0.04</v>
      </c>
      <c r="I38" s="37">
        <v>0.04</v>
      </c>
      <c r="J38" s="38">
        <v>0.04</v>
      </c>
      <c r="K38" s="22"/>
      <c r="L38" s="22"/>
      <c r="M38" s="22"/>
      <c r="N38" s="22"/>
      <c r="O38" s="22"/>
      <c r="P38" s="22"/>
    </row>
    <row r="39" spans="1:16" ht="39" customHeight="1" x14ac:dyDescent="0.15">
      <c r="A39" s="22"/>
      <c r="B39" s="35"/>
      <c r="C39" s="1238" t="s">
        <v>560</v>
      </c>
      <c r="D39" s="1239"/>
      <c r="E39" s="1240"/>
      <c r="F39" s="36">
        <v>0.05</v>
      </c>
      <c r="G39" s="37">
        <v>0.04</v>
      </c>
      <c r="H39" s="37">
        <v>0.03</v>
      </c>
      <c r="I39" s="37">
        <v>0.03</v>
      </c>
      <c r="J39" s="38">
        <v>0.04</v>
      </c>
      <c r="K39" s="22"/>
      <c r="L39" s="22"/>
      <c r="M39" s="22"/>
      <c r="N39" s="22"/>
      <c r="O39" s="22"/>
      <c r="P39" s="22"/>
    </row>
    <row r="40" spans="1:16" ht="39" customHeight="1" x14ac:dyDescent="0.15">
      <c r="A40" s="22"/>
      <c r="B40" s="35"/>
      <c r="C40" s="1238" t="s">
        <v>561</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562</v>
      </c>
      <c r="D42" s="1239"/>
      <c r="E42" s="1240"/>
      <c r="F42" s="36" t="s">
        <v>509</v>
      </c>
      <c r="G42" s="37" t="s">
        <v>509</v>
      </c>
      <c r="H42" s="37" t="s">
        <v>509</v>
      </c>
      <c r="I42" s="37" t="s">
        <v>509</v>
      </c>
      <c r="J42" s="38" t="s">
        <v>509</v>
      </c>
      <c r="K42" s="22"/>
      <c r="L42" s="22"/>
      <c r="M42" s="22"/>
      <c r="N42" s="22"/>
      <c r="O42" s="22"/>
      <c r="P42" s="22"/>
    </row>
    <row r="43" spans="1:16" ht="39" customHeight="1" thickBot="1" x14ac:dyDescent="0.2">
      <c r="A43" s="22"/>
      <c r="B43" s="40"/>
      <c r="C43" s="1241" t="s">
        <v>563</v>
      </c>
      <c r="D43" s="1242"/>
      <c r="E43" s="1243"/>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0ug1QQal8q2JO7nWtEV4n3yTEDGEwfRAoMBdvQTb2QwfpOGn1hH2PMTocfsrIpysHANmZF+Wft/IfwklcxxwA==" saltValue="9VDjAMWDmCDBF5FqxnAt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25" zoomScaleSheetLayoutView="55" workbookViewId="0">
      <selection activeCell="O54" sqref="O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427</v>
      </c>
      <c r="L45" s="60">
        <v>461</v>
      </c>
      <c r="M45" s="60">
        <v>477</v>
      </c>
      <c r="N45" s="60">
        <v>567</v>
      </c>
      <c r="O45" s="61">
        <v>592</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509</v>
      </c>
      <c r="L46" s="64" t="s">
        <v>509</v>
      </c>
      <c r="M46" s="64" t="s">
        <v>509</v>
      </c>
      <c r="N46" s="64" t="s">
        <v>509</v>
      </c>
      <c r="O46" s="65" t="s">
        <v>509</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509</v>
      </c>
      <c r="L47" s="64" t="s">
        <v>509</v>
      </c>
      <c r="M47" s="64" t="s">
        <v>509</v>
      </c>
      <c r="N47" s="64" t="s">
        <v>509</v>
      </c>
      <c r="O47" s="65" t="s">
        <v>509</v>
      </c>
      <c r="P47" s="48"/>
      <c r="Q47" s="48"/>
      <c r="R47" s="48"/>
      <c r="S47" s="48"/>
      <c r="T47" s="48"/>
      <c r="U47" s="48"/>
    </row>
    <row r="48" spans="1:21" ht="30.75" customHeight="1" x14ac:dyDescent="0.15">
      <c r="A48" s="48"/>
      <c r="B48" s="1248"/>
      <c r="C48" s="1249"/>
      <c r="D48" s="62"/>
      <c r="E48" s="1254" t="s">
        <v>15</v>
      </c>
      <c r="F48" s="1254"/>
      <c r="G48" s="1254"/>
      <c r="H48" s="1254"/>
      <c r="I48" s="1254"/>
      <c r="J48" s="1255"/>
      <c r="K48" s="63">
        <v>4</v>
      </c>
      <c r="L48" s="64">
        <v>4</v>
      </c>
      <c r="M48" s="64">
        <v>17</v>
      </c>
      <c r="N48" s="64">
        <v>19</v>
      </c>
      <c r="O48" s="65">
        <v>21</v>
      </c>
      <c r="P48" s="48"/>
      <c r="Q48" s="48"/>
      <c r="R48" s="48"/>
      <c r="S48" s="48"/>
      <c r="T48" s="48"/>
      <c r="U48" s="48"/>
    </row>
    <row r="49" spans="1:21" ht="30.75" customHeight="1" x14ac:dyDescent="0.15">
      <c r="A49" s="48"/>
      <c r="B49" s="1248"/>
      <c r="C49" s="1249"/>
      <c r="D49" s="62"/>
      <c r="E49" s="1254" t="s">
        <v>16</v>
      </c>
      <c r="F49" s="1254"/>
      <c r="G49" s="1254"/>
      <c r="H49" s="1254"/>
      <c r="I49" s="1254"/>
      <c r="J49" s="1255"/>
      <c r="K49" s="63">
        <v>128</v>
      </c>
      <c r="L49" s="64">
        <v>123</v>
      </c>
      <c r="M49" s="64">
        <v>124</v>
      </c>
      <c r="N49" s="64">
        <v>130</v>
      </c>
      <c r="O49" s="65">
        <v>127</v>
      </c>
      <c r="P49" s="48"/>
      <c r="Q49" s="48"/>
      <c r="R49" s="48"/>
      <c r="S49" s="48"/>
      <c r="T49" s="48"/>
      <c r="U49" s="48"/>
    </row>
    <row r="50" spans="1:21" ht="30.75" customHeight="1" x14ac:dyDescent="0.15">
      <c r="A50" s="48"/>
      <c r="B50" s="1248"/>
      <c r="C50" s="1249"/>
      <c r="D50" s="62"/>
      <c r="E50" s="1254" t="s">
        <v>17</v>
      </c>
      <c r="F50" s="1254"/>
      <c r="G50" s="1254"/>
      <c r="H50" s="1254"/>
      <c r="I50" s="1254"/>
      <c r="J50" s="1255"/>
      <c r="K50" s="63">
        <v>15</v>
      </c>
      <c r="L50" s="64">
        <v>15</v>
      </c>
      <c r="M50" s="64">
        <v>15</v>
      </c>
      <c r="N50" s="64">
        <v>15</v>
      </c>
      <c r="O50" s="65">
        <v>15</v>
      </c>
      <c r="P50" s="48"/>
      <c r="Q50" s="48"/>
      <c r="R50" s="48"/>
      <c r="S50" s="48"/>
      <c r="T50" s="48"/>
      <c r="U50" s="48"/>
    </row>
    <row r="51" spans="1:21" ht="30.75" customHeight="1" x14ac:dyDescent="0.15">
      <c r="A51" s="48"/>
      <c r="B51" s="1250"/>
      <c r="C51" s="1251"/>
      <c r="D51" s="66"/>
      <c r="E51" s="1254" t="s">
        <v>18</v>
      </c>
      <c r="F51" s="1254"/>
      <c r="G51" s="1254"/>
      <c r="H51" s="1254"/>
      <c r="I51" s="1254"/>
      <c r="J51" s="1255"/>
      <c r="K51" s="63">
        <v>1</v>
      </c>
      <c r="L51" s="64">
        <v>0</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389</v>
      </c>
      <c r="L52" s="64">
        <v>411</v>
      </c>
      <c r="M52" s="64">
        <v>426</v>
      </c>
      <c r="N52" s="64">
        <v>485</v>
      </c>
      <c r="O52" s="65">
        <v>509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186</v>
      </c>
      <c r="L53" s="69">
        <v>192</v>
      </c>
      <c r="M53" s="69">
        <v>207</v>
      </c>
      <c r="N53" s="69">
        <v>246</v>
      </c>
      <c r="O53" s="70">
        <v>246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587</v>
      </c>
      <c r="L57" s="83" t="s">
        <v>587</v>
      </c>
      <c r="M57" s="83" t="s">
        <v>587</v>
      </c>
      <c r="N57" s="83" t="s">
        <v>587</v>
      </c>
      <c r="O57" s="84" t="s">
        <v>587</v>
      </c>
    </row>
    <row r="58" spans="1:21" ht="31.5" customHeight="1" thickBot="1" x14ac:dyDescent="0.2">
      <c r="B58" s="1264"/>
      <c r="C58" s="1265"/>
      <c r="D58" s="1269" t="s">
        <v>27</v>
      </c>
      <c r="E58" s="1270"/>
      <c r="F58" s="1270"/>
      <c r="G58" s="1270"/>
      <c r="H58" s="1270"/>
      <c r="I58" s="1270"/>
      <c r="J58" s="1271"/>
      <c r="K58" s="85" t="s">
        <v>587</v>
      </c>
      <c r="L58" s="86" t="s">
        <v>587</v>
      </c>
      <c r="M58" s="86" t="s">
        <v>587</v>
      </c>
      <c r="N58" s="86" t="s">
        <v>587</v>
      </c>
      <c r="O58" s="87" t="s">
        <v>587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8tWgFv4q6qPaUZmZ9TKGKoZjQhc1FE8ah0drqsL85SYohh+UVDMx5eLNy7Q4cLLF+WMGb3HL/LFzSGYQQLNjA==" saltValue="Gr2PMwVZMn4vzpxV01Xk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election activeCell="S36" sqref="S36"/>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72" t="s">
        <v>30</v>
      </c>
      <c r="C41" s="1273"/>
      <c r="D41" s="101"/>
      <c r="E41" s="1278" t="s">
        <v>31</v>
      </c>
      <c r="F41" s="1278"/>
      <c r="G41" s="1278"/>
      <c r="H41" s="1279"/>
      <c r="I41" s="102">
        <v>5917</v>
      </c>
      <c r="J41" s="103">
        <v>6244</v>
      </c>
      <c r="K41" s="103">
        <v>6255</v>
      </c>
      <c r="L41" s="103">
        <v>6172</v>
      </c>
      <c r="M41" s="104">
        <v>6261</v>
      </c>
    </row>
    <row r="42" spans="2:13" ht="27.75" customHeight="1" x14ac:dyDescent="0.15">
      <c r="B42" s="1274"/>
      <c r="C42" s="1275"/>
      <c r="D42" s="105"/>
      <c r="E42" s="1280" t="s">
        <v>32</v>
      </c>
      <c r="F42" s="1280"/>
      <c r="G42" s="1280"/>
      <c r="H42" s="1281"/>
      <c r="I42" s="106">
        <v>107</v>
      </c>
      <c r="J42" s="107">
        <v>94</v>
      </c>
      <c r="K42" s="107">
        <v>81</v>
      </c>
      <c r="L42" s="107">
        <v>68</v>
      </c>
      <c r="M42" s="108">
        <v>55</v>
      </c>
    </row>
    <row r="43" spans="2:13" ht="27.75" customHeight="1" x14ac:dyDescent="0.15">
      <c r="B43" s="1274"/>
      <c r="C43" s="1275"/>
      <c r="D43" s="105"/>
      <c r="E43" s="1280" t="s">
        <v>33</v>
      </c>
      <c r="F43" s="1280"/>
      <c r="G43" s="1280"/>
      <c r="H43" s="1281"/>
      <c r="I43" s="106">
        <v>393</v>
      </c>
      <c r="J43" s="107">
        <v>388</v>
      </c>
      <c r="K43" s="107">
        <v>371</v>
      </c>
      <c r="L43" s="107">
        <v>352</v>
      </c>
      <c r="M43" s="108">
        <v>331</v>
      </c>
    </row>
    <row r="44" spans="2:13" ht="27.75" customHeight="1" x14ac:dyDescent="0.15">
      <c r="B44" s="1274"/>
      <c r="C44" s="1275"/>
      <c r="D44" s="105"/>
      <c r="E44" s="1280" t="s">
        <v>34</v>
      </c>
      <c r="F44" s="1280"/>
      <c r="G44" s="1280"/>
      <c r="H44" s="1281"/>
      <c r="I44" s="106">
        <v>895</v>
      </c>
      <c r="J44" s="107">
        <v>770</v>
      </c>
      <c r="K44" s="107">
        <v>657</v>
      </c>
      <c r="L44" s="107">
        <v>555</v>
      </c>
      <c r="M44" s="108">
        <v>454</v>
      </c>
    </row>
    <row r="45" spans="2:13" ht="27.75" customHeight="1" x14ac:dyDescent="0.15">
      <c r="B45" s="1274"/>
      <c r="C45" s="1275"/>
      <c r="D45" s="105"/>
      <c r="E45" s="1280" t="s">
        <v>35</v>
      </c>
      <c r="F45" s="1280"/>
      <c r="G45" s="1280"/>
      <c r="H45" s="1281"/>
      <c r="I45" s="106">
        <v>1464</v>
      </c>
      <c r="J45" s="107">
        <v>1311</v>
      </c>
      <c r="K45" s="107">
        <v>1293</v>
      </c>
      <c r="L45" s="107">
        <v>1208</v>
      </c>
      <c r="M45" s="108">
        <v>1087</v>
      </c>
    </row>
    <row r="46" spans="2:13" ht="27.75" customHeight="1" x14ac:dyDescent="0.15">
      <c r="B46" s="1274"/>
      <c r="C46" s="1275"/>
      <c r="D46" s="109"/>
      <c r="E46" s="1280" t="s">
        <v>36</v>
      </c>
      <c r="F46" s="1280"/>
      <c r="G46" s="1280"/>
      <c r="H46" s="1281"/>
      <c r="I46" s="106" t="s">
        <v>509</v>
      </c>
      <c r="J46" s="107" t="s">
        <v>509</v>
      </c>
      <c r="K46" s="107" t="s">
        <v>509</v>
      </c>
      <c r="L46" s="107" t="s">
        <v>509</v>
      </c>
      <c r="M46" s="108" t="s">
        <v>509</v>
      </c>
    </row>
    <row r="47" spans="2:13" ht="27.75" customHeight="1" x14ac:dyDescent="0.15">
      <c r="B47" s="1274"/>
      <c r="C47" s="1275"/>
      <c r="D47" s="110"/>
      <c r="E47" s="1282" t="s">
        <v>37</v>
      </c>
      <c r="F47" s="1283"/>
      <c r="G47" s="1283"/>
      <c r="H47" s="1284"/>
      <c r="I47" s="106" t="s">
        <v>509</v>
      </c>
      <c r="J47" s="107" t="s">
        <v>509</v>
      </c>
      <c r="K47" s="107" t="s">
        <v>509</v>
      </c>
      <c r="L47" s="107" t="s">
        <v>509</v>
      </c>
      <c r="M47" s="108" t="s">
        <v>509</v>
      </c>
    </row>
    <row r="48" spans="2:13" ht="27.75" customHeight="1" x14ac:dyDescent="0.15">
      <c r="B48" s="1274"/>
      <c r="C48" s="1275"/>
      <c r="D48" s="105"/>
      <c r="E48" s="1280" t="s">
        <v>38</v>
      </c>
      <c r="F48" s="1280"/>
      <c r="G48" s="1280"/>
      <c r="H48" s="1281"/>
      <c r="I48" s="106" t="s">
        <v>509</v>
      </c>
      <c r="J48" s="107" t="s">
        <v>509</v>
      </c>
      <c r="K48" s="107" t="s">
        <v>509</v>
      </c>
      <c r="L48" s="107" t="s">
        <v>509</v>
      </c>
      <c r="M48" s="108" t="s">
        <v>509</v>
      </c>
    </row>
    <row r="49" spans="2:13" ht="27.75" customHeight="1" x14ac:dyDescent="0.15">
      <c r="B49" s="1276"/>
      <c r="C49" s="1277"/>
      <c r="D49" s="105"/>
      <c r="E49" s="1280" t="s">
        <v>39</v>
      </c>
      <c r="F49" s="1280"/>
      <c r="G49" s="1280"/>
      <c r="H49" s="1281"/>
      <c r="I49" s="106">
        <v>37</v>
      </c>
      <c r="J49" s="107" t="s">
        <v>509</v>
      </c>
      <c r="K49" s="107" t="s">
        <v>509</v>
      </c>
      <c r="L49" s="107" t="s">
        <v>509</v>
      </c>
      <c r="M49" s="108">
        <v>38</v>
      </c>
    </row>
    <row r="50" spans="2:13" ht="27.75" customHeight="1" x14ac:dyDescent="0.15">
      <c r="B50" s="1285" t="s">
        <v>40</v>
      </c>
      <c r="C50" s="1286"/>
      <c r="D50" s="111"/>
      <c r="E50" s="1280" t="s">
        <v>41</v>
      </c>
      <c r="F50" s="1280"/>
      <c r="G50" s="1280"/>
      <c r="H50" s="1281"/>
      <c r="I50" s="106">
        <v>1055</v>
      </c>
      <c r="J50" s="107">
        <v>1295</v>
      </c>
      <c r="K50" s="107">
        <v>1606</v>
      </c>
      <c r="L50" s="107">
        <v>1452</v>
      </c>
      <c r="M50" s="108">
        <v>1469</v>
      </c>
    </row>
    <row r="51" spans="2:13" ht="27.75" customHeight="1" x14ac:dyDescent="0.15">
      <c r="B51" s="1274"/>
      <c r="C51" s="1275"/>
      <c r="D51" s="105"/>
      <c r="E51" s="1280" t="s">
        <v>42</v>
      </c>
      <c r="F51" s="1280"/>
      <c r="G51" s="1280"/>
      <c r="H51" s="1281"/>
      <c r="I51" s="106">
        <v>2</v>
      </c>
      <c r="J51" s="107" t="s">
        <v>509</v>
      </c>
      <c r="K51" s="107" t="s">
        <v>509</v>
      </c>
      <c r="L51" s="107" t="s">
        <v>509</v>
      </c>
      <c r="M51" s="108" t="s">
        <v>509</v>
      </c>
    </row>
    <row r="52" spans="2:13" ht="27.75" customHeight="1" x14ac:dyDescent="0.15">
      <c r="B52" s="1276"/>
      <c r="C52" s="1277"/>
      <c r="D52" s="105"/>
      <c r="E52" s="1280" t="s">
        <v>43</v>
      </c>
      <c r="F52" s="1280"/>
      <c r="G52" s="1280"/>
      <c r="H52" s="1281"/>
      <c r="I52" s="106">
        <v>5163</v>
      </c>
      <c r="J52" s="107">
        <v>5395</v>
      </c>
      <c r="K52" s="107">
        <v>5374</v>
      </c>
      <c r="L52" s="107">
        <v>5402</v>
      </c>
      <c r="M52" s="108">
        <v>5433</v>
      </c>
    </row>
    <row r="53" spans="2:13" ht="27.75" customHeight="1" thickBot="1" x14ac:dyDescent="0.2">
      <c r="B53" s="1287" t="s">
        <v>44</v>
      </c>
      <c r="C53" s="1288"/>
      <c r="D53" s="112"/>
      <c r="E53" s="1289" t="s">
        <v>45</v>
      </c>
      <c r="F53" s="1289"/>
      <c r="G53" s="1289"/>
      <c r="H53" s="1290"/>
      <c r="I53" s="113">
        <v>2593</v>
      </c>
      <c r="J53" s="114">
        <v>2118</v>
      </c>
      <c r="K53" s="114">
        <v>1677</v>
      </c>
      <c r="L53" s="114">
        <v>1501</v>
      </c>
      <c r="M53" s="115">
        <v>1324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kk7Ih78aW23NzQ3OKoY968dNAfOQ2DXwv5mkuFqJXl7OVtuMQDx1QJ59ea1QiGwUvlAWFjn05A2wK9RsfBolA==" saltValue="7mc/iGqtLUF8Vxe1Ohtj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46" zoomScale="70" zoomScaleNormal="7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99" t="s">
        <v>48</v>
      </c>
      <c r="D55" s="1299"/>
      <c r="E55" s="1300"/>
      <c r="F55" s="127">
        <v>724</v>
      </c>
      <c r="G55" s="127">
        <v>681</v>
      </c>
      <c r="H55" s="128">
        <v>683</v>
      </c>
    </row>
    <row r="56" spans="2:8" ht="52.5" customHeight="1" x14ac:dyDescent="0.15">
      <c r="B56" s="129"/>
      <c r="C56" s="1301" t="s">
        <v>49</v>
      </c>
      <c r="D56" s="1301"/>
      <c r="E56" s="1302"/>
      <c r="F56" s="130">
        <v>206</v>
      </c>
      <c r="G56" s="130">
        <v>54</v>
      </c>
      <c r="H56" s="131">
        <v>54</v>
      </c>
    </row>
    <row r="57" spans="2:8" ht="53.25" customHeight="1" x14ac:dyDescent="0.15">
      <c r="B57" s="129"/>
      <c r="C57" s="1303" t="s">
        <v>50</v>
      </c>
      <c r="D57" s="1303"/>
      <c r="E57" s="1304"/>
      <c r="F57" s="132">
        <v>545</v>
      </c>
      <c r="G57" s="132">
        <v>616</v>
      </c>
      <c r="H57" s="133">
        <v>612</v>
      </c>
    </row>
    <row r="58" spans="2:8" ht="45.75" customHeight="1" x14ac:dyDescent="0.15">
      <c r="B58" s="134"/>
      <c r="C58" s="1291" t="s">
        <v>582</v>
      </c>
      <c r="D58" s="1292"/>
      <c r="E58" s="1293"/>
      <c r="F58" s="135">
        <v>251</v>
      </c>
      <c r="G58" s="135">
        <v>301</v>
      </c>
      <c r="H58" s="136">
        <v>281</v>
      </c>
    </row>
    <row r="59" spans="2:8" ht="45.75" customHeight="1" x14ac:dyDescent="0.15">
      <c r="B59" s="134"/>
      <c r="C59" s="1291" t="s">
        <v>583</v>
      </c>
      <c r="D59" s="1292"/>
      <c r="E59" s="1293"/>
      <c r="F59" s="135">
        <v>201</v>
      </c>
      <c r="G59" s="135">
        <v>201</v>
      </c>
      <c r="H59" s="136">
        <v>201</v>
      </c>
    </row>
    <row r="60" spans="2:8" ht="45.75" customHeight="1" x14ac:dyDescent="0.15">
      <c r="B60" s="134"/>
      <c r="C60" s="1291" t="s">
        <v>584</v>
      </c>
      <c r="D60" s="1292"/>
      <c r="E60" s="1293"/>
      <c r="F60" s="135">
        <v>58</v>
      </c>
      <c r="G60" s="135">
        <v>75</v>
      </c>
      <c r="H60" s="136">
        <v>74</v>
      </c>
    </row>
    <row r="61" spans="2:8" ht="45.75" customHeight="1" x14ac:dyDescent="0.15">
      <c r="B61" s="134"/>
      <c r="C61" s="1291" t="s">
        <v>585</v>
      </c>
      <c r="D61" s="1292"/>
      <c r="E61" s="1293"/>
      <c r="F61" s="135">
        <v>30</v>
      </c>
      <c r="G61" s="135">
        <v>35</v>
      </c>
      <c r="H61" s="136">
        <v>41</v>
      </c>
    </row>
    <row r="62" spans="2:8" ht="45.75" customHeight="1" thickBot="1" x14ac:dyDescent="0.2">
      <c r="B62" s="137"/>
      <c r="C62" s="1294" t="s">
        <v>586</v>
      </c>
      <c r="D62" s="1295"/>
      <c r="E62" s="1296"/>
      <c r="F62" s="138">
        <v>4</v>
      </c>
      <c r="G62" s="138">
        <v>4</v>
      </c>
      <c r="H62" s="139">
        <v>15</v>
      </c>
    </row>
    <row r="63" spans="2:8" ht="52.5" customHeight="1" thickBot="1" x14ac:dyDescent="0.2">
      <c r="B63" s="140"/>
      <c r="C63" s="1297" t="s">
        <v>51</v>
      </c>
      <c r="D63" s="1297"/>
      <c r="E63" s="1298"/>
      <c r="F63" s="141">
        <v>1474</v>
      </c>
      <c r="G63" s="141">
        <v>1351</v>
      </c>
      <c r="H63" s="142">
        <v>1349</v>
      </c>
    </row>
    <row r="64" spans="2:8" ht="15" customHeight="1" x14ac:dyDescent="0.15"/>
    <row r="65" ht="0" hidden="1" customHeight="1" x14ac:dyDescent="0.15"/>
    <row r="66" ht="0" hidden="1" customHeight="1" x14ac:dyDescent="0.15"/>
  </sheetData>
  <sheetProtection algorithmName="SHA-512" hashValue="moGpCzcIsb9TIKnM9Umc5LFZLifuQcDjQgRd+gmgcS7vpoAnYuRDGOtBE6I1/SigYFSX6AU4A9qmWsMMHfzWCw==" saltValue="+CDzGXunwIRRH04pfjAz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601</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594</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550</v>
      </c>
      <c r="BQ50" s="1318"/>
      <c r="BR50" s="1318"/>
      <c r="BS50" s="1318"/>
      <c r="BT50" s="1318"/>
      <c r="BU50" s="1318"/>
      <c r="BV50" s="1318"/>
      <c r="BW50" s="1318"/>
      <c r="BX50" s="1318" t="s">
        <v>551</v>
      </c>
      <c r="BY50" s="1318"/>
      <c r="BZ50" s="1318"/>
      <c r="CA50" s="1318"/>
      <c r="CB50" s="1318"/>
      <c r="CC50" s="1318"/>
      <c r="CD50" s="1318"/>
      <c r="CE50" s="1318"/>
      <c r="CF50" s="1318" t="s">
        <v>552</v>
      </c>
      <c r="CG50" s="1318"/>
      <c r="CH50" s="1318"/>
      <c r="CI50" s="1318"/>
      <c r="CJ50" s="1318"/>
      <c r="CK50" s="1318"/>
      <c r="CL50" s="1318"/>
      <c r="CM50" s="1318"/>
      <c r="CN50" s="1318" t="s">
        <v>553</v>
      </c>
      <c r="CO50" s="1318"/>
      <c r="CP50" s="1318"/>
      <c r="CQ50" s="1318"/>
      <c r="CR50" s="1318"/>
      <c r="CS50" s="1318"/>
      <c r="CT50" s="1318"/>
      <c r="CU50" s="1318"/>
      <c r="CV50" s="1318" t="s">
        <v>554</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595</v>
      </c>
      <c r="AO51" s="1321"/>
      <c r="AP51" s="1321"/>
      <c r="AQ51" s="1321"/>
      <c r="AR51" s="1321"/>
      <c r="AS51" s="1321"/>
      <c r="AT51" s="1321"/>
      <c r="AU51" s="1321"/>
      <c r="AV51" s="1321"/>
      <c r="AW51" s="1321"/>
      <c r="AX51" s="1321"/>
      <c r="AY51" s="1321"/>
      <c r="AZ51" s="1321"/>
      <c r="BA51" s="1321"/>
      <c r="BB51" s="1321" t="s">
        <v>596</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62.4</v>
      </c>
      <c r="BY51" s="1319"/>
      <c r="BZ51" s="1319"/>
      <c r="CA51" s="1319"/>
      <c r="CB51" s="1319"/>
      <c r="CC51" s="1319"/>
      <c r="CD51" s="1319"/>
      <c r="CE51" s="1319"/>
      <c r="CF51" s="1319">
        <v>50</v>
      </c>
      <c r="CG51" s="1319"/>
      <c r="CH51" s="1319"/>
      <c r="CI51" s="1319"/>
      <c r="CJ51" s="1319"/>
      <c r="CK51" s="1319"/>
      <c r="CL51" s="1319"/>
      <c r="CM51" s="1319"/>
      <c r="CN51" s="1319">
        <v>44.9</v>
      </c>
      <c r="CO51" s="1319"/>
      <c r="CP51" s="1319"/>
      <c r="CQ51" s="1319"/>
      <c r="CR51" s="1319"/>
      <c r="CS51" s="1319"/>
      <c r="CT51" s="1319"/>
      <c r="CU51" s="1319"/>
      <c r="CV51" s="1319">
        <v>39.200000000000003</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597</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69.7</v>
      </c>
      <c r="BY53" s="1319"/>
      <c r="BZ53" s="1319"/>
      <c r="CA53" s="1319"/>
      <c r="CB53" s="1319"/>
      <c r="CC53" s="1319"/>
      <c r="CD53" s="1319"/>
      <c r="CE53" s="1319"/>
      <c r="CF53" s="1319">
        <v>70.7</v>
      </c>
      <c r="CG53" s="1319"/>
      <c r="CH53" s="1319"/>
      <c r="CI53" s="1319"/>
      <c r="CJ53" s="1319"/>
      <c r="CK53" s="1319"/>
      <c r="CL53" s="1319"/>
      <c r="CM53" s="1319"/>
      <c r="CN53" s="1319">
        <v>71.400000000000006</v>
      </c>
      <c r="CO53" s="1319"/>
      <c r="CP53" s="1319"/>
      <c r="CQ53" s="1319"/>
      <c r="CR53" s="1319"/>
      <c r="CS53" s="1319"/>
      <c r="CT53" s="1319"/>
      <c r="CU53" s="1319"/>
      <c r="CV53" s="1319">
        <v>72.400000000000006</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598</v>
      </c>
      <c r="AO55" s="1318"/>
      <c r="AP55" s="1318"/>
      <c r="AQ55" s="1318"/>
      <c r="AR55" s="1318"/>
      <c r="AS55" s="1318"/>
      <c r="AT55" s="1318"/>
      <c r="AU55" s="1318"/>
      <c r="AV55" s="1318"/>
      <c r="AW55" s="1318"/>
      <c r="AX55" s="1318"/>
      <c r="AY55" s="1318"/>
      <c r="AZ55" s="1318"/>
      <c r="BA55" s="1318"/>
      <c r="BB55" s="1321" t="s">
        <v>596</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13.1</v>
      </c>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597</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53.4</v>
      </c>
      <c r="BY57" s="1319"/>
      <c r="BZ57" s="1319"/>
      <c r="CA57" s="1319"/>
      <c r="CB57" s="1319"/>
      <c r="CC57" s="1319"/>
      <c r="CD57" s="1319"/>
      <c r="CE57" s="1319"/>
      <c r="CF57" s="1319">
        <v>52.1</v>
      </c>
      <c r="CG57" s="1319"/>
      <c r="CH57" s="1319"/>
      <c r="CI57" s="1319"/>
      <c r="CJ57" s="1319"/>
      <c r="CK57" s="1319"/>
      <c r="CL57" s="1319"/>
      <c r="CM57" s="1319"/>
      <c r="CN57" s="1319">
        <v>59.1</v>
      </c>
      <c r="CO57" s="1319"/>
      <c r="CP57" s="1319"/>
      <c r="CQ57" s="1319"/>
      <c r="CR57" s="1319"/>
      <c r="CS57" s="1319"/>
      <c r="CT57" s="1319"/>
      <c r="CU57" s="1319"/>
      <c r="CV57" s="1319">
        <v>58.6</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599</v>
      </c>
    </row>
    <row r="64" spans="1:109" x14ac:dyDescent="0.15">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602</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594</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550</v>
      </c>
      <c r="BQ72" s="1318"/>
      <c r="BR72" s="1318"/>
      <c r="BS72" s="1318"/>
      <c r="BT72" s="1318"/>
      <c r="BU72" s="1318"/>
      <c r="BV72" s="1318"/>
      <c r="BW72" s="1318"/>
      <c r="BX72" s="1318" t="s">
        <v>551</v>
      </c>
      <c r="BY72" s="1318"/>
      <c r="BZ72" s="1318"/>
      <c r="CA72" s="1318"/>
      <c r="CB72" s="1318"/>
      <c r="CC72" s="1318"/>
      <c r="CD72" s="1318"/>
      <c r="CE72" s="1318"/>
      <c r="CF72" s="1318" t="s">
        <v>552</v>
      </c>
      <c r="CG72" s="1318"/>
      <c r="CH72" s="1318"/>
      <c r="CI72" s="1318"/>
      <c r="CJ72" s="1318"/>
      <c r="CK72" s="1318"/>
      <c r="CL72" s="1318"/>
      <c r="CM72" s="1318"/>
      <c r="CN72" s="1318" t="s">
        <v>553</v>
      </c>
      <c r="CO72" s="1318"/>
      <c r="CP72" s="1318"/>
      <c r="CQ72" s="1318"/>
      <c r="CR72" s="1318"/>
      <c r="CS72" s="1318"/>
      <c r="CT72" s="1318"/>
      <c r="CU72" s="1318"/>
      <c r="CV72" s="1318" t="s">
        <v>554</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595</v>
      </c>
      <c r="AO73" s="1321"/>
      <c r="AP73" s="1321"/>
      <c r="AQ73" s="1321"/>
      <c r="AR73" s="1321"/>
      <c r="AS73" s="1321"/>
      <c r="AT73" s="1321"/>
      <c r="AU73" s="1321"/>
      <c r="AV73" s="1321"/>
      <c r="AW73" s="1321"/>
      <c r="AX73" s="1321"/>
      <c r="AY73" s="1321"/>
      <c r="AZ73" s="1321"/>
      <c r="BA73" s="1321"/>
      <c r="BB73" s="1321" t="s">
        <v>596</v>
      </c>
      <c r="BC73" s="1321"/>
      <c r="BD73" s="1321"/>
      <c r="BE73" s="1321"/>
      <c r="BF73" s="1321"/>
      <c r="BG73" s="1321"/>
      <c r="BH73" s="1321"/>
      <c r="BI73" s="1321"/>
      <c r="BJ73" s="1321"/>
      <c r="BK73" s="1321"/>
      <c r="BL73" s="1321"/>
      <c r="BM73" s="1321"/>
      <c r="BN73" s="1321"/>
      <c r="BO73" s="1321"/>
      <c r="BP73" s="1319">
        <v>79.8</v>
      </c>
      <c r="BQ73" s="1319"/>
      <c r="BR73" s="1319"/>
      <c r="BS73" s="1319"/>
      <c r="BT73" s="1319"/>
      <c r="BU73" s="1319"/>
      <c r="BV73" s="1319"/>
      <c r="BW73" s="1319"/>
      <c r="BX73" s="1319">
        <v>62.4</v>
      </c>
      <c r="BY73" s="1319"/>
      <c r="BZ73" s="1319"/>
      <c r="CA73" s="1319"/>
      <c r="CB73" s="1319"/>
      <c r="CC73" s="1319"/>
      <c r="CD73" s="1319"/>
      <c r="CE73" s="1319"/>
      <c r="CF73" s="1319">
        <v>50</v>
      </c>
      <c r="CG73" s="1319"/>
      <c r="CH73" s="1319"/>
      <c r="CI73" s="1319"/>
      <c r="CJ73" s="1319"/>
      <c r="CK73" s="1319"/>
      <c r="CL73" s="1319"/>
      <c r="CM73" s="1319"/>
      <c r="CN73" s="1319">
        <v>44.9</v>
      </c>
      <c r="CO73" s="1319"/>
      <c r="CP73" s="1319"/>
      <c r="CQ73" s="1319"/>
      <c r="CR73" s="1319"/>
      <c r="CS73" s="1319"/>
      <c r="CT73" s="1319"/>
      <c r="CU73" s="1319"/>
      <c r="CV73" s="1319">
        <v>39.200000000000003</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600</v>
      </c>
      <c r="BC75" s="1321"/>
      <c r="BD75" s="1321"/>
      <c r="BE75" s="1321"/>
      <c r="BF75" s="1321"/>
      <c r="BG75" s="1321"/>
      <c r="BH75" s="1321"/>
      <c r="BI75" s="1321"/>
      <c r="BJ75" s="1321"/>
      <c r="BK75" s="1321"/>
      <c r="BL75" s="1321"/>
      <c r="BM75" s="1321"/>
      <c r="BN75" s="1321"/>
      <c r="BO75" s="1321"/>
      <c r="BP75" s="1319">
        <v>6.5</v>
      </c>
      <c r="BQ75" s="1319"/>
      <c r="BR75" s="1319"/>
      <c r="BS75" s="1319"/>
      <c r="BT75" s="1319"/>
      <c r="BU75" s="1319"/>
      <c r="BV75" s="1319"/>
      <c r="BW75" s="1319"/>
      <c r="BX75" s="1319">
        <v>5.8</v>
      </c>
      <c r="BY75" s="1319"/>
      <c r="BZ75" s="1319"/>
      <c r="CA75" s="1319"/>
      <c r="CB75" s="1319"/>
      <c r="CC75" s="1319"/>
      <c r="CD75" s="1319"/>
      <c r="CE75" s="1319"/>
      <c r="CF75" s="1319">
        <v>5.8</v>
      </c>
      <c r="CG75" s="1319"/>
      <c r="CH75" s="1319"/>
      <c r="CI75" s="1319"/>
      <c r="CJ75" s="1319"/>
      <c r="CK75" s="1319"/>
      <c r="CL75" s="1319"/>
      <c r="CM75" s="1319"/>
      <c r="CN75" s="1319">
        <v>6.3</v>
      </c>
      <c r="CO75" s="1319"/>
      <c r="CP75" s="1319"/>
      <c r="CQ75" s="1319"/>
      <c r="CR75" s="1319"/>
      <c r="CS75" s="1319"/>
      <c r="CT75" s="1319"/>
      <c r="CU75" s="1319"/>
      <c r="CV75" s="1319">
        <v>6.9</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598</v>
      </c>
      <c r="AO77" s="1318"/>
      <c r="AP77" s="1318"/>
      <c r="AQ77" s="1318"/>
      <c r="AR77" s="1318"/>
      <c r="AS77" s="1318"/>
      <c r="AT77" s="1318"/>
      <c r="AU77" s="1318"/>
      <c r="AV77" s="1318"/>
      <c r="AW77" s="1318"/>
      <c r="AX77" s="1318"/>
      <c r="AY77" s="1318"/>
      <c r="AZ77" s="1318"/>
      <c r="BA77" s="1318"/>
      <c r="BB77" s="1321" t="s">
        <v>596</v>
      </c>
      <c r="BC77" s="1321"/>
      <c r="BD77" s="1321"/>
      <c r="BE77" s="1321"/>
      <c r="BF77" s="1321"/>
      <c r="BG77" s="1321"/>
      <c r="BH77" s="1321"/>
      <c r="BI77" s="1321"/>
      <c r="BJ77" s="1321"/>
      <c r="BK77" s="1321"/>
      <c r="BL77" s="1321"/>
      <c r="BM77" s="1321"/>
      <c r="BN77" s="1321"/>
      <c r="BO77" s="1321"/>
      <c r="BP77" s="1319">
        <v>10.199999999999999</v>
      </c>
      <c r="BQ77" s="1319"/>
      <c r="BR77" s="1319"/>
      <c r="BS77" s="1319"/>
      <c r="BT77" s="1319"/>
      <c r="BU77" s="1319"/>
      <c r="BV77" s="1319"/>
      <c r="BW77" s="1319"/>
      <c r="BX77" s="1319">
        <v>13.1</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600</v>
      </c>
      <c r="BC79" s="1321"/>
      <c r="BD79" s="1321"/>
      <c r="BE79" s="1321"/>
      <c r="BF79" s="1321"/>
      <c r="BG79" s="1321"/>
      <c r="BH79" s="1321"/>
      <c r="BI79" s="1321"/>
      <c r="BJ79" s="1321"/>
      <c r="BK79" s="1321"/>
      <c r="BL79" s="1321"/>
      <c r="BM79" s="1321"/>
      <c r="BN79" s="1321"/>
      <c r="BO79" s="1321"/>
      <c r="BP79" s="1319">
        <v>9.1</v>
      </c>
      <c r="BQ79" s="1319"/>
      <c r="BR79" s="1319"/>
      <c r="BS79" s="1319"/>
      <c r="BT79" s="1319"/>
      <c r="BU79" s="1319"/>
      <c r="BV79" s="1319"/>
      <c r="BW79" s="1319"/>
      <c r="BX79" s="1319">
        <v>8.9</v>
      </c>
      <c r="BY79" s="1319"/>
      <c r="BZ79" s="1319"/>
      <c r="CA79" s="1319"/>
      <c r="CB79" s="1319"/>
      <c r="CC79" s="1319"/>
      <c r="CD79" s="1319"/>
      <c r="CE79" s="1319"/>
      <c r="CF79" s="1319">
        <v>7.9</v>
      </c>
      <c r="CG79" s="1319"/>
      <c r="CH79" s="1319"/>
      <c r="CI79" s="1319"/>
      <c r="CJ79" s="1319"/>
      <c r="CK79" s="1319"/>
      <c r="CL79" s="1319"/>
      <c r="CM79" s="1319"/>
      <c r="CN79" s="1319">
        <v>7.9</v>
      </c>
      <c r="CO79" s="1319"/>
      <c r="CP79" s="1319"/>
      <c r="CQ79" s="1319"/>
      <c r="CR79" s="1319"/>
      <c r="CS79" s="1319"/>
      <c r="CT79" s="1319"/>
      <c r="CU79" s="1319"/>
      <c r="CV79" s="1319">
        <v>7.8</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8V2XBoti/l5iHO+T29rlpbkWGP2gizon4KR0SA7TFvq2oD+u5OC6a98i7mPGe2gP38ztwl6jL7vcwZgdfH0Uw==" saltValue="98N3tiQXtF/4YwdPS5Hrk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SXK6kMu5c//M9gs+faoFklssk9VrEpt65ay+FkOS0OwAbG1UYlyTQ80G4PVQkcmj/heJ0nCgaoO/CyZ9ebIcw==" saltValue="nUbQkEG2Z9WCCMSffYqn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kshDP30FFaGx1CX1o69Wm9/Y2rgqSDy5ZKmz49/N1ThOhQh5v72YhWoLU1bprERSW12e6Bk4DxlVejjJW7CYg==" saltValue="c7suFTpni/PkMcxZqdfG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56536</v>
      </c>
      <c r="E3" s="161"/>
      <c r="F3" s="162">
        <v>91837</v>
      </c>
      <c r="G3" s="163"/>
      <c r="H3" s="164"/>
    </row>
    <row r="4" spans="1:8" x14ac:dyDescent="0.15">
      <c r="A4" s="165"/>
      <c r="B4" s="166"/>
      <c r="C4" s="167"/>
      <c r="D4" s="168">
        <v>49855</v>
      </c>
      <c r="E4" s="169"/>
      <c r="F4" s="170">
        <v>54439</v>
      </c>
      <c r="G4" s="171"/>
      <c r="H4" s="172"/>
    </row>
    <row r="5" spans="1:8" x14ac:dyDescent="0.15">
      <c r="A5" s="153" t="s">
        <v>542</v>
      </c>
      <c r="B5" s="158"/>
      <c r="C5" s="159"/>
      <c r="D5" s="160">
        <v>45590</v>
      </c>
      <c r="E5" s="161"/>
      <c r="F5" s="162">
        <v>75972</v>
      </c>
      <c r="G5" s="163"/>
      <c r="H5" s="164"/>
    </row>
    <row r="6" spans="1:8" x14ac:dyDescent="0.15">
      <c r="A6" s="165"/>
      <c r="B6" s="166"/>
      <c r="C6" s="167"/>
      <c r="D6" s="168">
        <v>14134</v>
      </c>
      <c r="E6" s="169"/>
      <c r="F6" s="170">
        <v>40712</v>
      </c>
      <c r="G6" s="171"/>
      <c r="H6" s="172"/>
    </row>
    <row r="7" spans="1:8" x14ac:dyDescent="0.15">
      <c r="A7" s="153" t="s">
        <v>543</v>
      </c>
      <c r="B7" s="158"/>
      <c r="C7" s="159"/>
      <c r="D7" s="160">
        <v>33447</v>
      </c>
      <c r="E7" s="161"/>
      <c r="F7" s="162">
        <v>79466</v>
      </c>
      <c r="G7" s="163"/>
      <c r="H7" s="164"/>
    </row>
    <row r="8" spans="1:8" x14ac:dyDescent="0.15">
      <c r="A8" s="165"/>
      <c r="B8" s="166"/>
      <c r="C8" s="167"/>
      <c r="D8" s="168">
        <v>13392</v>
      </c>
      <c r="E8" s="169"/>
      <c r="F8" s="170">
        <v>44645</v>
      </c>
      <c r="G8" s="171"/>
      <c r="H8" s="172"/>
    </row>
    <row r="9" spans="1:8" x14ac:dyDescent="0.15">
      <c r="A9" s="153" t="s">
        <v>544</v>
      </c>
      <c r="B9" s="158"/>
      <c r="C9" s="159"/>
      <c r="D9" s="160">
        <v>29310</v>
      </c>
      <c r="E9" s="161"/>
      <c r="F9" s="162">
        <v>90072</v>
      </c>
      <c r="G9" s="163"/>
      <c r="H9" s="164"/>
    </row>
    <row r="10" spans="1:8" x14ac:dyDescent="0.15">
      <c r="A10" s="165"/>
      <c r="B10" s="166"/>
      <c r="C10" s="167"/>
      <c r="D10" s="168">
        <v>23211</v>
      </c>
      <c r="E10" s="169"/>
      <c r="F10" s="170">
        <v>46083</v>
      </c>
      <c r="G10" s="171"/>
      <c r="H10" s="172"/>
    </row>
    <row r="11" spans="1:8" x14ac:dyDescent="0.15">
      <c r="A11" s="153" t="s">
        <v>545</v>
      </c>
      <c r="B11" s="158"/>
      <c r="C11" s="159"/>
      <c r="D11" s="160">
        <v>47861</v>
      </c>
      <c r="E11" s="161"/>
      <c r="F11" s="162">
        <v>88328</v>
      </c>
      <c r="G11" s="163"/>
      <c r="H11" s="164"/>
    </row>
    <row r="12" spans="1:8" x14ac:dyDescent="0.15">
      <c r="A12" s="165"/>
      <c r="B12" s="166"/>
      <c r="C12" s="173"/>
      <c r="D12" s="168">
        <v>39940</v>
      </c>
      <c r="E12" s="169"/>
      <c r="F12" s="170">
        <v>49013</v>
      </c>
      <c r="G12" s="171"/>
      <c r="H12" s="172"/>
    </row>
    <row r="13" spans="1:8" x14ac:dyDescent="0.15">
      <c r="A13" s="153"/>
      <c r="B13" s="158"/>
      <c r="C13" s="174"/>
      <c r="D13" s="175">
        <v>42549</v>
      </c>
      <c r="E13" s="176"/>
      <c r="F13" s="177">
        <v>85135</v>
      </c>
      <c r="G13" s="178"/>
      <c r="H13" s="164"/>
    </row>
    <row r="14" spans="1:8" x14ac:dyDescent="0.15">
      <c r="A14" s="165"/>
      <c r="B14" s="166"/>
      <c r="C14" s="167"/>
      <c r="D14" s="168">
        <v>28106</v>
      </c>
      <c r="E14" s="169"/>
      <c r="F14" s="170">
        <v>46978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1.68</v>
      </c>
      <c r="C19" s="179">
        <f>ROUND(VALUE(SUBSTITUTE(実質収支比率等に係る経年分析!G$48,"▲","-")),2)</f>
        <v>3.01</v>
      </c>
      <c r="D19" s="179">
        <f>ROUND(VALUE(SUBSTITUTE(実質収支比率等に係る経年分析!H$48,"▲","-")),2)</f>
        <v>1.22</v>
      </c>
      <c r="E19" s="179">
        <f>ROUND(VALUE(SUBSTITUTE(実質収支比率等に係る経年分析!I$48,"▲","-")),2)</f>
        <v>0.12</v>
      </c>
      <c r="F19" s="179">
        <f>ROUND(VALUE(SUBSTITUTE(実質収支比率等に係る経年分析!J$48,"▲","-")),2)</f>
        <v>3.92</v>
      </c>
    </row>
    <row r="20" spans="1:11" x14ac:dyDescent="0.15">
      <c r="A20" s="179" t="s">
        <v>55</v>
      </c>
      <c r="B20" s="179">
        <f>ROUND(VALUE(SUBSTITUTE(実質収支比率等に係る経年分析!F$47,"▲","-")),2)</f>
        <v>13.48</v>
      </c>
      <c r="C20" s="179">
        <f>ROUND(VALUE(SUBSTITUTE(実質収支比率等に係る経年分析!G$47,"▲","-")),2)</f>
        <v>16.13</v>
      </c>
      <c r="D20" s="179">
        <f>ROUND(VALUE(SUBSTITUTE(実質収支比率等に係る経年分析!H$47,"▲","-")),2)</f>
        <v>19.170000000000002</v>
      </c>
      <c r="E20" s="179">
        <f>ROUND(VALUE(SUBSTITUTE(実質収支比率等に係る経年分析!I$47,"▲","-")),2)</f>
        <v>17.8</v>
      </c>
      <c r="F20" s="179">
        <f>ROUND(VALUE(SUBSTITUTE(実質収支比率等に係る経年分析!J$47,"▲","-")),2)</f>
        <v>17.579999999999998</v>
      </c>
    </row>
    <row r="21" spans="1:11" x14ac:dyDescent="0.15">
      <c r="A21" s="179" t="s">
        <v>56</v>
      </c>
      <c r="B21" s="179">
        <f>IF(ISNUMBER(VALUE(SUBSTITUTE(実質収支比率等に係る経年分析!F$49,"▲","-"))),ROUND(VALUE(SUBSTITUTE(実質収支比率等に係る経年分析!F$49,"▲","-")),2),NA())</f>
        <v>0.08</v>
      </c>
      <c r="C21" s="179">
        <f>IF(ISNUMBER(VALUE(SUBSTITUTE(実質収支比率等に係る経年分析!G$49,"▲","-"))),ROUND(VALUE(SUBSTITUTE(実質収支比率等に係る経年分析!G$49,"▲","-")),2),NA())</f>
        <v>4.66</v>
      </c>
      <c r="D21" s="179">
        <f>IF(ISNUMBER(VALUE(SUBSTITUTE(実質収支比率等に係る経年分析!H$49,"▲","-"))),ROUND(VALUE(SUBSTITUTE(実質収支比率等に係る経年分析!H$49,"▲","-")),2),NA())</f>
        <v>1.1100000000000001</v>
      </c>
      <c r="E21" s="179">
        <f>IF(ISNUMBER(VALUE(SUBSTITUTE(実質収支比率等に係る経年分析!I$49,"▲","-"))),ROUND(VALUE(SUBSTITUTE(実質収支比率等に係る経年分析!I$49,"▲","-")),2),NA())</f>
        <v>1.77</v>
      </c>
      <c r="F21" s="179">
        <f>IF(ISNUMBER(VALUE(SUBSTITUTE(実質収支比率等に係る経年分析!J$49,"▲","-"))),ROUND(VALUE(SUBSTITUTE(実質収支比率等に係る経年分析!J$49,"▲","-")),2),NA())</f>
        <v>3.86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介護サービス事業特別会計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2.25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1.56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0.65</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1.93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1.67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0.12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3.92</v>
      </c>
    </row>
    <row r="36" spans="1:16" x14ac:dyDescent="0.15">
      <c r="A36" s="180" t="str">
        <f>IF(連結実質赤字比率に係る赤字・黒字の構成分析!C$34="",NA(),連結実質赤字比率に係る赤字・黒字の構成分析!C$34)</f>
        <v>水道事業特別会計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5.19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4.93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5.57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6.19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6.41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389</v>
      </c>
      <c r="E42" s="181"/>
      <c r="F42" s="181"/>
      <c r="G42" s="181">
        <f>'実質公債費比率（分子）の構造'!L$52</f>
        <v>411</v>
      </c>
      <c r="H42" s="181"/>
      <c r="I42" s="181"/>
      <c r="J42" s="181">
        <f>'実質公債費比率（分子）の構造'!M$52</f>
        <v>426</v>
      </c>
      <c r="K42" s="181"/>
      <c r="L42" s="181"/>
      <c r="M42" s="181">
        <f>'実質公債費比率（分子）の構造'!N$52</f>
        <v>485</v>
      </c>
      <c r="N42" s="181"/>
      <c r="O42" s="181"/>
      <c r="P42" s="181">
        <f>'実質公債費比率（分子）の構造'!O$52</f>
        <v>509</v>
      </c>
    </row>
    <row r="43" spans="1:16" x14ac:dyDescent="0.15">
      <c r="A43" s="181" t="s">
        <v>64</v>
      </c>
      <c r="B43" s="181">
        <f>'実質公債費比率（分子）の構造'!K$51</f>
        <v>1</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15</v>
      </c>
      <c r="C44" s="181"/>
      <c r="D44" s="181"/>
      <c r="E44" s="181">
        <f>'実質公債費比率（分子）の構造'!L$50</f>
        <v>15</v>
      </c>
      <c r="F44" s="181"/>
      <c r="G44" s="181"/>
      <c r="H44" s="181">
        <f>'実質公債費比率（分子）の構造'!M$50</f>
        <v>15</v>
      </c>
      <c r="I44" s="181"/>
      <c r="J44" s="181"/>
      <c r="K44" s="181">
        <f>'実質公債費比率（分子）の構造'!N$50</f>
        <v>15</v>
      </c>
      <c r="L44" s="181"/>
      <c r="M44" s="181"/>
      <c r="N44" s="181">
        <f>'実質公債費比率（分子）の構造'!O$50</f>
        <v>15</v>
      </c>
      <c r="O44" s="181"/>
      <c r="P44" s="181"/>
    </row>
    <row r="45" spans="1:16" x14ac:dyDescent="0.15">
      <c r="A45" s="181" t="s">
        <v>66</v>
      </c>
      <c r="B45" s="181">
        <f>'実質公債費比率（分子）の構造'!K$49</f>
        <v>128</v>
      </c>
      <c r="C45" s="181"/>
      <c r="D45" s="181"/>
      <c r="E45" s="181">
        <f>'実質公債費比率（分子）の構造'!L$49</f>
        <v>123</v>
      </c>
      <c r="F45" s="181"/>
      <c r="G45" s="181"/>
      <c r="H45" s="181">
        <f>'実質公債費比率（分子）の構造'!M$49</f>
        <v>124</v>
      </c>
      <c r="I45" s="181"/>
      <c r="J45" s="181"/>
      <c r="K45" s="181">
        <f>'実質公債費比率（分子）の構造'!N$49</f>
        <v>130</v>
      </c>
      <c r="L45" s="181"/>
      <c r="M45" s="181"/>
      <c r="N45" s="181">
        <f>'実質公債費比率（分子）の構造'!O$49</f>
        <v>127</v>
      </c>
      <c r="O45" s="181"/>
      <c r="P45" s="181"/>
    </row>
    <row r="46" spans="1:16" x14ac:dyDescent="0.15">
      <c r="A46" s="181" t="s">
        <v>67</v>
      </c>
      <c r="B46" s="181">
        <f>'実質公債費比率（分子）の構造'!K$48</f>
        <v>4</v>
      </c>
      <c r="C46" s="181"/>
      <c r="D46" s="181"/>
      <c r="E46" s="181">
        <f>'実質公債費比率（分子）の構造'!L$48</f>
        <v>4</v>
      </c>
      <c r="F46" s="181"/>
      <c r="G46" s="181"/>
      <c r="H46" s="181">
        <f>'実質公債費比率（分子）の構造'!M$48</f>
        <v>17</v>
      </c>
      <c r="I46" s="181"/>
      <c r="J46" s="181"/>
      <c r="K46" s="181">
        <f>'実質公債費比率（分子）の構造'!N$48</f>
        <v>19</v>
      </c>
      <c r="L46" s="181"/>
      <c r="M46" s="181"/>
      <c r="N46" s="181">
        <f>'実質公債費比率（分子）の構造'!O$48</f>
        <v>21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427</v>
      </c>
      <c r="C49" s="181"/>
      <c r="D49" s="181"/>
      <c r="E49" s="181">
        <f>'実質公債費比率（分子）の構造'!L$45</f>
        <v>461</v>
      </c>
      <c r="F49" s="181"/>
      <c r="G49" s="181"/>
      <c r="H49" s="181">
        <f>'実質公債費比率（分子）の構造'!M$45</f>
        <v>477</v>
      </c>
      <c r="I49" s="181"/>
      <c r="J49" s="181"/>
      <c r="K49" s="181">
        <f>'実質公債費比率（分子）の構造'!N$45</f>
        <v>567</v>
      </c>
      <c r="L49" s="181"/>
      <c r="M49" s="181"/>
      <c r="N49" s="181">
        <f>'実質公債費比率（分子）の構造'!O$45</f>
        <v>592</v>
      </c>
      <c r="O49" s="181"/>
      <c r="P49" s="181"/>
    </row>
    <row r="50" spans="1:16" x14ac:dyDescent="0.15">
      <c r="A50" s="181" t="s">
        <v>71</v>
      </c>
      <c r="B50" s="181" t="e">
        <f>NA()</f>
        <v>#N/A</v>
      </c>
      <c r="C50" s="181">
        <f>IF(ISNUMBER('実質公債費比率（分子）の構造'!K$53),'実質公債費比率（分子）の構造'!K$53,NA())</f>
        <v>186</v>
      </c>
      <c r="D50" s="181" t="e">
        <f>NA()</f>
        <v>#N/A</v>
      </c>
      <c r="E50" s="181" t="e">
        <f>NA()</f>
        <v>#N/A</v>
      </c>
      <c r="F50" s="181">
        <f>IF(ISNUMBER('実質公債費比率（分子）の構造'!L$53),'実質公債費比率（分子）の構造'!L$53,NA())</f>
        <v>192</v>
      </c>
      <c r="G50" s="181" t="e">
        <f>NA()</f>
        <v>#N/A</v>
      </c>
      <c r="H50" s="181" t="e">
        <f>NA()</f>
        <v>#N/A</v>
      </c>
      <c r="I50" s="181">
        <f>IF(ISNUMBER('実質公債費比率（分子）の構造'!M$53),'実質公債費比率（分子）の構造'!M$53,NA())</f>
        <v>207</v>
      </c>
      <c r="J50" s="181" t="e">
        <f>NA()</f>
        <v>#N/A</v>
      </c>
      <c r="K50" s="181" t="e">
        <f>NA()</f>
        <v>#N/A</v>
      </c>
      <c r="L50" s="181">
        <f>IF(ISNUMBER('実質公債費比率（分子）の構造'!N$53),'実質公債費比率（分子）の構造'!N$53,NA())</f>
        <v>246</v>
      </c>
      <c r="M50" s="181" t="e">
        <f>NA()</f>
        <v>#N/A</v>
      </c>
      <c r="N50" s="181" t="e">
        <f>NA()</f>
        <v>#N/A</v>
      </c>
      <c r="O50" s="181">
        <f>IF(ISNUMBER('実質公債費比率（分子）の構造'!O$53),'実質公債費比率（分子）の構造'!O$53,NA())</f>
        <v>246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5163</v>
      </c>
      <c r="E56" s="180"/>
      <c r="F56" s="180"/>
      <c r="G56" s="180">
        <f>'将来負担比率（分子）の構造'!J$52</f>
        <v>5395</v>
      </c>
      <c r="H56" s="180"/>
      <c r="I56" s="180"/>
      <c r="J56" s="180">
        <f>'将来負担比率（分子）の構造'!K$52</f>
        <v>5374</v>
      </c>
      <c r="K56" s="180"/>
      <c r="L56" s="180"/>
      <c r="M56" s="180">
        <f>'将来負担比率（分子）の構造'!L$52</f>
        <v>5402</v>
      </c>
      <c r="N56" s="180"/>
      <c r="O56" s="180"/>
      <c r="P56" s="180">
        <f>'将来負担比率（分子）の構造'!M$52</f>
        <v>5433</v>
      </c>
    </row>
    <row r="57" spans="1:16" x14ac:dyDescent="0.15">
      <c r="A57" s="180" t="s">
        <v>42</v>
      </c>
      <c r="B57" s="180"/>
      <c r="C57" s="180"/>
      <c r="D57" s="180">
        <f>'将来負担比率（分子）の構造'!I$51</f>
        <v>2</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1055</v>
      </c>
      <c r="E58" s="180"/>
      <c r="F58" s="180"/>
      <c r="G58" s="180">
        <f>'将来負担比率（分子）の構造'!J$50</f>
        <v>1295</v>
      </c>
      <c r="H58" s="180"/>
      <c r="I58" s="180"/>
      <c r="J58" s="180">
        <f>'将来負担比率（分子）の構造'!K$50</f>
        <v>1606</v>
      </c>
      <c r="K58" s="180"/>
      <c r="L58" s="180"/>
      <c r="M58" s="180">
        <f>'将来負担比率（分子）の構造'!L$50</f>
        <v>1452</v>
      </c>
      <c r="N58" s="180"/>
      <c r="O58" s="180"/>
      <c r="P58" s="180">
        <f>'将来負担比率（分子）の構造'!M$50</f>
        <v>1469</v>
      </c>
    </row>
    <row r="59" spans="1:16" x14ac:dyDescent="0.15">
      <c r="A59" s="180" t="s">
        <v>39</v>
      </c>
      <c r="B59" s="180">
        <f>'将来負担比率（分子）の構造'!I$49</f>
        <v>37</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f>'将来負担比率（分子）の構造'!M$49</f>
        <v>38</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1464</v>
      </c>
      <c r="C62" s="180"/>
      <c r="D62" s="180"/>
      <c r="E62" s="180">
        <f>'将来負担比率（分子）の構造'!J$45</f>
        <v>1311</v>
      </c>
      <c r="F62" s="180"/>
      <c r="G62" s="180"/>
      <c r="H62" s="180">
        <f>'将来負担比率（分子）の構造'!K$45</f>
        <v>1293</v>
      </c>
      <c r="I62" s="180"/>
      <c r="J62" s="180"/>
      <c r="K62" s="180">
        <f>'将来負担比率（分子）の構造'!L$45</f>
        <v>1208</v>
      </c>
      <c r="L62" s="180"/>
      <c r="M62" s="180"/>
      <c r="N62" s="180">
        <f>'将来負担比率（分子）の構造'!M$45</f>
        <v>1087</v>
      </c>
      <c r="O62" s="180"/>
      <c r="P62" s="180"/>
    </row>
    <row r="63" spans="1:16" x14ac:dyDescent="0.15">
      <c r="A63" s="180" t="s">
        <v>34</v>
      </c>
      <c r="B63" s="180">
        <f>'将来負担比率（分子）の構造'!I$44</f>
        <v>895</v>
      </c>
      <c r="C63" s="180"/>
      <c r="D63" s="180"/>
      <c r="E63" s="180">
        <f>'将来負担比率（分子）の構造'!J$44</f>
        <v>770</v>
      </c>
      <c r="F63" s="180"/>
      <c r="G63" s="180"/>
      <c r="H63" s="180">
        <f>'将来負担比率（分子）の構造'!K$44</f>
        <v>657</v>
      </c>
      <c r="I63" s="180"/>
      <c r="J63" s="180"/>
      <c r="K63" s="180">
        <f>'将来負担比率（分子）の構造'!L$44</f>
        <v>555</v>
      </c>
      <c r="L63" s="180"/>
      <c r="M63" s="180"/>
      <c r="N63" s="180">
        <f>'将来負担比率（分子）の構造'!M$44</f>
        <v>454</v>
      </c>
      <c r="O63" s="180"/>
      <c r="P63" s="180"/>
    </row>
    <row r="64" spans="1:16" x14ac:dyDescent="0.15">
      <c r="A64" s="180" t="s">
        <v>33</v>
      </c>
      <c r="B64" s="180">
        <f>'将来負担比率（分子）の構造'!I$43</f>
        <v>393</v>
      </c>
      <c r="C64" s="180"/>
      <c r="D64" s="180"/>
      <c r="E64" s="180">
        <f>'将来負担比率（分子）の構造'!J$43</f>
        <v>388</v>
      </c>
      <c r="F64" s="180"/>
      <c r="G64" s="180"/>
      <c r="H64" s="180">
        <f>'将来負担比率（分子）の構造'!K$43</f>
        <v>371</v>
      </c>
      <c r="I64" s="180"/>
      <c r="J64" s="180"/>
      <c r="K64" s="180">
        <f>'将来負担比率（分子）の構造'!L$43</f>
        <v>352</v>
      </c>
      <c r="L64" s="180"/>
      <c r="M64" s="180"/>
      <c r="N64" s="180">
        <f>'将来負担比率（分子）の構造'!M$43</f>
        <v>331</v>
      </c>
      <c r="O64" s="180"/>
      <c r="P64" s="180"/>
    </row>
    <row r="65" spans="1:16" x14ac:dyDescent="0.15">
      <c r="A65" s="180" t="s">
        <v>32</v>
      </c>
      <c r="B65" s="180">
        <f>'将来負担比率（分子）の構造'!I$42</f>
        <v>107</v>
      </c>
      <c r="C65" s="180"/>
      <c r="D65" s="180"/>
      <c r="E65" s="180">
        <f>'将来負担比率（分子）の構造'!J$42</f>
        <v>94</v>
      </c>
      <c r="F65" s="180"/>
      <c r="G65" s="180"/>
      <c r="H65" s="180">
        <f>'将来負担比率（分子）の構造'!K$42</f>
        <v>81</v>
      </c>
      <c r="I65" s="180"/>
      <c r="J65" s="180"/>
      <c r="K65" s="180">
        <f>'将来負担比率（分子）の構造'!L$42</f>
        <v>68</v>
      </c>
      <c r="L65" s="180"/>
      <c r="M65" s="180"/>
      <c r="N65" s="180">
        <f>'将来負担比率（分子）の構造'!M$42</f>
        <v>55</v>
      </c>
      <c r="O65" s="180"/>
      <c r="P65" s="180"/>
    </row>
    <row r="66" spans="1:16" x14ac:dyDescent="0.15">
      <c r="A66" s="180" t="s">
        <v>31</v>
      </c>
      <c r="B66" s="180">
        <f>'将来負担比率（分子）の構造'!I$41</f>
        <v>5917</v>
      </c>
      <c r="C66" s="180"/>
      <c r="D66" s="180"/>
      <c r="E66" s="180">
        <f>'将来負担比率（分子）の構造'!J$41</f>
        <v>6244</v>
      </c>
      <c r="F66" s="180"/>
      <c r="G66" s="180"/>
      <c r="H66" s="180">
        <f>'将来負担比率（分子）の構造'!K$41</f>
        <v>6255</v>
      </c>
      <c r="I66" s="180"/>
      <c r="J66" s="180"/>
      <c r="K66" s="180">
        <f>'将来負担比率（分子）の構造'!L$41</f>
        <v>6172</v>
      </c>
      <c r="L66" s="180"/>
      <c r="M66" s="180"/>
      <c r="N66" s="180">
        <f>'将来負担比率（分子）の構造'!M$41</f>
        <v>6261</v>
      </c>
      <c r="O66" s="180"/>
      <c r="P66" s="180"/>
    </row>
    <row r="67" spans="1:16" x14ac:dyDescent="0.15">
      <c r="A67" s="180" t="s">
        <v>75</v>
      </c>
      <c r="B67" s="180" t="e">
        <f>NA()</f>
        <v>#N/A</v>
      </c>
      <c r="C67" s="180">
        <f>IF(ISNUMBER('将来負担比率（分子）の構造'!I$53), IF('将来負担比率（分子）の構造'!I$53 &lt; 0, 0, '将来負担比率（分子）の構造'!I$53), NA())</f>
        <v>2593</v>
      </c>
      <c r="D67" s="180" t="e">
        <f>NA()</f>
        <v>#N/A</v>
      </c>
      <c r="E67" s="180" t="e">
        <f>NA()</f>
        <v>#N/A</v>
      </c>
      <c r="F67" s="180">
        <f>IF(ISNUMBER('将来負担比率（分子）の構造'!J$53), IF('将来負担比率（分子）の構造'!J$53 &lt; 0, 0, '将来負担比率（分子）の構造'!J$53), NA())</f>
        <v>2118</v>
      </c>
      <c r="G67" s="180" t="e">
        <f>NA()</f>
        <v>#N/A</v>
      </c>
      <c r="H67" s="180" t="e">
        <f>NA()</f>
        <v>#N/A</v>
      </c>
      <c r="I67" s="180">
        <f>IF(ISNUMBER('将来負担比率（分子）の構造'!K$53), IF('将来負担比率（分子）の構造'!K$53 &lt; 0, 0, '将来負担比率（分子）の構造'!K$53), NA())</f>
        <v>1677</v>
      </c>
      <c r="J67" s="180" t="e">
        <f>NA()</f>
        <v>#N/A</v>
      </c>
      <c r="K67" s="180" t="e">
        <f>NA()</f>
        <v>#N/A</v>
      </c>
      <c r="L67" s="180">
        <f>IF(ISNUMBER('将来負担比率（分子）の構造'!L$53), IF('将来負担比率（分子）の構造'!L$53 &lt; 0, 0, '将来負担比率（分子）の構造'!L$53), NA())</f>
        <v>1501</v>
      </c>
      <c r="M67" s="180" t="e">
        <f>NA()</f>
        <v>#N/A</v>
      </c>
      <c r="N67" s="180" t="e">
        <f>NA()</f>
        <v>#N/A</v>
      </c>
      <c r="O67" s="180">
        <f>IF(ISNUMBER('将来負担比率（分子）の構造'!M$53), IF('将来負担比率（分子）の構造'!M$53 &lt; 0, 0, '将来負担比率（分子）の構造'!M$53), NA())</f>
        <v>1324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724</v>
      </c>
      <c r="C72" s="184">
        <f>基金残高に係る経年分析!G55</f>
        <v>681</v>
      </c>
      <c r="D72" s="184">
        <f>基金残高に係る経年分析!H55</f>
        <v>683</v>
      </c>
    </row>
    <row r="73" spans="1:16" x14ac:dyDescent="0.15">
      <c r="A73" s="183" t="s">
        <v>78</v>
      </c>
      <c r="B73" s="184">
        <f>基金残高に係る経年分析!F56</f>
        <v>206</v>
      </c>
      <c r="C73" s="184">
        <f>基金残高に係る経年分析!G56</f>
        <v>54</v>
      </c>
      <c r="D73" s="184">
        <f>基金残高に係る経年分析!H56</f>
        <v>54</v>
      </c>
    </row>
    <row r="74" spans="1:16" x14ac:dyDescent="0.15">
      <c r="A74" s="183" t="s">
        <v>79</v>
      </c>
      <c r="B74" s="184">
        <f>基金残高に係る経年分析!F57</f>
        <v>545</v>
      </c>
      <c r="C74" s="184">
        <f>基金残高に係る経年分析!G57</f>
        <v>616</v>
      </c>
      <c r="D74" s="184">
        <f>基金残高に係る経年分析!H57</f>
        <v>612</v>
      </c>
    </row>
  </sheetData>
  <sheetProtection algorithmName="SHA-512" hashValue="Lga0hfTExFUVhC1USzXuchXhcQaZCg56llVByUHyp3hmcVa2EilKSMRijuWaBRUTzfI2GzQ3FORd6YcBdG7NKQ==" saltValue="XXSGCX5gHzoU/kJsMmg+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217</v>
      </c>
      <c r="DI1" s="656"/>
      <c r="DJ1" s="656"/>
      <c r="DK1" s="656"/>
      <c r="DL1" s="656"/>
      <c r="DM1" s="656"/>
      <c r="DN1" s="657"/>
      <c r="DO1" s="225"/>
      <c r="DP1" s="655" t="s">
        <v>218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223</v>
      </c>
      <c r="S4" s="659"/>
      <c r="T4" s="659"/>
      <c r="U4" s="659"/>
      <c r="V4" s="659"/>
      <c r="W4" s="659"/>
      <c r="X4" s="659"/>
      <c r="Y4" s="660"/>
      <c r="Z4" s="658" t="s">
        <v>224</v>
      </c>
      <c r="AA4" s="659"/>
      <c r="AB4" s="659"/>
      <c r="AC4" s="660"/>
      <c r="AD4" s="658" t="s">
        <v>225</v>
      </c>
      <c r="AE4" s="659"/>
      <c r="AF4" s="659"/>
      <c r="AG4" s="659"/>
      <c r="AH4" s="659"/>
      <c r="AI4" s="659"/>
      <c r="AJ4" s="659"/>
      <c r="AK4" s="660"/>
      <c r="AL4" s="658" t="s">
        <v>224</v>
      </c>
      <c r="AM4" s="659"/>
      <c r="AN4" s="659"/>
      <c r="AO4" s="660"/>
      <c r="AP4" s="664" t="s">
        <v>226</v>
      </c>
      <c r="AQ4" s="664"/>
      <c r="AR4" s="664"/>
      <c r="AS4" s="664"/>
      <c r="AT4" s="664"/>
      <c r="AU4" s="664"/>
      <c r="AV4" s="664"/>
      <c r="AW4" s="664"/>
      <c r="AX4" s="664"/>
      <c r="AY4" s="664"/>
      <c r="AZ4" s="664"/>
      <c r="BA4" s="664"/>
      <c r="BB4" s="664"/>
      <c r="BC4" s="664"/>
      <c r="BD4" s="664"/>
      <c r="BE4" s="664"/>
      <c r="BF4" s="664"/>
      <c r="BG4" s="664" t="s">
        <v>227</v>
      </c>
      <c r="BH4" s="664"/>
      <c r="BI4" s="664"/>
      <c r="BJ4" s="664"/>
      <c r="BK4" s="664"/>
      <c r="BL4" s="664"/>
      <c r="BM4" s="664"/>
      <c r="BN4" s="664"/>
      <c r="BO4" s="664" t="s">
        <v>224</v>
      </c>
      <c r="BP4" s="664"/>
      <c r="BQ4" s="664"/>
      <c r="BR4" s="664"/>
      <c r="BS4" s="664" t="s">
        <v>228</v>
      </c>
      <c r="BT4" s="664"/>
      <c r="BU4" s="664"/>
      <c r="BV4" s="664"/>
      <c r="BW4" s="664"/>
      <c r="BX4" s="664"/>
      <c r="BY4" s="664"/>
      <c r="BZ4" s="664"/>
      <c r="CA4" s="664"/>
      <c r="CB4" s="664"/>
      <c r="CD4" s="661" t="s">
        <v>229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230</v>
      </c>
      <c r="C5" s="666"/>
      <c r="D5" s="666"/>
      <c r="E5" s="666"/>
      <c r="F5" s="666"/>
      <c r="G5" s="666"/>
      <c r="H5" s="666"/>
      <c r="I5" s="666"/>
      <c r="J5" s="666"/>
      <c r="K5" s="666"/>
      <c r="L5" s="666"/>
      <c r="M5" s="666"/>
      <c r="N5" s="666"/>
      <c r="O5" s="666"/>
      <c r="P5" s="666"/>
      <c r="Q5" s="667"/>
      <c r="R5" s="668">
        <v>1354921</v>
      </c>
      <c r="S5" s="669"/>
      <c r="T5" s="669"/>
      <c r="U5" s="669"/>
      <c r="V5" s="669"/>
      <c r="W5" s="669"/>
      <c r="X5" s="669"/>
      <c r="Y5" s="670"/>
      <c r="Z5" s="671">
        <v>20.9</v>
      </c>
      <c r="AA5" s="671"/>
      <c r="AB5" s="671"/>
      <c r="AC5" s="671"/>
      <c r="AD5" s="672">
        <v>1354921</v>
      </c>
      <c r="AE5" s="672"/>
      <c r="AF5" s="672"/>
      <c r="AG5" s="672"/>
      <c r="AH5" s="672"/>
      <c r="AI5" s="672"/>
      <c r="AJ5" s="672"/>
      <c r="AK5" s="672"/>
      <c r="AL5" s="673">
        <v>36.799999999999997</v>
      </c>
      <c r="AM5" s="674"/>
      <c r="AN5" s="674"/>
      <c r="AO5" s="675"/>
      <c r="AP5" s="665" t="s">
        <v>231</v>
      </c>
      <c r="AQ5" s="666"/>
      <c r="AR5" s="666"/>
      <c r="AS5" s="666"/>
      <c r="AT5" s="666"/>
      <c r="AU5" s="666"/>
      <c r="AV5" s="666"/>
      <c r="AW5" s="666"/>
      <c r="AX5" s="666"/>
      <c r="AY5" s="666"/>
      <c r="AZ5" s="666"/>
      <c r="BA5" s="666"/>
      <c r="BB5" s="666"/>
      <c r="BC5" s="666"/>
      <c r="BD5" s="666"/>
      <c r="BE5" s="666"/>
      <c r="BF5" s="667"/>
      <c r="BG5" s="679">
        <v>1351024</v>
      </c>
      <c r="BH5" s="680"/>
      <c r="BI5" s="680"/>
      <c r="BJ5" s="680"/>
      <c r="BK5" s="680"/>
      <c r="BL5" s="680"/>
      <c r="BM5" s="680"/>
      <c r="BN5" s="681"/>
      <c r="BO5" s="682">
        <v>99.7</v>
      </c>
      <c r="BP5" s="682"/>
      <c r="BQ5" s="682"/>
      <c r="BR5" s="682"/>
      <c r="BS5" s="683" t="s">
        <v>232</v>
      </c>
      <c r="BT5" s="683"/>
      <c r="BU5" s="683"/>
      <c r="BV5" s="683"/>
      <c r="BW5" s="683"/>
      <c r="BX5" s="683"/>
      <c r="BY5" s="683"/>
      <c r="BZ5" s="683"/>
      <c r="CA5" s="683"/>
      <c r="CB5" s="687"/>
      <c r="CD5" s="661" t="s">
        <v>226</v>
      </c>
      <c r="CE5" s="662"/>
      <c r="CF5" s="662"/>
      <c r="CG5" s="662"/>
      <c r="CH5" s="662"/>
      <c r="CI5" s="662"/>
      <c r="CJ5" s="662"/>
      <c r="CK5" s="662"/>
      <c r="CL5" s="662"/>
      <c r="CM5" s="662"/>
      <c r="CN5" s="662"/>
      <c r="CO5" s="662"/>
      <c r="CP5" s="662"/>
      <c r="CQ5" s="663"/>
      <c r="CR5" s="661" t="s">
        <v>233</v>
      </c>
      <c r="CS5" s="662"/>
      <c r="CT5" s="662"/>
      <c r="CU5" s="662"/>
      <c r="CV5" s="662"/>
      <c r="CW5" s="662"/>
      <c r="CX5" s="662"/>
      <c r="CY5" s="663"/>
      <c r="CZ5" s="661" t="s">
        <v>224</v>
      </c>
      <c r="DA5" s="662"/>
      <c r="DB5" s="662"/>
      <c r="DC5" s="663"/>
      <c r="DD5" s="661" t="s">
        <v>234</v>
      </c>
      <c r="DE5" s="662"/>
      <c r="DF5" s="662"/>
      <c r="DG5" s="662"/>
      <c r="DH5" s="662"/>
      <c r="DI5" s="662"/>
      <c r="DJ5" s="662"/>
      <c r="DK5" s="662"/>
      <c r="DL5" s="662"/>
      <c r="DM5" s="662"/>
      <c r="DN5" s="662"/>
      <c r="DO5" s="662"/>
      <c r="DP5" s="663"/>
      <c r="DQ5" s="661" t="s">
        <v>235</v>
      </c>
      <c r="DR5" s="662"/>
      <c r="DS5" s="662"/>
      <c r="DT5" s="662"/>
      <c r="DU5" s="662"/>
      <c r="DV5" s="662"/>
      <c r="DW5" s="662"/>
      <c r="DX5" s="662"/>
      <c r="DY5" s="662"/>
      <c r="DZ5" s="662"/>
      <c r="EA5" s="662"/>
      <c r="EB5" s="662"/>
      <c r="EC5" s="663"/>
    </row>
    <row r="6" spans="2:143" ht="11.25" customHeight="1" x14ac:dyDescent="0.15">
      <c r="B6" s="676" t="s">
        <v>236</v>
      </c>
      <c r="C6" s="677"/>
      <c r="D6" s="677"/>
      <c r="E6" s="677"/>
      <c r="F6" s="677"/>
      <c r="G6" s="677"/>
      <c r="H6" s="677"/>
      <c r="I6" s="677"/>
      <c r="J6" s="677"/>
      <c r="K6" s="677"/>
      <c r="L6" s="677"/>
      <c r="M6" s="677"/>
      <c r="N6" s="677"/>
      <c r="O6" s="677"/>
      <c r="P6" s="677"/>
      <c r="Q6" s="678"/>
      <c r="R6" s="679">
        <v>47639</v>
      </c>
      <c r="S6" s="680"/>
      <c r="T6" s="680"/>
      <c r="U6" s="680"/>
      <c r="V6" s="680"/>
      <c r="W6" s="680"/>
      <c r="X6" s="680"/>
      <c r="Y6" s="681"/>
      <c r="Z6" s="682">
        <v>0.7</v>
      </c>
      <c r="AA6" s="682"/>
      <c r="AB6" s="682"/>
      <c r="AC6" s="682"/>
      <c r="AD6" s="683">
        <v>47639</v>
      </c>
      <c r="AE6" s="683"/>
      <c r="AF6" s="683"/>
      <c r="AG6" s="683"/>
      <c r="AH6" s="683"/>
      <c r="AI6" s="683"/>
      <c r="AJ6" s="683"/>
      <c r="AK6" s="683"/>
      <c r="AL6" s="684">
        <v>1.3</v>
      </c>
      <c r="AM6" s="685"/>
      <c r="AN6" s="685"/>
      <c r="AO6" s="686"/>
      <c r="AP6" s="676" t="s">
        <v>237</v>
      </c>
      <c r="AQ6" s="677"/>
      <c r="AR6" s="677"/>
      <c r="AS6" s="677"/>
      <c r="AT6" s="677"/>
      <c r="AU6" s="677"/>
      <c r="AV6" s="677"/>
      <c r="AW6" s="677"/>
      <c r="AX6" s="677"/>
      <c r="AY6" s="677"/>
      <c r="AZ6" s="677"/>
      <c r="BA6" s="677"/>
      <c r="BB6" s="677"/>
      <c r="BC6" s="677"/>
      <c r="BD6" s="677"/>
      <c r="BE6" s="677"/>
      <c r="BF6" s="678"/>
      <c r="BG6" s="679">
        <v>1351024</v>
      </c>
      <c r="BH6" s="680"/>
      <c r="BI6" s="680"/>
      <c r="BJ6" s="680"/>
      <c r="BK6" s="680"/>
      <c r="BL6" s="680"/>
      <c r="BM6" s="680"/>
      <c r="BN6" s="681"/>
      <c r="BO6" s="682">
        <v>99.7</v>
      </c>
      <c r="BP6" s="682"/>
      <c r="BQ6" s="682"/>
      <c r="BR6" s="682"/>
      <c r="BS6" s="683" t="s">
        <v>232</v>
      </c>
      <c r="BT6" s="683"/>
      <c r="BU6" s="683"/>
      <c r="BV6" s="683"/>
      <c r="BW6" s="683"/>
      <c r="BX6" s="683"/>
      <c r="BY6" s="683"/>
      <c r="BZ6" s="683"/>
      <c r="CA6" s="683"/>
      <c r="CB6" s="687"/>
      <c r="CD6" s="690" t="s">
        <v>238</v>
      </c>
      <c r="CE6" s="691"/>
      <c r="CF6" s="691"/>
      <c r="CG6" s="691"/>
      <c r="CH6" s="691"/>
      <c r="CI6" s="691"/>
      <c r="CJ6" s="691"/>
      <c r="CK6" s="691"/>
      <c r="CL6" s="691"/>
      <c r="CM6" s="691"/>
      <c r="CN6" s="691"/>
      <c r="CO6" s="691"/>
      <c r="CP6" s="691"/>
      <c r="CQ6" s="692"/>
      <c r="CR6" s="679">
        <v>66033</v>
      </c>
      <c r="CS6" s="680"/>
      <c r="CT6" s="680"/>
      <c r="CU6" s="680"/>
      <c r="CV6" s="680"/>
      <c r="CW6" s="680"/>
      <c r="CX6" s="680"/>
      <c r="CY6" s="681"/>
      <c r="CZ6" s="673">
        <v>1</v>
      </c>
      <c r="DA6" s="674"/>
      <c r="DB6" s="674"/>
      <c r="DC6" s="693"/>
      <c r="DD6" s="688" t="s">
        <v>232</v>
      </c>
      <c r="DE6" s="680"/>
      <c r="DF6" s="680"/>
      <c r="DG6" s="680"/>
      <c r="DH6" s="680"/>
      <c r="DI6" s="680"/>
      <c r="DJ6" s="680"/>
      <c r="DK6" s="680"/>
      <c r="DL6" s="680"/>
      <c r="DM6" s="680"/>
      <c r="DN6" s="680"/>
      <c r="DO6" s="680"/>
      <c r="DP6" s="681"/>
      <c r="DQ6" s="688">
        <v>65691</v>
      </c>
      <c r="DR6" s="680"/>
      <c r="DS6" s="680"/>
      <c r="DT6" s="680"/>
      <c r="DU6" s="680"/>
      <c r="DV6" s="680"/>
      <c r="DW6" s="680"/>
      <c r="DX6" s="680"/>
      <c r="DY6" s="680"/>
      <c r="DZ6" s="680"/>
      <c r="EA6" s="680"/>
      <c r="EB6" s="680"/>
      <c r="EC6" s="689"/>
    </row>
    <row r="7" spans="2:143" ht="11.25" customHeight="1" x14ac:dyDescent="0.15">
      <c r="B7" s="676" t="s">
        <v>239</v>
      </c>
      <c r="C7" s="677"/>
      <c r="D7" s="677"/>
      <c r="E7" s="677"/>
      <c r="F7" s="677"/>
      <c r="G7" s="677"/>
      <c r="H7" s="677"/>
      <c r="I7" s="677"/>
      <c r="J7" s="677"/>
      <c r="K7" s="677"/>
      <c r="L7" s="677"/>
      <c r="M7" s="677"/>
      <c r="N7" s="677"/>
      <c r="O7" s="677"/>
      <c r="P7" s="677"/>
      <c r="Q7" s="678"/>
      <c r="R7" s="679">
        <v>2157</v>
      </c>
      <c r="S7" s="680"/>
      <c r="T7" s="680"/>
      <c r="U7" s="680"/>
      <c r="V7" s="680"/>
      <c r="W7" s="680"/>
      <c r="X7" s="680"/>
      <c r="Y7" s="681"/>
      <c r="Z7" s="682">
        <v>0</v>
      </c>
      <c r="AA7" s="682"/>
      <c r="AB7" s="682"/>
      <c r="AC7" s="682"/>
      <c r="AD7" s="683">
        <v>2157</v>
      </c>
      <c r="AE7" s="683"/>
      <c r="AF7" s="683"/>
      <c r="AG7" s="683"/>
      <c r="AH7" s="683"/>
      <c r="AI7" s="683"/>
      <c r="AJ7" s="683"/>
      <c r="AK7" s="683"/>
      <c r="AL7" s="684">
        <v>0.1</v>
      </c>
      <c r="AM7" s="685"/>
      <c r="AN7" s="685"/>
      <c r="AO7" s="686"/>
      <c r="AP7" s="676" t="s">
        <v>240</v>
      </c>
      <c r="AQ7" s="677"/>
      <c r="AR7" s="677"/>
      <c r="AS7" s="677"/>
      <c r="AT7" s="677"/>
      <c r="AU7" s="677"/>
      <c r="AV7" s="677"/>
      <c r="AW7" s="677"/>
      <c r="AX7" s="677"/>
      <c r="AY7" s="677"/>
      <c r="AZ7" s="677"/>
      <c r="BA7" s="677"/>
      <c r="BB7" s="677"/>
      <c r="BC7" s="677"/>
      <c r="BD7" s="677"/>
      <c r="BE7" s="677"/>
      <c r="BF7" s="678"/>
      <c r="BG7" s="679">
        <v>638167</v>
      </c>
      <c r="BH7" s="680"/>
      <c r="BI7" s="680"/>
      <c r="BJ7" s="680"/>
      <c r="BK7" s="680"/>
      <c r="BL7" s="680"/>
      <c r="BM7" s="680"/>
      <c r="BN7" s="681"/>
      <c r="BO7" s="682">
        <v>47.1</v>
      </c>
      <c r="BP7" s="682"/>
      <c r="BQ7" s="682"/>
      <c r="BR7" s="682"/>
      <c r="BS7" s="683" t="s">
        <v>241</v>
      </c>
      <c r="BT7" s="683"/>
      <c r="BU7" s="683"/>
      <c r="BV7" s="683"/>
      <c r="BW7" s="683"/>
      <c r="BX7" s="683"/>
      <c r="BY7" s="683"/>
      <c r="BZ7" s="683"/>
      <c r="CA7" s="683"/>
      <c r="CB7" s="687"/>
      <c r="CD7" s="694" t="s">
        <v>242</v>
      </c>
      <c r="CE7" s="695"/>
      <c r="CF7" s="695"/>
      <c r="CG7" s="695"/>
      <c r="CH7" s="695"/>
      <c r="CI7" s="695"/>
      <c r="CJ7" s="695"/>
      <c r="CK7" s="695"/>
      <c r="CL7" s="695"/>
      <c r="CM7" s="695"/>
      <c r="CN7" s="695"/>
      <c r="CO7" s="695"/>
      <c r="CP7" s="695"/>
      <c r="CQ7" s="696"/>
      <c r="CR7" s="679">
        <v>952997</v>
      </c>
      <c r="CS7" s="680"/>
      <c r="CT7" s="680"/>
      <c r="CU7" s="680"/>
      <c r="CV7" s="680"/>
      <c r="CW7" s="680"/>
      <c r="CX7" s="680"/>
      <c r="CY7" s="681"/>
      <c r="CZ7" s="682">
        <v>15</v>
      </c>
      <c r="DA7" s="682"/>
      <c r="DB7" s="682"/>
      <c r="DC7" s="682"/>
      <c r="DD7" s="688">
        <v>194849</v>
      </c>
      <c r="DE7" s="680"/>
      <c r="DF7" s="680"/>
      <c r="DG7" s="680"/>
      <c r="DH7" s="680"/>
      <c r="DI7" s="680"/>
      <c r="DJ7" s="680"/>
      <c r="DK7" s="680"/>
      <c r="DL7" s="680"/>
      <c r="DM7" s="680"/>
      <c r="DN7" s="680"/>
      <c r="DO7" s="680"/>
      <c r="DP7" s="681"/>
      <c r="DQ7" s="688">
        <v>722033</v>
      </c>
      <c r="DR7" s="680"/>
      <c r="DS7" s="680"/>
      <c r="DT7" s="680"/>
      <c r="DU7" s="680"/>
      <c r="DV7" s="680"/>
      <c r="DW7" s="680"/>
      <c r="DX7" s="680"/>
      <c r="DY7" s="680"/>
      <c r="DZ7" s="680"/>
      <c r="EA7" s="680"/>
      <c r="EB7" s="680"/>
      <c r="EC7" s="689"/>
    </row>
    <row r="8" spans="2:143" ht="11.25" customHeight="1" x14ac:dyDescent="0.15">
      <c r="B8" s="676" t="s">
        <v>243</v>
      </c>
      <c r="C8" s="677"/>
      <c r="D8" s="677"/>
      <c r="E8" s="677"/>
      <c r="F8" s="677"/>
      <c r="G8" s="677"/>
      <c r="H8" s="677"/>
      <c r="I8" s="677"/>
      <c r="J8" s="677"/>
      <c r="K8" s="677"/>
      <c r="L8" s="677"/>
      <c r="M8" s="677"/>
      <c r="N8" s="677"/>
      <c r="O8" s="677"/>
      <c r="P8" s="677"/>
      <c r="Q8" s="678"/>
      <c r="R8" s="679">
        <v>2046</v>
      </c>
      <c r="S8" s="680"/>
      <c r="T8" s="680"/>
      <c r="U8" s="680"/>
      <c r="V8" s="680"/>
      <c r="W8" s="680"/>
      <c r="X8" s="680"/>
      <c r="Y8" s="681"/>
      <c r="Z8" s="682">
        <v>0</v>
      </c>
      <c r="AA8" s="682"/>
      <c r="AB8" s="682"/>
      <c r="AC8" s="682"/>
      <c r="AD8" s="683">
        <v>2046</v>
      </c>
      <c r="AE8" s="683"/>
      <c r="AF8" s="683"/>
      <c r="AG8" s="683"/>
      <c r="AH8" s="683"/>
      <c r="AI8" s="683"/>
      <c r="AJ8" s="683"/>
      <c r="AK8" s="683"/>
      <c r="AL8" s="684">
        <v>0.1</v>
      </c>
      <c r="AM8" s="685"/>
      <c r="AN8" s="685"/>
      <c r="AO8" s="686"/>
      <c r="AP8" s="676" t="s">
        <v>244</v>
      </c>
      <c r="AQ8" s="677"/>
      <c r="AR8" s="677"/>
      <c r="AS8" s="677"/>
      <c r="AT8" s="677"/>
      <c r="AU8" s="677"/>
      <c r="AV8" s="677"/>
      <c r="AW8" s="677"/>
      <c r="AX8" s="677"/>
      <c r="AY8" s="677"/>
      <c r="AZ8" s="677"/>
      <c r="BA8" s="677"/>
      <c r="BB8" s="677"/>
      <c r="BC8" s="677"/>
      <c r="BD8" s="677"/>
      <c r="BE8" s="677"/>
      <c r="BF8" s="678"/>
      <c r="BG8" s="679">
        <v>22493</v>
      </c>
      <c r="BH8" s="680"/>
      <c r="BI8" s="680"/>
      <c r="BJ8" s="680"/>
      <c r="BK8" s="680"/>
      <c r="BL8" s="680"/>
      <c r="BM8" s="680"/>
      <c r="BN8" s="681"/>
      <c r="BO8" s="682">
        <v>1.7</v>
      </c>
      <c r="BP8" s="682"/>
      <c r="BQ8" s="682"/>
      <c r="BR8" s="682"/>
      <c r="BS8" s="688" t="s">
        <v>128</v>
      </c>
      <c r="BT8" s="680"/>
      <c r="BU8" s="680"/>
      <c r="BV8" s="680"/>
      <c r="BW8" s="680"/>
      <c r="BX8" s="680"/>
      <c r="BY8" s="680"/>
      <c r="BZ8" s="680"/>
      <c r="CA8" s="680"/>
      <c r="CB8" s="689"/>
      <c r="CD8" s="694" t="s">
        <v>245</v>
      </c>
      <c r="CE8" s="695"/>
      <c r="CF8" s="695"/>
      <c r="CG8" s="695"/>
      <c r="CH8" s="695"/>
      <c r="CI8" s="695"/>
      <c r="CJ8" s="695"/>
      <c r="CK8" s="695"/>
      <c r="CL8" s="695"/>
      <c r="CM8" s="695"/>
      <c r="CN8" s="695"/>
      <c r="CO8" s="695"/>
      <c r="CP8" s="695"/>
      <c r="CQ8" s="696"/>
      <c r="CR8" s="679">
        <v>1865566</v>
      </c>
      <c r="CS8" s="680"/>
      <c r="CT8" s="680"/>
      <c r="CU8" s="680"/>
      <c r="CV8" s="680"/>
      <c r="CW8" s="680"/>
      <c r="CX8" s="680"/>
      <c r="CY8" s="681"/>
      <c r="CZ8" s="682">
        <v>29.4</v>
      </c>
      <c r="DA8" s="682"/>
      <c r="DB8" s="682"/>
      <c r="DC8" s="682"/>
      <c r="DD8" s="688">
        <v>7801</v>
      </c>
      <c r="DE8" s="680"/>
      <c r="DF8" s="680"/>
      <c r="DG8" s="680"/>
      <c r="DH8" s="680"/>
      <c r="DI8" s="680"/>
      <c r="DJ8" s="680"/>
      <c r="DK8" s="680"/>
      <c r="DL8" s="680"/>
      <c r="DM8" s="680"/>
      <c r="DN8" s="680"/>
      <c r="DO8" s="680"/>
      <c r="DP8" s="681"/>
      <c r="DQ8" s="688">
        <v>989665</v>
      </c>
      <c r="DR8" s="680"/>
      <c r="DS8" s="680"/>
      <c r="DT8" s="680"/>
      <c r="DU8" s="680"/>
      <c r="DV8" s="680"/>
      <c r="DW8" s="680"/>
      <c r="DX8" s="680"/>
      <c r="DY8" s="680"/>
      <c r="DZ8" s="680"/>
      <c r="EA8" s="680"/>
      <c r="EB8" s="680"/>
      <c r="EC8" s="689"/>
    </row>
    <row r="9" spans="2:143" ht="11.25" customHeight="1" x14ac:dyDescent="0.15">
      <c r="B9" s="676" t="s">
        <v>246</v>
      </c>
      <c r="C9" s="677"/>
      <c r="D9" s="677"/>
      <c r="E9" s="677"/>
      <c r="F9" s="677"/>
      <c r="G9" s="677"/>
      <c r="H9" s="677"/>
      <c r="I9" s="677"/>
      <c r="J9" s="677"/>
      <c r="K9" s="677"/>
      <c r="L9" s="677"/>
      <c r="M9" s="677"/>
      <c r="N9" s="677"/>
      <c r="O9" s="677"/>
      <c r="P9" s="677"/>
      <c r="Q9" s="678"/>
      <c r="R9" s="679">
        <v>1650</v>
      </c>
      <c r="S9" s="680"/>
      <c r="T9" s="680"/>
      <c r="U9" s="680"/>
      <c r="V9" s="680"/>
      <c r="W9" s="680"/>
      <c r="X9" s="680"/>
      <c r="Y9" s="681"/>
      <c r="Z9" s="682">
        <v>0</v>
      </c>
      <c r="AA9" s="682"/>
      <c r="AB9" s="682"/>
      <c r="AC9" s="682"/>
      <c r="AD9" s="683">
        <v>1650</v>
      </c>
      <c r="AE9" s="683"/>
      <c r="AF9" s="683"/>
      <c r="AG9" s="683"/>
      <c r="AH9" s="683"/>
      <c r="AI9" s="683"/>
      <c r="AJ9" s="683"/>
      <c r="AK9" s="683"/>
      <c r="AL9" s="684">
        <v>0</v>
      </c>
      <c r="AM9" s="685"/>
      <c r="AN9" s="685"/>
      <c r="AO9" s="686"/>
      <c r="AP9" s="676" t="s">
        <v>247</v>
      </c>
      <c r="AQ9" s="677"/>
      <c r="AR9" s="677"/>
      <c r="AS9" s="677"/>
      <c r="AT9" s="677"/>
      <c r="AU9" s="677"/>
      <c r="AV9" s="677"/>
      <c r="AW9" s="677"/>
      <c r="AX9" s="677"/>
      <c r="AY9" s="677"/>
      <c r="AZ9" s="677"/>
      <c r="BA9" s="677"/>
      <c r="BB9" s="677"/>
      <c r="BC9" s="677"/>
      <c r="BD9" s="677"/>
      <c r="BE9" s="677"/>
      <c r="BF9" s="678"/>
      <c r="BG9" s="679">
        <v>497031</v>
      </c>
      <c r="BH9" s="680"/>
      <c r="BI9" s="680"/>
      <c r="BJ9" s="680"/>
      <c r="BK9" s="680"/>
      <c r="BL9" s="680"/>
      <c r="BM9" s="680"/>
      <c r="BN9" s="681"/>
      <c r="BO9" s="682">
        <v>36.700000000000003</v>
      </c>
      <c r="BP9" s="682"/>
      <c r="BQ9" s="682"/>
      <c r="BR9" s="682"/>
      <c r="BS9" s="688" t="s">
        <v>232</v>
      </c>
      <c r="BT9" s="680"/>
      <c r="BU9" s="680"/>
      <c r="BV9" s="680"/>
      <c r="BW9" s="680"/>
      <c r="BX9" s="680"/>
      <c r="BY9" s="680"/>
      <c r="BZ9" s="680"/>
      <c r="CA9" s="680"/>
      <c r="CB9" s="689"/>
      <c r="CD9" s="694" t="s">
        <v>248</v>
      </c>
      <c r="CE9" s="695"/>
      <c r="CF9" s="695"/>
      <c r="CG9" s="695"/>
      <c r="CH9" s="695"/>
      <c r="CI9" s="695"/>
      <c r="CJ9" s="695"/>
      <c r="CK9" s="695"/>
      <c r="CL9" s="695"/>
      <c r="CM9" s="695"/>
      <c r="CN9" s="695"/>
      <c r="CO9" s="695"/>
      <c r="CP9" s="695"/>
      <c r="CQ9" s="696"/>
      <c r="CR9" s="679">
        <v>970246</v>
      </c>
      <c r="CS9" s="680"/>
      <c r="CT9" s="680"/>
      <c r="CU9" s="680"/>
      <c r="CV9" s="680"/>
      <c r="CW9" s="680"/>
      <c r="CX9" s="680"/>
      <c r="CY9" s="681"/>
      <c r="CZ9" s="682">
        <v>15.3</v>
      </c>
      <c r="DA9" s="682"/>
      <c r="DB9" s="682"/>
      <c r="DC9" s="682"/>
      <c r="DD9" s="688">
        <v>48401</v>
      </c>
      <c r="DE9" s="680"/>
      <c r="DF9" s="680"/>
      <c r="DG9" s="680"/>
      <c r="DH9" s="680"/>
      <c r="DI9" s="680"/>
      <c r="DJ9" s="680"/>
      <c r="DK9" s="680"/>
      <c r="DL9" s="680"/>
      <c r="DM9" s="680"/>
      <c r="DN9" s="680"/>
      <c r="DO9" s="680"/>
      <c r="DP9" s="681"/>
      <c r="DQ9" s="688">
        <v>704911</v>
      </c>
      <c r="DR9" s="680"/>
      <c r="DS9" s="680"/>
      <c r="DT9" s="680"/>
      <c r="DU9" s="680"/>
      <c r="DV9" s="680"/>
      <c r="DW9" s="680"/>
      <c r="DX9" s="680"/>
      <c r="DY9" s="680"/>
      <c r="DZ9" s="680"/>
      <c r="EA9" s="680"/>
      <c r="EB9" s="680"/>
      <c r="EC9" s="689"/>
    </row>
    <row r="10" spans="2:143" ht="11.25" customHeight="1" x14ac:dyDescent="0.15">
      <c r="B10" s="676" t="s">
        <v>249</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241</v>
      </c>
      <c r="AE10" s="683"/>
      <c r="AF10" s="683"/>
      <c r="AG10" s="683"/>
      <c r="AH10" s="683"/>
      <c r="AI10" s="683"/>
      <c r="AJ10" s="683"/>
      <c r="AK10" s="683"/>
      <c r="AL10" s="684" t="s">
        <v>232</v>
      </c>
      <c r="AM10" s="685"/>
      <c r="AN10" s="685"/>
      <c r="AO10" s="686"/>
      <c r="AP10" s="676" t="s">
        <v>250</v>
      </c>
      <c r="AQ10" s="677"/>
      <c r="AR10" s="677"/>
      <c r="AS10" s="677"/>
      <c r="AT10" s="677"/>
      <c r="AU10" s="677"/>
      <c r="AV10" s="677"/>
      <c r="AW10" s="677"/>
      <c r="AX10" s="677"/>
      <c r="AY10" s="677"/>
      <c r="AZ10" s="677"/>
      <c r="BA10" s="677"/>
      <c r="BB10" s="677"/>
      <c r="BC10" s="677"/>
      <c r="BD10" s="677"/>
      <c r="BE10" s="677"/>
      <c r="BF10" s="678"/>
      <c r="BG10" s="679">
        <v>35547</v>
      </c>
      <c r="BH10" s="680"/>
      <c r="BI10" s="680"/>
      <c r="BJ10" s="680"/>
      <c r="BK10" s="680"/>
      <c r="BL10" s="680"/>
      <c r="BM10" s="680"/>
      <c r="BN10" s="681"/>
      <c r="BO10" s="682">
        <v>2.6</v>
      </c>
      <c r="BP10" s="682"/>
      <c r="BQ10" s="682"/>
      <c r="BR10" s="682"/>
      <c r="BS10" s="688" t="s">
        <v>128</v>
      </c>
      <c r="BT10" s="680"/>
      <c r="BU10" s="680"/>
      <c r="BV10" s="680"/>
      <c r="BW10" s="680"/>
      <c r="BX10" s="680"/>
      <c r="BY10" s="680"/>
      <c r="BZ10" s="680"/>
      <c r="CA10" s="680"/>
      <c r="CB10" s="689"/>
      <c r="CD10" s="694" t="s">
        <v>251</v>
      </c>
      <c r="CE10" s="695"/>
      <c r="CF10" s="695"/>
      <c r="CG10" s="695"/>
      <c r="CH10" s="695"/>
      <c r="CI10" s="695"/>
      <c r="CJ10" s="695"/>
      <c r="CK10" s="695"/>
      <c r="CL10" s="695"/>
      <c r="CM10" s="695"/>
      <c r="CN10" s="695"/>
      <c r="CO10" s="695"/>
      <c r="CP10" s="695"/>
      <c r="CQ10" s="696"/>
      <c r="CR10" s="679">
        <v>7080</v>
      </c>
      <c r="CS10" s="680"/>
      <c r="CT10" s="680"/>
      <c r="CU10" s="680"/>
      <c r="CV10" s="680"/>
      <c r="CW10" s="680"/>
      <c r="CX10" s="680"/>
      <c r="CY10" s="681"/>
      <c r="CZ10" s="682">
        <v>0.1</v>
      </c>
      <c r="DA10" s="682"/>
      <c r="DB10" s="682"/>
      <c r="DC10" s="682"/>
      <c r="DD10" s="688">
        <v>1367</v>
      </c>
      <c r="DE10" s="680"/>
      <c r="DF10" s="680"/>
      <c r="DG10" s="680"/>
      <c r="DH10" s="680"/>
      <c r="DI10" s="680"/>
      <c r="DJ10" s="680"/>
      <c r="DK10" s="680"/>
      <c r="DL10" s="680"/>
      <c r="DM10" s="680"/>
      <c r="DN10" s="680"/>
      <c r="DO10" s="680"/>
      <c r="DP10" s="681"/>
      <c r="DQ10" s="688">
        <v>5680</v>
      </c>
      <c r="DR10" s="680"/>
      <c r="DS10" s="680"/>
      <c r="DT10" s="680"/>
      <c r="DU10" s="680"/>
      <c r="DV10" s="680"/>
      <c r="DW10" s="680"/>
      <c r="DX10" s="680"/>
      <c r="DY10" s="680"/>
      <c r="DZ10" s="680"/>
      <c r="EA10" s="680"/>
      <c r="EB10" s="680"/>
      <c r="EC10" s="689"/>
    </row>
    <row r="11" spans="2:143" ht="11.25" customHeight="1" x14ac:dyDescent="0.15">
      <c r="B11" s="676" t="s">
        <v>252</v>
      </c>
      <c r="C11" s="677"/>
      <c r="D11" s="677"/>
      <c r="E11" s="677"/>
      <c r="F11" s="677"/>
      <c r="G11" s="677"/>
      <c r="H11" s="677"/>
      <c r="I11" s="677"/>
      <c r="J11" s="677"/>
      <c r="K11" s="677"/>
      <c r="L11" s="677"/>
      <c r="M11" s="677"/>
      <c r="N11" s="677"/>
      <c r="O11" s="677"/>
      <c r="P11" s="677"/>
      <c r="Q11" s="678"/>
      <c r="R11" s="679" t="s">
        <v>137</v>
      </c>
      <c r="S11" s="680"/>
      <c r="T11" s="680"/>
      <c r="U11" s="680"/>
      <c r="V11" s="680"/>
      <c r="W11" s="680"/>
      <c r="X11" s="680"/>
      <c r="Y11" s="681"/>
      <c r="Z11" s="682" t="s">
        <v>232</v>
      </c>
      <c r="AA11" s="682"/>
      <c r="AB11" s="682"/>
      <c r="AC11" s="682"/>
      <c r="AD11" s="683" t="s">
        <v>128</v>
      </c>
      <c r="AE11" s="683"/>
      <c r="AF11" s="683"/>
      <c r="AG11" s="683"/>
      <c r="AH11" s="683"/>
      <c r="AI11" s="683"/>
      <c r="AJ11" s="683"/>
      <c r="AK11" s="683"/>
      <c r="AL11" s="684" t="s">
        <v>232</v>
      </c>
      <c r="AM11" s="685"/>
      <c r="AN11" s="685"/>
      <c r="AO11" s="686"/>
      <c r="AP11" s="676" t="s">
        <v>253</v>
      </c>
      <c r="AQ11" s="677"/>
      <c r="AR11" s="677"/>
      <c r="AS11" s="677"/>
      <c r="AT11" s="677"/>
      <c r="AU11" s="677"/>
      <c r="AV11" s="677"/>
      <c r="AW11" s="677"/>
      <c r="AX11" s="677"/>
      <c r="AY11" s="677"/>
      <c r="AZ11" s="677"/>
      <c r="BA11" s="677"/>
      <c r="BB11" s="677"/>
      <c r="BC11" s="677"/>
      <c r="BD11" s="677"/>
      <c r="BE11" s="677"/>
      <c r="BF11" s="678"/>
      <c r="BG11" s="679">
        <v>83096</v>
      </c>
      <c r="BH11" s="680"/>
      <c r="BI11" s="680"/>
      <c r="BJ11" s="680"/>
      <c r="BK11" s="680"/>
      <c r="BL11" s="680"/>
      <c r="BM11" s="680"/>
      <c r="BN11" s="681"/>
      <c r="BO11" s="682">
        <v>6.1</v>
      </c>
      <c r="BP11" s="682"/>
      <c r="BQ11" s="682"/>
      <c r="BR11" s="682"/>
      <c r="BS11" s="688" t="s">
        <v>241</v>
      </c>
      <c r="BT11" s="680"/>
      <c r="BU11" s="680"/>
      <c r="BV11" s="680"/>
      <c r="BW11" s="680"/>
      <c r="BX11" s="680"/>
      <c r="BY11" s="680"/>
      <c r="BZ11" s="680"/>
      <c r="CA11" s="680"/>
      <c r="CB11" s="689"/>
      <c r="CD11" s="694" t="s">
        <v>254</v>
      </c>
      <c r="CE11" s="695"/>
      <c r="CF11" s="695"/>
      <c r="CG11" s="695"/>
      <c r="CH11" s="695"/>
      <c r="CI11" s="695"/>
      <c r="CJ11" s="695"/>
      <c r="CK11" s="695"/>
      <c r="CL11" s="695"/>
      <c r="CM11" s="695"/>
      <c r="CN11" s="695"/>
      <c r="CO11" s="695"/>
      <c r="CP11" s="695"/>
      <c r="CQ11" s="696"/>
      <c r="CR11" s="679">
        <v>121221</v>
      </c>
      <c r="CS11" s="680"/>
      <c r="CT11" s="680"/>
      <c r="CU11" s="680"/>
      <c r="CV11" s="680"/>
      <c r="CW11" s="680"/>
      <c r="CX11" s="680"/>
      <c r="CY11" s="681"/>
      <c r="CZ11" s="682">
        <v>1.9</v>
      </c>
      <c r="DA11" s="682"/>
      <c r="DB11" s="682"/>
      <c r="DC11" s="682"/>
      <c r="DD11" s="688">
        <v>23696</v>
      </c>
      <c r="DE11" s="680"/>
      <c r="DF11" s="680"/>
      <c r="DG11" s="680"/>
      <c r="DH11" s="680"/>
      <c r="DI11" s="680"/>
      <c r="DJ11" s="680"/>
      <c r="DK11" s="680"/>
      <c r="DL11" s="680"/>
      <c r="DM11" s="680"/>
      <c r="DN11" s="680"/>
      <c r="DO11" s="680"/>
      <c r="DP11" s="681"/>
      <c r="DQ11" s="688">
        <v>72720</v>
      </c>
      <c r="DR11" s="680"/>
      <c r="DS11" s="680"/>
      <c r="DT11" s="680"/>
      <c r="DU11" s="680"/>
      <c r="DV11" s="680"/>
      <c r="DW11" s="680"/>
      <c r="DX11" s="680"/>
      <c r="DY11" s="680"/>
      <c r="DZ11" s="680"/>
      <c r="EA11" s="680"/>
      <c r="EB11" s="680"/>
      <c r="EC11" s="689"/>
    </row>
    <row r="12" spans="2:143" ht="11.25" customHeight="1" x14ac:dyDescent="0.15">
      <c r="B12" s="676" t="s">
        <v>255</v>
      </c>
      <c r="C12" s="677"/>
      <c r="D12" s="677"/>
      <c r="E12" s="677"/>
      <c r="F12" s="677"/>
      <c r="G12" s="677"/>
      <c r="H12" s="677"/>
      <c r="I12" s="677"/>
      <c r="J12" s="677"/>
      <c r="K12" s="677"/>
      <c r="L12" s="677"/>
      <c r="M12" s="677"/>
      <c r="N12" s="677"/>
      <c r="O12" s="677"/>
      <c r="P12" s="677"/>
      <c r="Q12" s="678"/>
      <c r="R12" s="679">
        <v>243962</v>
      </c>
      <c r="S12" s="680"/>
      <c r="T12" s="680"/>
      <c r="U12" s="680"/>
      <c r="V12" s="680"/>
      <c r="W12" s="680"/>
      <c r="X12" s="680"/>
      <c r="Y12" s="681"/>
      <c r="Z12" s="682">
        <v>3.8</v>
      </c>
      <c r="AA12" s="682"/>
      <c r="AB12" s="682"/>
      <c r="AC12" s="682"/>
      <c r="AD12" s="683">
        <v>243962</v>
      </c>
      <c r="AE12" s="683"/>
      <c r="AF12" s="683"/>
      <c r="AG12" s="683"/>
      <c r="AH12" s="683"/>
      <c r="AI12" s="683"/>
      <c r="AJ12" s="683"/>
      <c r="AK12" s="683"/>
      <c r="AL12" s="684">
        <v>6.6</v>
      </c>
      <c r="AM12" s="685"/>
      <c r="AN12" s="685"/>
      <c r="AO12" s="686"/>
      <c r="AP12" s="676" t="s">
        <v>256</v>
      </c>
      <c r="AQ12" s="677"/>
      <c r="AR12" s="677"/>
      <c r="AS12" s="677"/>
      <c r="AT12" s="677"/>
      <c r="AU12" s="677"/>
      <c r="AV12" s="677"/>
      <c r="AW12" s="677"/>
      <c r="AX12" s="677"/>
      <c r="AY12" s="677"/>
      <c r="AZ12" s="677"/>
      <c r="BA12" s="677"/>
      <c r="BB12" s="677"/>
      <c r="BC12" s="677"/>
      <c r="BD12" s="677"/>
      <c r="BE12" s="677"/>
      <c r="BF12" s="678"/>
      <c r="BG12" s="679">
        <v>561224</v>
      </c>
      <c r="BH12" s="680"/>
      <c r="BI12" s="680"/>
      <c r="BJ12" s="680"/>
      <c r="BK12" s="680"/>
      <c r="BL12" s="680"/>
      <c r="BM12" s="680"/>
      <c r="BN12" s="681"/>
      <c r="BO12" s="682">
        <v>41.4</v>
      </c>
      <c r="BP12" s="682"/>
      <c r="BQ12" s="682"/>
      <c r="BR12" s="682"/>
      <c r="BS12" s="688" t="s">
        <v>128</v>
      </c>
      <c r="BT12" s="680"/>
      <c r="BU12" s="680"/>
      <c r="BV12" s="680"/>
      <c r="BW12" s="680"/>
      <c r="BX12" s="680"/>
      <c r="BY12" s="680"/>
      <c r="BZ12" s="680"/>
      <c r="CA12" s="680"/>
      <c r="CB12" s="689"/>
      <c r="CD12" s="694" t="s">
        <v>257</v>
      </c>
      <c r="CE12" s="695"/>
      <c r="CF12" s="695"/>
      <c r="CG12" s="695"/>
      <c r="CH12" s="695"/>
      <c r="CI12" s="695"/>
      <c r="CJ12" s="695"/>
      <c r="CK12" s="695"/>
      <c r="CL12" s="695"/>
      <c r="CM12" s="695"/>
      <c r="CN12" s="695"/>
      <c r="CO12" s="695"/>
      <c r="CP12" s="695"/>
      <c r="CQ12" s="696"/>
      <c r="CR12" s="679">
        <v>238273</v>
      </c>
      <c r="CS12" s="680"/>
      <c r="CT12" s="680"/>
      <c r="CU12" s="680"/>
      <c r="CV12" s="680"/>
      <c r="CW12" s="680"/>
      <c r="CX12" s="680"/>
      <c r="CY12" s="681"/>
      <c r="CZ12" s="682">
        <v>3.8</v>
      </c>
      <c r="DA12" s="682"/>
      <c r="DB12" s="682"/>
      <c r="DC12" s="682"/>
      <c r="DD12" s="688">
        <v>124242</v>
      </c>
      <c r="DE12" s="680"/>
      <c r="DF12" s="680"/>
      <c r="DG12" s="680"/>
      <c r="DH12" s="680"/>
      <c r="DI12" s="680"/>
      <c r="DJ12" s="680"/>
      <c r="DK12" s="680"/>
      <c r="DL12" s="680"/>
      <c r="DM12" s="680"/>
      <c r="DN12" s="680"/>
      <c r="DO12" s="680"/>
      <c r="DP12" s="681"/>
      <c r="DQ12" s="688">
        <v>93191</v>
      </c>
      <c r="DR12" s="680"/>
      <c r="DS12" s="680"/>
      <c r="DT12" s="680"/>
      <c r="DU12" s="680"/>
      <c r="DV12" s="680"/>
      <c r="DW12" s="680"/>
      <c r="DX12" s="680"/>
      <c r="DY12" s="680"/>
      <c r="DZ12" s="680"/>
      <c r="EA12" s="680"/>
      <c r="EB12" s="680"/>
      <c r="EC12" s="689"/>
    </row>
    <row r="13" spans="2:143" ht="11.25" customHeight="1" x14ac:dyDescent="0.15">
      <c r="B13" s="676" t="s">
        <v>258</v>
      </c>
      <c r="C13" s="677"/>
      <c r="D13" s="677"/>
      <c r="E13" s="677"/>
      <c r="F13" s="677"/>
      <c r="G13" s="677"/>
      <c r="H13" s="677"/>
      <c r="I13" s="677"/>
      <c r="J13" s="677"/>
      <c r="K13" s="677"/>
      <c r="L13" s="677"/>
      <c r="M13" s="677"/>
      <c r="N13" s="677"/>
      <c r="O13" s="677"/>
      <c r="P13" s="677"/>
      <c r="Q13" s="678"/>
      <c r="R13" s="679" t="s">
        <v>241</v>
      </c>
      <c r="S13" s="680"/>
      <c r="T13" s="680"/>
      <c r="U13" s="680"/>
      <c r="V13" s="680"/>
      <c r="W13" s="680"/>
      <c r="X13" s="680"/>
      <c r="Y13" s="681"/>
      <c r="Z13" s="682" t="s">
        <v>232</v>
      </c>
      <c r="AA13" s="682"/>
      <c r="AB13" s="682"/>
      <c r="AC13" s="682"/>
      <c r="AD13" s="683" t="s">
        <v>128</v>
      </c>
      <c r="AE13" s="683"/>
      <c r="AF13" s="683"/>
      <c r="AG13" s="683"/>
      <c r="AH13" s="683"/>
      <c r="AI13" s="683"/>
      <c r="AJ13" s="683"/>
      <c r="AK13" s="683"/>
      <c r="AL13" s="684" t="s">
        <v>137</v>
      </c>
      <c r="AM13" s="685"/>
      <c r="AN13" s="685"/>
      <c r="AO13" s="686"/>
      <c r="AP13" s="676" t="s">
        <v>259</v>
      </c>
      <c r="AQ13" s="677"/>
      <c r="AR13" s="677"/>
      <c r="AS13" s="677"/>
      <c r="AT13" s="677"/>
      <c r="AU13" s="677"/>
      <c r="AV13" s="677"/>
      <c r="AW13" s="677"/>
      <c r="AX13" s="677"/>
      <c r="AY13" s="677"/>
      <c r="AZ13" s="677"/>
      <c r="BA13" s="677"/>
      <c r="BB13" s="677"/>
      <c r="BC13" s="677"/>
      <c r="BD13" s="677"/>
      <c r="BE13" s="677"/>
      <c r="BF13" s="678"/>
      <c r="BG13" s="679">
        <v>552641</v>
      </c>
      <c r="BH13" s="680"/>
      <c r="BI13" s="680"/>
      <c r="BJ13" s="680"/>
      <c r="BK13" s="680"/>
      <c r="BL13" s="680"/>
      <c r="BM13" s="680"/>
      <c r="BN13" s="681"/>
      <c r="BO13" s="682">
        <v>40.799999999999997</v>
      </c>
      <c r="BP13" s="682"/>
      <c r="BQ13" s="682"/>
      <c r="BR13" s="682"/>
      <c r="BS13" s="688" t="s">
        <v>232</v>
      </c>
      <c r="BT13" s="680"/>
      <c r="BU13" s="680"/>
      <c r="BV13" s="680"/>
      <c r="BW13" s="680"/>
      <c r="BX13" s="680"/>
      <c r="BY13" s="680"/>
      <c r="BZ13" s="680"/>
      <c r="CA13" s="680"/>
      <c r="CB13" s="689"/>
      <c r="CD13" s="694" t="s">
        <v>260</v>
      </c>
      <c r="CE13" s="695"/>
      <c r="CF13" s="695"/>
      <c r="CG13" s="695"/>
      <c r="CH13" s="695"/>
      <c r="CI13" s="695"/>
      <c r="CJ13" s="695"/>
      <c r="CK13" s="695"/>
      <c r="CL13" s="695"/>
      <c r="CM13" s="695"/>
      <c r="CN13" s="695"/>
      <c r="CO13" s="695"/>
      <c r="CP13" s="695"/>
      <c r="CQ13" s="696"/>
      <c r="CR13" s="679">
        <v>384385</v>
      </c>
      <c r="CS13" s="680"/>
      <c r="CT13" s="680"/>
      <c r="CU13" s="680"/>
      <c r="CV13" s="680"/>
      <c r="CW13" s="680"/>
      <c r="CX13" s="680"/>
      <c r="CY13" s="681"/>
      <c r="CZ13" s="682">
        <v>6.1</v>
      </c>
      <c r="DA13" s="682"/>
      <c r="DB13" s="682"/>
      <c r="DC13" s="682"/>
      <c r="DD13" s="688">
        <v>142127</v>
      </c>
      <c r="DE13" s="680"/>
      <c r="DF13" s="680"/>
      <c r="DG13" s="680"/>
      <c r="DH13" s="680"/>
      <c r="DI13" s="680"/>
      <c r="DJ13" s="680"/>
      <c r="DK13" s="680"/>
      <c r="DL13" s="680"/>
      <c r="DM13" s="680"/>
      <c r="DN13" s="680"/>
      <c r="DO13" s="680"/>
      <c r="DP13" s="681"/>
      <c r="DQ13" s="688">
        <v>239364</v>
      </c>
      <c r="DR13" s="680"/>
      <c r="DS13" s="680"/>
      <c r="DT13" s="680"/>
      <c r="DU13" s="680"/>
      <c r="DV13" s="680"/>
      <c r="DW13" s="680"/>
      <c r="DX13" s="680"/>
      <c r="DY13" s="680"/>
      <c r="DZ13" s="680"/>
      <c r="EA13" s="680"/>
      <c r="EB13" s="680"/>
      <c r="EC13" s="689"/>
    </row>
    <row r="14" spans="2:143" ht="11.25" customHeight="1" x14ac:dyDescent="0.15">
      <c r="B14" s="676" t="s">
        <v>261</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232</v>
      </c>
      <c r="AA14" s="682"/>
      <c r="AB14" s="682"/>
      <c r="AC14" s="682"/>
      <c r="AD14" s="683" t="s">
        <v>128</v>
      </c>
      <c r="AE14" s="683"/>
      <c r="AF14" s="683"/>
      <c r="AG14" s="683"/>
      <c r="AH14" s="683"/>
      <c r="AI14" s="683"/>
      <c r="AJ14" s="683"/>
      <c r="AK14" s="683"/>
      <c r="AL14" s="684" t="s">
        <v>241</v>
      </c>
      <c r="AM14" s="685"/>
      <c r="AN14" s="685"/>
      <c r="AO14" s="686"/>
      <c r="AP14" s="676" t="s">
        <v>262</v>
      </c>
      <c r="AQ14" s="677"/>
      <c r="AR14" s="677"/>
      <c r="AS14" s="677"/>
      <c r="AT14" s="677"/>
      <c r="AU14" s="677"/>
      <c r="AV14" s="677"/>
      <c r="AW14" s="677"/>
      <c r="AX14" s="677"/>
      <c r="AY14" s="677"/>
      <c r="AZ14" s="677"/>
      <c r="BA14" s="677"/>
      <c r="BB14" s="677"/>
      <c r="BC14" s="677"/>
      <c r="BD14" s="677"/>
      <c r="BE14" s="677"/>
      <c r="BF14" s="678"/>
      <c r="BG14" s="679">
        <v>33694</v>
      </c>
      <c r="BH14" s="680"/>
      <c r="BI14" s="680"/>
      <c r="BJ14" s="680"/>
      <c r="BK14" s="680"/>
      <c r="BL14" s="680"/>
      <c r="BM14" s="680"/>
      <c r="BN14" s="681"/>
      <c r="BO14" s="682">
        <v>2.5</v>
      </c>
      <c r="BP14" s="682"/>
      <c r="BQ14" s="682"/>
      <c r="BR14" s="682"/>
      <c r="BS14" s="688" t="s">
        <v>128</v>
      </c>
      <c r="BT14" s="680"/>
      <c r="BU14" s="680"/>
      <c r="BV14" s="680"/>
      <c r="BW14" s="680"/>
      <c r="BX14" s="680"/>
      <c r="BY14" s="680"/>
      <c r="BZ14" s="680"/>
      <c r="CA14" s="680"/>
      <c r="CB14" s="689"/>
      <c r="CD14" s="694" t="s">
        <v>263</v>
      </c>
      <c r="CE14" s="695"/>
      <c r="CF14" s="695"/>
      <c r="CG14" s="695"/>
      <c r="CH14" s="695"/>
      <c r="CI14" s="695"/>
      <c r="CJ14" s="695"/>
      <c r="CK14" s="695"/>
      <c r="CL14" s="695"/>
      <c r="CM14" s="695"/>
      <c r="CN14" s="695"/>
      <c r="CO14" s="695"/>
      <c r="CP14" s="695"/>
      <c r="CQ14" s="696"/>
      <c r="CR14" s="679">
        <v>574275</v>
      </c>
      <c r="CS14" s="680"/>
      <c r="CT14" s="680"/>
      <c r="CU14" s="680"/>
      <c r="CV14" s="680"/>
      <c r="CW14" s="680"/>
      <c r="CX14" s="680"/>
      <c r="CY14" s="681"/>
      <c r="CZ14" s="682">
        <v>9.1</v>
      </c>
      <c r="DA14" s="682"/>
      <c r="DB14" s="682"/>
      <c r="DC14" s="682"/>
      <c r="DD14" s="688">
        <v>40354</v>
      </c>
      <c r="DE14" s="680"/>
      <c r="DF14" s="680"/>
      <c r="DG14" s="680"/>
      <c r="DH14" s="680"/>
      <c r="DI14" s="680"/>
      <c r="DJ14" s="680"/>
      <c r="DK14" s="680"/>
      <c r="DL14" s="680"/>
      <c r="DM14" s="680"/>
      <c r="DN14" s="680"/>
      <c r="DO14" s="680"/>
      <c r="DP14" s="681"/>
      <c r="DQ14" s="688">
        <v>536396</v>
      </c>
      <c r="DR14" s="680"/>
      <c r="DS14" s="680"/>
      <c r="DT14" s="680"/>
      <c r="DU14" s="680"/>
      <c r="DV14" s="680"/>
      <c r="DW14" s="680"/>
      <c r="DX14" s="680"/>
      <c r="DY14" s="680"/>
      <c r="DZ14" s="680"/>
      <c r="EA14" s="680"/>
      <c r="EB14" s="680"/>
      <c r="EC14" s="689"/>
    </row>
    <row r="15" spans="2:143" ht="11.25" customHeight="1" x14ac:dyDescent="0.15">
      <c r="B15" s="676" t="s">
        <v>264</v>
      </c>
      <c r="C15" s="677"/>
      <c r="D15" s="677"/>
      <c r="E15" s="677"/>
      <c r="F15" s="677"/>
      <c r="G15" s="677"/>
      <c r="H15" s="677"/>
      <c r="I15" s="677"/>
      <c r="J15" s="677"/>
      <c r="K15" s="677"/>
      <c r="L15" s="677"/>
      <c r="M15" s="677"/>
      <c r="N15" s="677"/>
      <c r="O15" s="677"/>
      <c r="P15" s="677"/>
      <c r="Q15" s="678"/>
      <c r="R15" s="679">
        <v>11678</v>
      </c>
      <c r="S15" s="680"/>
      <c r="T15" s="680"/>
      <c r="U15" s="680"/>
      <c r="V15" s="680"/>
      <c r="W15" s="680"/>
      <c r="X15" s="680"/>
      <c r="Y15" s="681"/>
      <c r="Z15" s="682">
        <v>0.2</v>
      </c>
      <c r="AA15" s="682"/>
      <c r="AB15" s="682"/>
      <c r="AC15" s="682"/>
      <c r="AD15" s="683">
        <v>11678</v>
      </c>
      <c r="AE15" s="683"/>
      <c r="AF15" s="683"/>
      <c r="AG15" s="683"/>
      <c r="AH15" s="683"/>
      <c r="AI15" s="683"/>
      <c r="AJ15" s="683"/>
      <c r="AK15" s="683"/>
      <c r="AL15" s="684">
        <v>0.3</v>
      </c>
      <c r="AM15" s="685"/>
      <c r="AN15" s="685"/>
      <c r="AO15" s="686"/>
      <c r="AP15" s="676" t="s">
        <v>265</v>
      </c>
      <c r="AQ15" s="677"/>
      <c r="AR15" s="677"/>
      <c r="AS15" s="677"/>
      <c r="AT15" s="677"/>
      <c r="AU15" s="677"/>
      <c r="AV15" s="677"/>
      <c r="AW15" s="677"/>
      <c r="AX15" s="677"/>
      <c r="AY15" s="677"/>
      <c r="AZ15" s="677"/>
      <c r="BA15" s="677"/>
      <c r="BB15" s="677"/>
      <c r="BC15" s="677"/>
      <c r="BD15" s="677"/>
      <c r="BE15" s="677"/>
      <c r="BF15" s="678"/>
      <c r="BG15" s="679">
        <v>117939</v>
      </c>
      <c r="BH15" s="680"/>
      <c r="BI15" s="680"/>
      <c r="BJ15" s="680"/>
      <c r="BK15" s="680"/>
      <c r="BL15" s="680"/>
      <c r="BM15" s="680"/>
      <c r="BN15" s="681"/>
      <c r="BO15" s="682">
        <v>8.6999999999999993</v>
      </c>
      <c r="BP15" s="682"/>
      <c r="BQ15" s="682"/>
      <c r="BR15" s="682"/>
      <c r="BS15" s="688" t="s">
        <v>128</v>
      </c>
      <c r="BT15" s="680"/>
      <c r="BU15" s="680"/>
      <c r="BV15" s="680"/>
      <c r="BW15" s="680"/>
      <c r="BX15" s="680"/>
      <c r="BY15" s="680"/>
      <c r="BZ15" s="680"/>
      <c r="CA15" s="680"/>
      <c r="CB15" s="689"/>
      <c r="CD15" s="694" t="s">
        <v>266</v>
      </c>
      <c r="CE15" s="695"/>
      <c r="CF15" s="695"/>
      <c r="CG15" s="695"/>
      <c r="CH15" s="695"/>
      <c r="CI15" s="695"/>
      <c r="CJ15" s="695"/>
      <c r="CK15" s="695"/>
      <c r="CL15" s="695"/>
      <c r="CM15" s="695"/>
      <c r="CN15" s="695"/>
      <c r="CO15" s="695"/>
      <c r="CP15" s="695"/>
      <c r="CQ15" s="696"/>
      <c r="CR15" s="679">
        <v>569528</v>
      </c>
      <c r="CS15" s="680"/>
      <c r="CT15" s="680"/>
      <c r="CU15" s="680"/>
      <c r="CV15" s="680"/>
      <c r="CW15" s="680"/>
      <c r="CX15" s="680"/>
      <c r="CY15" s="681"/>
      <c r="CZ15" s="682">
        <v>9</v>
      </c>
      <c r="DA15" s="682"/>
      <c r="DB15" s="682"/>
      <c r="DC15" s="682"/>
      <c r="DD15" s="688">
        <v>55156</v>
      </c>
      <c r="DE15" s="680"/>
      <c r="DF15" s="680"/>
      <c r="DG15" s="680"/>
      <c r="DH15" s="680"/>
      <c r="DI15" s="680"/>
      <c r="DJ15" s="680"/>
      <c r="DK15" s="680"/>
      <c r="DL15" s="680"/>
      <c r="DM15" s="680"/>
      <c r="DN15" s="680"/>
      <c r="DO15" s="680"/>
      <c r="DP15" s="681"/>
      <c r="DQ15" s="688">
        <v>422578</v>
      </c>
      <c r="DR15" s="680"/>
      <c r="DS15" s="680"/>
      <c r="DT15" s="680"/>
      <c r="DU15" s="680"/>
      <c r="DV15" s="680"/>
      <c r="DW15" s="680"/>
      <c r="DX15" s="680"/>
      <c r="DY15" s="680"/>
      <c r="DZ15" s="680"/>
      <c r="EA15" s="680"/>
      <c r="EB15" s="680"/>
      <c r="EC15" s="689"/>
    </row>
    <row r="16" spans="2:143" ht="11.25" customHeight="1" x14ac:dyDescent="0.15">
      <c r="B16" s="676" t="s">
        <v>267</v>
      </c>
      <c r="C16" s="677"/>
      <c r="D16" s="677"/>
      <c r="E16" s="677"/>
      <c r="F16" s="677"/>
      <c r="G16" s="677"/>
      <c r="H16" s="677"/>
      <c r="I16" s="677"/>
      <c r="J16" s="677"/>
      <c r="K16" s="677"/>
      <c r="L16" s="677"/>
      <c r="M16" s="677"/>
      <c r="N16" s="677"/>
      <c r="O16" s="677"/>
      <c r="P16" s="677"/>
      <c r="Q16" s="678"/>
      <c r="R16" s="679" t="s">
        <v>232</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128</v>
      </c>
      <c r="AM16" s="685"/>
      <c r="AN16" s="685"/>
      <c r="AO16" s="686"/>
      <c r="AP16" s="676" t="s">
        <v>268</v>
      </c>
      <c r="AQ16" s="677"/>
      <c r="AR16" s="677"/>
      <c r="AS16" s="677"/>
      <c r="AT16" s="677"/>
      <c r="AU16" s="677"/>
      <c r="AV16" s="677"/>
      <c r="AW16" s="677"/>
      <c r="AX16" s="677"/>
      <c r="AY16" s="677"/>
      <c r="AZ16" s="677"/>
      <c r="BA16" s="677"/>
      <c r="BB16" s="677"/>
      <c r="BC16" s="677"/>
      <c r="BD16" s="677"/>
      <c r="BE16" s="677"/>
      <c r="BF16" s="678"/>
      <c r="BG16" s="679" t="s">
        <v>241</v>
      </c>
      <c r="BH16" s="680"/>
      <c r="BI16" s="680"/>
      <c r="BJ16" s="680"/>
      <c r="BK16" s="680"/>
      <c r="BL16" s="680"/>
      <c r="BM16" s="680"/>
      <c r="BN16" s="681"/>
      <c r="BO16" s="682" t="s">
        <v>128</v>
      </c>
      <c r="BP16" s="682"/>
      <c r="BQ16" s="682"/>
      <c r="BR16" s="682"/>
      <c r="BS16" s="688" t="s">
        <v>241</v>
      </c>
      <c r="BT16" s="680"/>
      <c r="BU16" s="680"/>
      <c r="BV16" s="680"/>
      <c r="BW16" s="680"/>
      <c r="BX16" s="680"/>
      <c r="BY16" s="680"/>
      <c r="BZ16" s="680"/>
      <c r="CA16" s="680"/>
      <c r="CB16" s="689"/>
      <c r="CD16" s="694" t="s">
        <v>269</v>
      </c>
      <c r="CE16" s="695"/>
      <c r="CF16" s="695"/>
      <c r="CG16" s="695"/>
      <c r="CH16" s="695"/>
      <c r="CI16" s="695"/>
      <c r="CJ16" s="695"/>
      <c r="CK16" s="695"/>
      <c r="CL16" s="695"/>
      <c r="CM16" s="695"/>
      <c r="CN16" s="695"/>
      <c r="CO16" s="695"/>
      <c r="CP16" s="695"/>
      <c r="CQ16" s="696"/>
      <c r="CR16" s="679" t="s">
        <v>128</v>
      </c>
      <c r="CS16" s="680"/>
      <c r="CT16" s="680"/>
      <c r="CU16" s="680"/>
      <c r="CV16" s="680"/>
      <c r="CW16" s="680"/>
      <c r="CX16" s="680"/>
      <c r="CY16" s="681"/>
      <c r="CZ16" s="682" t="s">
        <v>128</v>
      </c>
      <c r="DA16" s="682"/>
      <c r="DB16" s="682"/>
      <c r="DC16" s="682"/>
      <c r="DD16" s="688" t="s">
        <v>137</v>
      </c>
      <c r="DE16" s="680"/>
      <c r="DF16" s="680"/>
      <c r="DG16" s="680"/>
      <c r="DH16" s="680"/>
      <c r="DI16" s="680"/>
      <c r="DJ16" s="680"/>
      <c r="DK16" s="680"/>
      <c r="DL16" s="680"/>
      <c r="DM16" s="680"/>
      <c r="DN16" s="680"/>
      <c r="DO16" s="680"/>
      <c r="DP16" s="681"/>
      <c r="DQ16" s="688" t="s">
        <v>128</v>
      </c>
      <c r="DR16" s="680"/>
      <c r="DS16" s="680"/>
      <c r="DT16" s="680"/>
      <c r="DU16" s="680"/>
      <c r="DV16" s="680"/>
      <c r="DW16" s="680"/>
      <c r="DX16" s="680"/>
      <c r="DY16" s="680"/>
      <c r="DZ16" s="680"/>
      <c r="EA16" s="680"/>
      <c r="EB16" s="680"/>
      <c r="EC16" s="689"/>
    </row>
    <row r="17" spans="2:133" ht="11.25" customHeight="1" x14ac:dyDescent="0.15">
      <c r="B17" s="676" t="s">
        <v>270</v>
      </c>
      <c r="C17" s="677"/>
      <c r="D17" s="677"/>
      <c r="E17" s="677"/>
      <c r="F17" s="677"/>
      <c r="G17" s="677"/>
      <c r="H17" s="677"/>
      <c r="I17" s="677"/>
      <c r="J17" s="677"/>
      <c r="K17" s="677"/>
      <c r="L17" s="677"/>
      <c r="M17" s="677"/>
      <c r="N17" s="677"/>
      <c r="O17" s="677"/>
      <c r="P17" s="677"/>
      <c r="Q17" s="678"/>
      <c r="R17" s="679">
        <v>5054</v>
      </c>
      <c r="S17" s="680"/>
      <c r="T17" s="680"/>
      <c r="U17" s="680"/>
      <c r="V17" s="680"/>
      <c r="W17" s="680"/>
      <c r="X17" s="680"/>
      <c r="Y17" s="681"/>
      <c r="Z17" s="682">
        <v>0.1</v>
      </c>
      <c r="AA17" s="682"/>
      <c r="AB17" s="682"/>
      <c r="AC17" s="682"/>
      <c r="AD17" s="683">
        <v>5054</v>
      </c>
      <c r="AE17" s="683"/>
      <c r="AF17" s="683"/>
      <c r="AG17" s="683"/>
      <c r="AH17" s="683"/>
      <c r="AI17" s="683"/>
      <c r="AJ17" s="683"/>
      <c r="AK17" s="683"/>
      <c r="AL17" s="684">
        <v>0.1</v>
      </c>
      <c r="AM17" s="685"/>
      <c r="AN17" s="685"/>
      <c r="AO17" s="686"/>
      <c r="AP17" s="676" t="s">
        <v>271</v>
      </c>
      <c r="AQ17" s="677"/>
      <c r="AR17" s="677"/>
      <c r="AS17" s="677"/>
      <c r="AT17" s="677"/>
      <c r="AU17" s="677"/>
      <c r="AV17" s="677"/>
      <c r="AW17" s="677"/>
      <c r="AX17" s="677"/>
      <c r="AY17" s="677"/>
      <c r="AZ17" s="677"/>
      <c r="BA17" s="677"/>
      <c r="BB17" s="677"/>
      <c r="BC17" s="677"/>
      <c r="BD17" s="677"/>
      <c r="BE17" s="677"/>
      <c r="BF17" s="678"/>
      <c r="BG17" s="679" t="s">
        <v>232</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272</v>
      </c>
      <c r="CE17" s="695"/>
      <c r="CF17" s="695"/>
      <c r="CG17" s="695"/>
      <c r="CH17" s="695"/>
      <c r="CI17" s="695"/>
      <c r="CJ17" s="695"/>
      <c r="CK17" s="695"/>
      <c r="CL17" s="695"/>
      <c r="CM17" s="695"/>
      <c r="CN17" s="695"/>
      <c r="CO17" s="695"/>
      <c r="CP17" s="695"/>
      <c r="CQ17" s="696"/>
      <c r="CR17" s="679">
        <v>591670</v>
      </c>
      <c r="CS17" s="680"/>
      <c r="CT17" s="680"/>
      <c r="CU17" s="680"/>
      <c r="CV17" s="680"/>
      <c r="CW17" s="680"/>
      <c r="CX17" s="680"/>
      <c r="CY17" s="681"/>
      <c r="CZ17" s="682">
        <v>9.3000000000000007</v>
      </c>
      <c r="DA17" s="682"/>
      <c r="DB17" s="682"/>
      <c r="DC17" s="682"/>
      <c r="DD17" s="688" t="s">
        <v>232</v>
      </c>
      <c r="DE17" s="680"/>
      <c r="DF17" s="680"/>
      <c r="DG17" s="680"/>
      <c r="DH17" s="680"/>
      <c r="DI17" s="680"/>
      <c r="DJ17" s="680"/>
      <c r="DK17" s="680"/>
      <c r="DL17" s="680"/>
      <c r="DM17" s="680"/>
      <c r="DN17" s="680"/>
      <c r="DO17" s="680"/>
      <c r="DP17" s="681"/>
      <c r="DQ17" s="688">
        <v>590940</v>
      </c>
      <c r="DR17" s="680"/>
      <c r="DS17" s="680"/>
      <c r="DT17" s="680"/>
      <c r="DU17" s="680"/>
      <c r="DV17" s="680"/>
      <c r="DW17" s="680"/>
      <c r="DX17" s="680"/>
      <c r="DY17" s="680"/>
      <c r="DZ17" s="680"/>
      <c r="EA17" s="680"/>
      <c r="EB17" s="680"/>
      <c r="EC17" s="689"/>
    </row>
    <row r="18" spans="2:133" ht="11.25" customHeight="1" x14ac:dyDescent="0.15">
      <c r="B18" s="676" t="s">
        <v>273</v>
      </c>
      <c r="C18" s="677"/>
      <c r="D18" s="677"/>
      <c r="E18" s="677"/>
      <c r="F18" s="677"/>
      <c r="G18" s="677"/>
      <c r="H18" s="677"/>
      <c r="I18" s="677"/>
      <c r="J18" s="677"/>
      <c r="K18" s="677"/>
      <c r="L18" s="677"/>
      <c r="M18" s="677"/>
      <c r="N18" s="677"/>
      <c r="O18" s="677"/>
      <c r="P18" s="677"/>
      <c r="Q18" s="678"/>
      <c r="R18" s="679">
        <v>2235604</v>
      </c>
      <c r="S18" s="680"/>
      <c r="T18" s="680"/>
      <c r="U18" s="680"/>
      <c r="V18" s="680"/>
      <c r="W18" s="680"/>
      <c r="X18" s="680"/>
      <c r="Y18" s="681"/>
      <c r="Z18" s="682">
        <v>34.4</v>
      </c>
      <c r="AA18" s="682"/>
      <c r="AB18" s="682"/>
      <c r="AC18" s="682"/>
      <c r="AD18" s="683">
        <v>1993226</v>
      </c>
      <c r="AE18" s="683"/>
      <c r="AF18" s="683"/>
      <c r="AG18" s="683"/>
      <c r="AH18" s="683"/>
      <c r="AI18" s="683"/>
      <c r="AJ18" s="683"/>
      <c r="AK18" s="683"/>
      <c r="AL18" s="684">
        <v>54.1</v>
      </c>
      <c r="AM18" s="685"/>
      <c r="AN18" s="685"/>
      <c r="AO18" s="686"/>
      <c r="AP18" s="676" t="s">
        <v>274</v>
      </c>
      <c r="AQ18" s="677"/>
      <c r="AR18" s="677"/>
      <c r="AS18" s="677"/>
      <c r="AT18" s="677"/>
      <c r="AU18" s="677"/>
      <c r="AV18" s="677"/>
      <c r="AW18" s="677"/>
      <c r="AX18" s="677"/>
      <c r="AY18" s="677"/>
      <c r="AZ18" s="677"/>
      <c r="BA18" s="677"/>
      <c r="BB18" s="677"/>
      <c r="BC18" s="677"/>
      <c r="BD18" s="677"/>
      <c r="BE18" s="677"/>
      <c r="BF18" s="678"/>
      <c r="BG18" s="679" t="s">
        <v>241</v>
      </c>
      <c r="BH18" s="680"/>
      <c r="BI18" s="680"/>
      <c r="BJ18" s="680"/>
      <c r="BK18" s="680"/>
      <c r="BL18" s="680"/>
      <c r="BM18" s="680"/>
      <c r="BN18" s="681"/>
      <c r="BO18" s="682" t="s">
        <v>128</v>
      </c>
      <c r="BP18" s="682"/>
      <c r="BQ18" s="682"/>
      <c r="BR18" s="682"/>
      <c r="BS18" s="688" t="s">
        <v>128</v>
      </c>
      <c r="BT18" s="680"/>
      <c r="BU18" s="680"/>
      <c r="BV18" s="680"/>
      <c r="BW18" s="680"/>
      <c r="BX18" s="680"/>
      <c r="BY18" s="680"/>
      <c r="BZ18" s="680"/>
      <c r="CA18" s="680"/>
      <c r="CB18" s="689"/>
      <c r="CD18" s="694" t="s">
        <v>275</v>
      </c>
      <c r="CE18" s="695"/>
      <c r="CF18" s="695"/>
      <c r="CG18" s="695"/>
      <c r="CH18" s="695"/>
      <c r="CI18" s="695"/>
      <c r="CJ18" s="695"/>
      <c r="CK18" s="695"/>
      <c r="CL18" s="695"/>
      <c r="CM18" s="695"/>
      <c r="CN18" s="695"/>
      <c r="CO18" s="695"/>
      <c r="CP18" s="695"/>
      <c r="CQ18" s="696"/>
      <c r="CR18" s="679" t="s">
        <v>232</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241</v>
      </c>
      <c r="DR18" s="680"/>
      <c r="DS18" s="680"/>
      <c r="DT18" s="680"/>
      <c r="DU18" s="680"/>
      <c r="DV18" s="680"/>
      <c r="DW18" s="680"/>
      <c r="DX18" s="680"/>
      <c r="DY18" s="680"/>
      <c r="DZ18" s="680"/>
      <c r="EA18" s="680"/>
      <c r="EB18" s="680"/>
      <c r="EC18" s="689"/>
    </row>
    <row r="19" spans="2:133" ht="11.25" customHeight="1" x14ac:dyDescent="0.15">
      <c r="B19" s="676" t="s">
        <v>276</v>
      </c>
      <c r="C19" s="677"/>
      <c r="D19" s="677"/>
      <c r="E19" s="677"/>
      <c r="F19" s="677"/>
      <c r="G19" s="677"/>
      <c r="H19" s="677"/>
      <c r="I19" s="677"/>
      <c r="J19" s="677"/>
      <c r="K19" s="677"/>
      <c r="L19" s="677"/>
      <c r="M19" s="677"/>
      <c r="N19" s="677"/>
      <c r="O19" s="677"/>
      <c r="P19" s="677"/>
      <c r="Q19" s="678"/>
      <c r="R19" s="679">
        <v>1993226</v>
      </c>
      <c r="S19" s="680"/>
      <c r="T19" s="680"/>
      <c r="U19" s="680"/>
      <c r="V19" s="680"/>
      <c r="W19" s="680"/>
      <c r="X19" s="680"/>
      <c r="Y19" s="681"/>
      <c r="Z19" s="682">
        <v>30.7</v>
      </c>
      <c r="AA19" s="682"/>
      <c r="AB19" s="682"/>
      <c r="AC19" s="682"/>
      <c r="AD19" s="683">
        <v>1993226</v>
      </c>
      <c r="AE19" s="683"/>
      <c r="AF19" s="683"/>
      <c r="AG19" s="683"/>
      <c r="AH19" s="683"/>
      <c r="AI19" s="683"/>
      <c r="AJ19" s="683"/>
      <c r="AK19" s="683"/>
      <c r="AL19" s="684">
        <v>54.1</v>
      </c>
      <c r="AM19" s="685"/>
      <c r="AN19" s="685"/>
      <c r="AO19" s="686"/>
      <c r="AP19" s="676" t="s">
        <v>277</v>
      </c>
      <c r="AQ19" s="677"/>
      <c r="AR19" s="677"/>
      <c r="AS19" s="677"/>
      <c r="AT19" s="677"/>
      <c r="AU19" s="677"/>
      <c r="AV19" s="677"/>
      <c r="AW19" s="677"/>
      <c r="AX19" s="677"/>
      <c r="AY19" s="677"/>
      <c r="AZ19" s="677"/>
      <c r="BA19" s="677"/>
      <c r="BB19" s="677"/>
      <c r="BC19" s="677"/>
      <c r="BD19" s="677"/>
      <c r="BE19" s="677"/>
      <c r="BF19" s="678"/>
      <c r="BG19" s="679">
        <v>3897</v>
      </c>
      <c r="BH19" s="680"/>
      <c r="BI19" s="680"/>
      <c r="BJ19" s="680"/>
      <c r="BK19" s="680"/>
      <c r="BL19" s="680"/>
      <c r="BM19" s="680"/>
      <c r="BN19" s="681"/>
      <c r="BO19" s="682">
        <v>0.3</v>
      </c>
      <c r="BP19" s="682"/>
      <c r="BQ19" s="682"/>
      <c r="BR19" s="682"/>
      <c r="BS19" s="688" t="s">
        <v>241</v>
      </c>
      <c r="BT19" s="680"/>
      <c r="BU19" s="680"/>
      <c r="BV19" s="680"/>
      <c r="BW19" s="680"/>
      <c r="BX19" s="680"/>
      <c r="BY19" s="680"/>
      <c r="BZ19" s="680"/>
      <c r="CA19" s="680"/>
      <c r="CB19" s="689"/>
      <c r="CD19" s="694" t="s">
        <v>278</v>
      </c>
      <c r="CE19" s="695"/>
      <c r="CF19" s="695"/>
      <c r="CG19" s="695"/>
      <c r="CH19" s="695"/>
      <c r="CI19" s="695"/>
      <c r="CJ19" s="695"/>
      <c r="CK19" s="695"/>
      <c r="CL19" s="695"/>
      <c r="CM19" s="695"/>
      <c r="CN19" s="695"/>
      <c r="CO19" s="695"/>
      <c r="CP19" s="695"/>
      <c r="CQ19" s="696"/>
      <c r="CR19" s="679" t="s">
        <v>241</v>
      </c>
      <c r="CS19" s="680"/>
      <c r="CT19" s="680"/>
      <c r="CU19" s="680"/>
      <c r="CV19" s="680"/>
      <c r="CW19" s="680"/>
      <c r="CX19" s="680"/>
      <c r="CY19" s="681"/>
      <c r="CZ19" s="682" t="s">
        <v>232</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15">
      <c r="B20" s="676" t="s">
        <v>279</v>
      </c>
      <c r="C20" s="677"/>
      <c r="D20" s="677"/>
      <c r="E20" s="677"/>
      <c r="F20" s="677"/>
      <c r="G20" s="677"/>
      <c r="H20" s="677"/>
      <c r="I20" s="677"/>
      <c r="J20" s="677"/>
      <c r="K20" s="677"/>
      <c r="L20" s="677"/>
      <c r="M20" s="677"/>
      <c r="N20" s="677"/>
      <c r="O20" s="677"/>
      <c r="P20" s="677"/>
      <c r="Q20" s="678"/>
      <c r="R20" s="679">
        <v>242345</v>
      </c>
      <c r="S20" s="680"/>
      <c r="T20" s="680"/>
      <c r="U20" s="680"/>
      <c r="V20" s="680"/>
      <c r="W20" s="680"/>
      <c r="X20" s="680"/>
      <c r="Y20" s="681"/>
      <c r="Z20" s="682">
        <v>3.7</v>
      </c>
      <c r="AA20" s="682"/>
      <c r="AB20" s="682"/>
      <c r="AC20" s="682"/>
      <c r="AD20" s="683" t="s">
        <v>128</v>
      </c>
      <c r="AE20" s="683"/>
      <c r="AF20" s="683"/>
      <c r="AG20" s="683"/>
      <c r="AH20" s="683"/>
      <c r="AI20" s="683"/>
      <c r="AJ20" s="683"/>
      <c r="AK20" s="683"/>
      <c r="AL20" s="684" t="s">
        <v>128</v>
      </c>
      <c r="AM20" s="685"/>
      <c r="AN20" s="685"/>
      <c r="AO20" s="686"/>
      <c r="AP20" s="676" t="s">
        <v>280</v>
      </c>
      <c r="AQ20" s="677"/>
      <c r="AR20" s="677"/>
      <c r="AS20" s="677"/>
      <c r="AT20" s="677"/>
      <c r="AU20" s="677"/>
      <c r="AV20" s="677"/>
      <c r="AW20" s="677"/>
      <c r="AX20" s="677"/>
      <c r="AY20" s="677"/>
      <c r="AZ20" s="677"/>
      <c r="BA20" s="677"/>
      <c r="BB20" s="677"/>
      <c r="BC20" s="677"/>
      <c r="BD20" s="677"/>
      <c r="BE20" s="677"/>
      <c r="BF20" s="678"/>
      <c r="BG20" s="679">
        <v>3897</v>
      </c>
      <c r="BH20" s="680"/>
      <c r="BI20" s="680"/>
      <c r="BJ20" s="680"/>
      <c r="BK20" s="680"/>
      <c r="BL20" s="680"/>
      <c r="BM20" s="680"/>
      <c r="BN20" s="681"/>
      <c r="BO20" s="682">
        <v>0.3</v>
      </c>
      <c r="BP20" s="682"/>
      <c r="BQ20" s="682"/>
      <c r="BR20" s="682"/>
      <c r="BS20" s="688" t="s">
        <v>128</v>
      </c>
      <c r="BT20" s="680"/>
      <c r="BU20" s="680"/>
      <c r="BV20" s="680"/>
      <c r="BW20" s="680"/>
      <c r="BX20" s="680"/>
      <c r="BY20" s="680"/>
      <c r="BZ20" s="680"/>
      <c r="CA20" s="680"/>
      <c r="CB20" s="689"/>
      <c r="CD20" s="694" t="s">
        <v>281</v>
      </c>
      <c r="CE20" s="695"/>
      <c r="CF20" s="695"/>
      <c r="CG20" s="695"/>
      <c r="CH20" s="695"/>
      <c r="CI20" s="695"/>
      <c r="CJ20" s="695"/>
      <c r="CK20" s="695"/>
      <c r="CL20" s="695"/>
      <c r="CM20" s="695"/>
      <c r="CN20" s="695"/>
      <c r="CO20" s="695"/>
      <c r="CP20" s="695"/>
      <c r="CQ20" s="696"/>
      <c r="CR20" s="679">
        <v>6341274</v>
      </c>
      <c r="CS20" s="680"/>
      <c r="CT20" s="680"/>
      <c r="CU20" s="680"/>
      <c r="CV20" s="680"/>
      <c r="CW20" s="680"/>
      <c r="CX20" s="680"/>
      <c r="CY20" s="681"/>
      <c r="CZ20" s="682">
        <v>100</v>
      </c>
      <c r="DA20" s="682"/>
      <c r="DB20" s="682"/>
      <c r="DC20" s="682"/>
      <c r="DD20" s="688">
        <v>637993</v>
      </c>
      <c r="DE20" s="680"/>
      <c r="DF20" s="680"/>
      <c r="DG20" s="680"/>
      <c r="DH20" s="680"/>
      <c r="DI20" s="680"/>
      <c r="DJ20" s="680"/>
      <c r="DK20" s="680"/>
      <c r="DL20" s="680"/>
      <c r="DM20" s="680"/>
      <c r="DN20" s="680"/>
      <c r="DO20" s="680"/>
      <c r="DP20" s="681"/>
      <c r="DQ20" s="688">
        <v>4443169</v>
      </c>
      <c r="DR20" s="680"/>
      <c r="DS20" s="680"/>
      <c r="DT20" s="680"/>
      <c r="DU20" s="680"/>
      <c r="DV20" s="680"/>
      <c r="DW20" s="680"/>
      <c r="DX20" s="680"/>
      <c r="DY20" s="680"/>
      <c r="DZ20" s="680"/>
      <c r="EA20" s="680"/>
      <c r="EB20" s="680"/>
      <c r="EC20" s="689"/>
    </row>
    <row r="21" spans="2:133" ht="11.25" customHeight="1" x14ac:dyDescent="0.15">
      <c r="B21" s="676" t="s">
        <v>282</v>
      </c>
      <c r="C21" s="677"/>
      <c r="D21" s="677"/>
      <c r="E21" s="677"/>
      <c r="F21" s="677"/>
      <c r="G21" s="677"/>
      <c r="H21" s="677"/>
      <c r="I21" s="677"/>
      <c r="J21" s="677"/>
      <c r="K21" s="677"/>
      <c r="L21" s="677"/>
      <c r="M21" s="677"/>
      <c r="N21" s="677"/>
      <c r="O21" s="677"/>
      <c r="P21" s="677"/>
      <c r="Q21" s="678"/>
      <c r="R21" s="679">
        <v>33</v>
      </c>
      <c r="S21" s="680"/>
      <c r="T21" s="680"/>
      <c r="U21" s="680"/>
      <c r="V21" s="680"/>
      <c r="W21" s="680"/>
      <c r="X21" s="680"/>
      <c r="Y21" s="681"/>
      <c r="Z21" s="682">
        <v>0</v>
      </c>
      <c r="AA21" s="682"/>
      <c r="AB21" s="682"/>
      <c r="AC21" s="682"/>
      <c r="AD21" s="683" t="s">
        <v>128</v>
      </c>
      <c r="AE21" s="683"/>
      <c r="AF21" s="683"/>
      <c r="AG21" s="683"/>
      <c r="AH21" s="683"/>
      <c r="AI21" s="683"/>
      <c r="AJ21" s="683"/>
      <c r="AK21" s="683"/>
      <c r="AL21" s="684" t="s">
        <v>232</v>
      </c>
      <c r="AM21" s="685"/>
      <c r="AN21" s="685"/>
      <c r="AO21" s="686"/>
      <c r="AP21" s="697" t="s">
        <v>283</v>
      </c>
      <c r="AQ21" s="698"/>
      <c r="AR21" s="698"/>
      <c r="AS21" s="698"/>
      <c r="AT21" s="698"/>
      <c r="AU21" s="698"/>
      <c r="AV21" s="698"/>
      <c r="AW21" s="698"/>
      <c r="AX21" s="698"/>
      <c r="AY21" s="698"/>
      <c r="AZ21" s="698"/>
      <c r="BA21" s="698"/>
      <c r="BB21" s="698"/>
      <c r="BC21" s="698"/>
      <c r="BD21" s="698"/>
      <c r="BE21" s="698"/>
      <c r="BF21" s="699"/>
      <c r="BG21" s="679">
        <v>3897</v>
      </c>
      <c r="BH21" s="680"/>
      <c r="BI21" s="680"/>
      <c r="BJ21" s="680"/>
      <c r="BK21" s="680"/>
      <c r="BL21" s="680"/>
      <c r="BM21" s="680"/>
      <c r="BN21" s="681"/>
      <c r="BO21" s="682">
        <v>0.3</v>
      </c>
      <c r="BP21" s="682"/>
      <c r="BQ21" s="682"/>
      <c r="BR21" s="682"/>
      <c r="BS21" s="688" t="s">
        <v>232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284</v>
      </c>
      <c r="C22" s="677"/>
      <c r="D22" s="677"/>
      <c r="E22" s="677"/>
      <c r="F22" s="677"/>
      <c r="G22" s="677"/>
      <c r="H22" s="677"/>
      <c r="I22" s="677"/>
      <c r="J22" s="677"/>
      <c r="K22" s="677"/>
      <c r="L22" s="677"/>
      <c r="M22" s="677"/>
      <c r="N22" s="677"/>
      <c r="O22" s="677"/>
      <c r="P22" s="677"/>
      <c r="Q22" s="678"/>
      <c r="R22" s="679">
        <v>3904711</v>
      </c>
      <c r="S22" s="680"/>
      <c r="T22" s="680"/>
      <c r="U22" s="680"/>
      <c r="V22" s="680"/>
      <c r="W22" s="680"/>
      <c r="X22" s="680"/>
      <c r="Y22" s="681"/>
      <c r="Z22" s="682">
        <v>60.1</v>
      </c>
      <c r="AA22" s="682"/>
      <c r="AB22" s="682"/>
      <c r="AC22" s="682"/>
      <c r="AD22" s="683">
        <v>3662333</v>
      </c>
      <c r="AE22" s="683"/>
      <c r="AF22" s="683"/>
      <c r="AG22" s="683"/>
      <c r="AH22" s="683"/>
      <c r="AI22" s="683"/>
      <c r="AJ22" s="683"/>
      <c r="AK22" s="683"/>
      <c r="AL22" s="684">
        <v>99.4</v>
      </c>
      <c r="AM22" s="685"/>
      <c r="AN22" s="685"/>
      <c r="AO22" s="686"/>
      <c r="AP22" s="697" t="s">
        <v>285</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286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287</v>
      </c>
      <c r="C23" s="677"/>
      <c r="D23" s="677"/>
      <c r="E23" s="677"/>
      <c r="F23" s="677"/>
      <c r="G23" s="677"/>
      <c r="H23" s="677"/>
      <c r="I23" s="677"/>
      <c r="J23" s="677"/>
      <c r="K23" s="677"/>
      <c r="L23" s="677"/>
      <c r="M23" s="677"/>
      <c r="N23" s="677"/>
      <c r="O23" s="677"/>
      <c r="P23" s="677"/>
      <c r="Q23" s="678"/>
      <c r="R23" s="679">
        <v>1136</v>
      </c>
      <c r="S23" s="680"/>
      <c r="T23" s="680"/>
      <c r="U23" s="680"/>
      <c r="V23" s="680"/>
      <c r="W23" s="680"/>
      <c r="X23" s="680"/>
      <c r="Y23" s="681"/>
      <c r="Z23" s="682">
        <v>0</v>
      </c>
      <c r="AA23" s="682"/>
      <c r="AB23" s="682"/>
      <c r="AC23" s="682"/>
      <c r="AD23" s="683">
        <v>1136</v>
      </c>
      <c r="AE23" s="683"/>
      <c r="AF23" s="683"/>
      <c r="AG23" s="683"/>
      <c r="AH23" s="683"/>
      <c r="AI23" s="683"/>
      <c r="AJ23" s="683"/>
      <c r="AK23" s="683"/>
      <c r="AL23" s="684">
        <v>0</v>
      </c>
      <c r="AM23" s="685"/>
      <c r="AN23" s="685"/>
      <c r="AO23" s="686"/>
      <c r="AP23" s="697" t="s">
        <v>288</v>
      </c>
      <c r="AQ23" s="698"/>
      <c r="AR23" s="698"/>
      <c r="AS23" s="698"/>
      <c r="AT23" s="698"/>
      <c r="AU23" s="698"/>
      <c r="AV23" s="698"/>
      <c r="AW23" s="698"/>
      <c r="AX23" s="698"/>
      <c r="AY23" s="698"/>
      <c r="AZ23" s="698"/>
      <c r="BA23" s="698"/>
      <c r="BB23" s="698"/>
      <c r="BC23" s="698"/>
      <c r="BD23" s="698"/>
      <c r="BE23" s="698"/>
      <c r="BF23" s="699"/>
      <c r="BG23" s="679" t="s">
        <v>232</v>
      </c>
      <c r="BH23" s="680"/>
      <c r="BI23" s="680"/>
      <c r="BJ23" s="680"/>
      <c r="BK23" s="680"/>
      <c r="BL23" s="680"/>
      <c r="BM23" s="680"/>
      <c r="BN23" s="681"/>
      <c r="BO23" s="682" t="s">
        <v>128</v>
      </c>
      <c r="BP23" s="682"/>
      <c r="BQ23" s="682"/>
      <c r="BR23" s="682"/>
      <c r="BS23" s="688" t="s">
        <v>241</v>
      </c>
      <c r="BT23" s="680"/>
      <c r="BU23" s="680"/>
      <c r="BV23" s="680"/>
      <c r="BW23" s="680"/>
      <c r="BX23" s="680"/>
      <c r="BY23" s="680"/>
      <c r="BZ23" s="680"/>
      <c r="CA23" s="680"/>
      <c r="CB23" s="689"/>
      <c r="CD23" s="661" t="s">
        <v>226</v>
      </c>
      <c r="CE23" s="662"/>
      <c r="CF23" s="662"/>
      <c r="CG23" s="662"/>
      <c r="CH23" s="662"/>
      <c r="CI23" s="662"/>
      <c r="CJ23" s="662"/>
      <c r="CK23" s="662"/>
      <c r="CL23" s="662"/>
      <c r="CM23" s="662"/>
      <c r="CN23" s="662"/>
      <c r="CO23" s="662"/>
      <c r="CP23" s="662"/>
      <c r="CQ23" s="663"/>
      <c r="CR23" s="661" t="s">
        <v>289</v>
      </c>
      <c r="CS23" s="662"/>
      <c r="CT23" s="662"/>
      <c r="CU23" s="662"/>
      <c r="CV23" s="662"/>
      <c r="CW23" s="662"/>
      <c r="CX23" s="662"/>
      <c r="CY23" s="663"/>
      <c r="CZ23" s="661" t="s">
        <v>290</v>
      </c>
      <c r="DA23" s="662"/>
      <c r="DB23" s="662"/>
      <c r="DC23" s="663"/>
      <c r="DD23" s="661" t="s">
        <v>291</v>
      </c>
      <c r="DE23" s="662"/>
      <c r="DF23" s="662"/>
      <c r="DG23" s="662"/>
      <c r="DH23" s="662"/>
      <c r="DI23" s="662"/>
      <c r="DJ23" s="662"/>
      <c r="DK23" s="663"/>
      <c r="DL23" s="709" t="s">
        <v>292</v>
      </c>
      <c r="DM23" s="710"/>
      <c r="DN23" s="710"/>
      <c r="DO23" s="710"/>
      <c r="DP23" s="710"/>
      <c r="DQ23" s="710"/>
      <c r="DR23" s="710"/>
      <c r="DS23" s="710"/>
      <c r="DT23" s="710"/>
      <c r="DU23" s="710"/>
      <c r="DV23" s="711"/>
      <c r="DW23" s="661" t="s">
        <v>293</v>
      </c>
      <c r="DX23" s="662"/>
      <c r="DY23" s="662"/>
      <c r="DZ23" s="662"/>
      <c r="EA23" s="662"/>
      <c r="EB23" s="662"/>
      <c r="EC23" s="663"/>
    </row>
    <row r="24" spans="2:133" ht="11.25" customHeight="1" x14ac:dyDescent="0.15">
      <c r="B24" s="676" t="s">
        <v>294</v>
      </c>
      <c r="C24" s="677"/>
      <c r="D24" s="677"/>
      <c r="E24" s="677"/>
      <c r="F24" s="677"/>
      <c r="G24" s="677"/>
      <c r="H24" s="677"/>
      <c r="I24" s="677"/>
      <c r="J24" s="677"/>
      <c r="K24" s="677"/>
      <c r="L24" s="677"/>
      <c r="M24" s="677"/>
      <c r="N24" s="677"/>
      <c r="O24" s="677"/>
      <c r="P24" s="677"/>
      <c r="Q24" s="678"/>
      <c r="R24" s="679">
        <v>93870</v>
      </c>
      <c r="S24" s="680"/>
      <c r="T24" s="680"/>
      <c r="U24" s="680"/>
      <c r="V24" s="680"/>
      <c r="W24" s="680"/>
      <c r="X24" s="680"/>
      <c r="Y24" s="681"/>
      <c r="Z24" s="682">
        <v>1.4</v>
      </c>
      <c r="AA24" s="682"/>
      <c r="AB24" s="682"/>
      <c r="AC24" s="682"/>
      <c r="AD24" s="683" t="s">
        <v>128</v>
      </c>
      <c r="AE24" s="683"/>
      <c r="AF24" s="683"/>
      <c r="AG24" s="683"/>
      <c r="AH24" s="683"/>
      <c r="AI24" s="683"/>
      <c r="AJ24" s="683"/>
      <c r="AK24" s="683"/>
      <c r="AL24" s="684" t="s">
        <v>128</v>
      </c>
      <c r="AM24" s="685"/>
      <c r="AN24" s="685"/>
      <c r="AO24" s="686"/>
      <c r="AP24" s="697" t="s">
        <v>295</v>
      </c>
      <c r="AQ24" s="698"/>
      <c r="AR24" s="698"/>
      <c r="AS24" s="698"/>
      <c r="AT24" s="698"/>
      <c r="AU24" s="698"/>
      <c r="AV24" s="698"/>
      <c r="AW24" s="698"/>
      <c r="AX24" s="698"/>
      <c r="AY24" s="698"/>
      <c r="AZ24" s="698"/>
      <c r="BA24" s="698"/>
      <c r="BB24" s="698"/>
      <c r="BC24" s="698"/>
      <c r="BD24" s="698"/>
      <c r="BE24" s="698"/>
      <c r="BF24" s="699"/>
      <c r="BG24" s="679" t="s">
        <v>137</v>
      </c>
      <c r="BH24" s="680"/>
      <c r="BI24" s="680"/>
      <c r="BJ24" s="680"/>
      <c r="BK24" s="680"/>
      <c r="BL24" s="680"/>
      <c r="BM24" s="680"/>
      <c r="BN24" s="681"/>
      <c r="BO24" s="682" t="s">
        <v>128</v>
      </c>
      <c r="BP24" s="682"/>
      <c r="BQ24" s="682"/>
      <c r="BR24" s="682"/>
      <c r="BS24" s="688" t="s">
        <v>241</v>
      </c>
      <c r="BT24" s="680"/>
      <c r="BU24" s="680"/>
      <c r="BV24" s="680"/>
      <c r="BW24" s="680"/>
      <c r="BX24" s="680"/>
      <c r="BY24" s="680"/>
      <c r="BZ24" s="680"/>
      <c r="CA24" s="680"/>
      <c r="CB24" s="689"/>
      <c r="CD24" s="690" t="s">
        <v>296</v>
      </c>
      <c r="CE24" s="691"/>
      <c r="CF24" s="691"/>
      <c r="CG24" s="691"/>
      <c r="CH24" s="691"/>
      <c r="CI24" s="691"/>
      <c r="CJ24" s="691"/>
      <c r="CK24" s="691"/>
      <c r="CL24" s="691"/>
      <c r="CM24" s="691"/>
      <c r="CN24" s="691"/>
      <c r="CO24" s="691"/>
      <c r="CP24" s="691"/>
      <c r="CQ24" s="692"/>
      <c r="CR24" s="668">
        <v>2644605</v>
      </c>
      <c r="CS24" s="669"/>
      <c r="CT24" s="669"/>
      <c r="CU24" s="669"/>
      <c r="CV24" s="669"/>
      <c r="CW24" s="669"/>
      <c r="CX24" s="669"/>
      <c r="CY24" s="670"/>
      <c r="CZ24" s="673">
        <v>41.7</v>
      </c>
      <c r="DA24" s="674"/>
      <c r="DB24" s="674"/>
      <c r="DC24" s="693"/>
      <c r="DD24" s="712">
        <v>1864335</v>
      </c>
      <c r="DE24" s="669"/>
      <c r="DF24" s="669"/>
      <c r="DG24" s="669"/>
      <c r="DH24" s="669"/>
      <c r="DI24" s="669"/>
      <c r="DJ24" s="669"/>
      <c r="DK24" s="670"/>
      <c r="DL24" s="712">
        <v>1848422</v>
      </c>
      <c r="DM24" s="669"/>
      <c r="DN24" s="669"/>
      <c r="DO24" s="669"/>
      <c r="DP24" s="669"/>
      <c r="DQ24" s="669"/>
      <c r="DR24" s="669"/>
      <c r="DS24" s="669"/>
      <c r="DT24" s="669"/>
      <c r="DU24" s="669"/>
      <c r="DV24" s="670"/>
      <c r="DW24" s="673">
        <v>47.7</v>
      </c>
      <c r="DX24" s="674"/>
      <c r="DY24" s="674"/>
      <c r="DZ24" s="674"/>
      <c r="EA24" s="674"/>
      <c r="EB24" s="674"/>
      <c r="EC24" s="675"/>
    </row>
    <row r="25" spans="2:133" ht="11.25" customHeight="1" x14ac:dyDescent="0.15">
      <c r="B25" s="676" t="s">
        <v>297</v>
      </c>
      <c r="C25" s="677"/>
      <c r="D25" s="677"/>
      <c r="E25" s="677"/>
      <c r="F25" s="677"/>
      <c r="G25" s="677"/>
      <c r="H25" s="677"/>
      <c r="I25" s="677"/>
      <c r="J25" s="677"/>
      <c r="K25" s="677"/>
      <c r="L25" s="677"/>
      <c r="M25" s="677"/>
      <c r="N25" s="677"/>
      <c r="O25" s="677"/>
      <c r="P25" s="677"/>
      <c r="Q25" s="678"/>
      <c r="R25" s="679">
        <v>26443</v>
      </c>
      <c r="S25" s="680"/>
      <c r="T25" s="680"/>
      <c r="U25" s="680"/>
      <c r="V25" s="680"/>
      <c r="W25" s="680"/>
      <c r="X25" s="680"/>
      <c r="Y25" s="681"/>
      <c r="Z25" s="682">
        <v>0.4</v>
      </c>
      <c r="AA25" s="682"/>
      <c r="AB25" s="682"/>
      <c r="AC25" s="682"/>
      <c r="AD25" s="683">
        <v>2989</v>
      </c>
      <c r="AE25" s="683"/>
      <c r="AF25" s="683"/>
      <c r="AG25" s="683"/>
      <c r="AH25" s="683"/>
      <c r="AI25" s="683"/>
      <c r="AJ25" s="683"/>
      <c r="AK25" s="683"/>
      <c r="AL25" s="684">
        <v>0.1</v>
      </c>
      <c r="AM25" s="685"/>
      <c r="AN25" s="685"/>
      <c r="AO25" s="686"/>
      <c r="AP25" s="697" t="s">
        <v>298</v>
      </c>
      <c r="AQ25" s="698"/>
      <c r="AR25" s="698"/>
      <c r="AS25" s="698"/>
      <c r="AT25" s="698"/>
      <c r="AU25" s="698"/>
      <c r="AV25" s="698"/>
      <c r="AW25" s="698"/>
      <c r="AX25" s="698"/>
      <c r="AY25" s="698"/>
      <c r="AZ25" s="698"/>
      <c r="BA25" s="698"/>
      <c r="BB25" s="698"/>
      <c r="BC25" s="698"/>
      <c r="BD25" s="698"/>
      <c r="BE25" s="698"/>
      <c r="BF25" s="699"/>
      <c r="BG25" s="679" t="s">
        <v>241</v>
      </c>
      <c r="BH25" s="680"/>
      <c r="BI25" s="680"/>
      <c r="BJ25" s="680"/>
      <c r="BK25" s="680"/>
      <c r="BL25" s="680"/>
      <c r="BM25" s="680"/>
      <c r="BN25" s="681"/>
      <c r="BO25" s="682" t="s">
        <v>137</v>
      </c>
      <c r="BP25" s="682"/>
      <c r="BQ25" s="682"/>
      <c r="BR25" s="682"/>
      <c r="BS25" s="688" t="s">
        <v>232</v>
      </c>
      <c r="BT25" s="680"/>
      <c r="BU25" s="680"/>
      <c r="BV25" s="680"/>
      <c r="BW25" s="680"/>
      <c r="BX25" s="680"/>
      <c r="BY25" s="680"/>
      <c r="BZ25" s="680"/>
      <c r="CA25" s="680"/>
      <c r="CB25" s="689"/>
      <c r="CD25" s="694" t="s">
        <v>299</v>
      </c>
      <c r="CE25" s="695"/>
      <c r="CF25" s="695"/>
      <c r="CG25" s="695"/>
      <c r="CH25" s="695"/>
      <c r="CI25" s="695"/>
      <c r="CJ25" s="695"/>
      <c r="CK25" s="695"/>
      <c r="CL25" s="695"/>
      <c r="CM25" s="695"/>
      <c r="CN25" s="695"/>
      <c r="CO25" s="695"/>
      <c r="CP25" s="695"/>
      <c r="CQ25" s="696"/>
      <c r="CR25" s="679">
        <v>998295</v>
      </c>
      <c r="CS25" s="715"/>
      <c r="CT25" s="715"/>
      <c r="CU25" s="715"/>
      <c r="CV25" s="715"/>
      <c r="CW25" s="715"/>
      <c r="CX25" s="715"/>
      <c r="CY25" s="716"/>
      <c r="CZ25" s="684">
        <v>15.7</v>
      </c>
      <c r="DA25" s="713"/>
      <c r="DB25" s="713"/>
      <c r="DC25" s="717"/>
      <c r="DD25" s="688">
        <v>966597</v>
      </c>
      <c r="DE25" s="715"/>
      <c r="DF25" s="715"/>
      <c r="DG25" s="715"/>
      <c r="DH25" s="715"/>
      <c r="DI25" s="715"/>
      <c r="DJ25" s="715"/>
      <c r="DK25" s="716"/>
      <c r="DL25" s="688">
        <v>953544</v>
      </c>
      <c r="DM25" s="715"/>
      <c r="DN25" s="715"/>
      <c r="DO25" s="715"/>
      <c r="DP25" s="715"/>
      <c r="DQ25" s="715"/>
      <c r="DR25" s="715"/>
      <c r="DS25" s="715"/>
      <c r="DT25" s="715"/>
      <c r="DU25" s="715"/>
      <c r="DV25" s="716"/>
      <c r="DW25" s="684">
        <v>24.6</v>
      </c>
      <c r="DX25" s="713"/>
      <c r="DY25" s="713"/>
      <c r="DZ25" s="713"/>
      <c r="EA25" s="713"/>
      <c r="EB25" s="713"/>
      <c r="EC25" s="714"/>
    </row>
    <row r="26" spans="2:133" ht="11.25" customHeight="1" x14ac:dyDescent="0.15">
      <c r="B26" s="676" t="s">
        <v>300</v>
      </c>
      <c r="C26" s="677"/>
      <c r="D26" s="677"/>
      <c r="E26" s="677"/>
      <c r="F26" s="677"/>
      <c r="G26" s="677"/>
      <c r="H26" s="677"/>
      <c r="I26" s="677"/>
      <c r="J26" s="677"/>
      <c r="K26" s="677"/>
      <c r="L26" s="677"/>
      <c r="M26" s="677"/>
      <c r="N26" s="677"/>
      <c r="O26" s="677"/>
      <c r="P26" s="677"/>
      <c r="Q26" s="678"/>
      <c r="R26" s="679">
        <v>26364</v>
      </c>
      <c r="S26" s="680"/>
      <c r="T26" s="680"/>
      <c r="U26" s="680"/>
      <c r="V26" s="680"/>
      <c r="W26" s="680"/>
      <c r="X26" s="680"/>
      <c r="Y26" s="681"/>
      <c r="Z26" s="682">
        <v>0.4</v>
      </c>
      <c r="AA26" s="682"/>
      <c r="AB26" s="682"/>
      <c r="AC26" s="682"/>
      <c r="AD26" s="683" t="s">
        <v>128</v>
      </c>
      <c r="AE26" s="683"/>
      <c r="AF26" s="683"/>
      <c r="AG26" s="683"/>
      <c r="AH26" s="683"/>
      <c r="AI26" s="683"/>
      <c r="AJ26" s="683"/>
      <c r="AK26" s="683"/>
      <c r="AL26" s="684" t="s">
        <v>128</v>
      </c>
      <c r="AM26" s="685"/>
      <c r="AN26" s="685"/>
      <c r="AO26" s="686"/>
      <c r="AP26" s="697" t="s">
        <v>301</v>
      </c>
      <c r="AQ26" s="718"/>
      <c r="AR26" s="718"/>
      <c r="AS26" s="718"/>
      <c r="AT26" s="718"/>
      <c r="AU26" s="718"/>
      <c r="AV26" s="718"/>
      <c r="AW26" s="718"/>
      <c r="AX26" s="718"/>
      <c r="AY26" s="718"/>
      <c r="AZ26" s="718"/>
      <c r="BA26" s="718"/>
      <c r="BB26" s="718"/>
      <c r="BC26" s="718"/>
      <c r="BD26" s="718"/>
      <c r="BE26" s="718"/>
      <c r="BF26" s="699"/>
      <c r="BG26" s="679" t="s">
        <v>232</v>
      </c>
      <c r="BH26" s="680"/>
      <c r="BI26" s="680"/>
      <c r="BJ26" s="680"/>
      <c r="BK26" s="680"/>
      <c r="BL26" s="680"/>
      <c r="BM26" s="680"/>
      <c r="BN26" s="681"/>
      <c r="BO26" s="682" t="s">
        <v>232</v>
      </c>
      <c r="BP26" s="682"/>
      <c r="BQ26" s="682"/>
      <c r="BR26" s="682"/>
      <c r="BS26" s="688" t="s">
        <v>128</v>
      </c>
      <c r="BT26" s="680"/>
      <c r="BU26" s="680"/>
      <c r="BV26" s="680"/>
      <c r="BW26" s="680"/>
      <c r="BX26" s="680"/>
      <c r="BY26" s="680"/>
      <c r="BZ26" s="680"/>
      <c r="CA26" s="680"/>
      <c r="CB26" s="689"/>
      <c r="CD26" s="694" t="s">
        <v>302</v>
      </c>
      <c r="CE26" s="695"/>
      <c r="CF26" s="695"/>
      <c r="CG26" s="695"/>
      <c r="CH26" s="695"/>
      <c r="CI26" s="695"/>
      <c r="CJ26" s="695"/>
      <c r="CK26" s="695"/>
      <c r="CL26" s="695"/>
      <c r="CM26" s="695"/>
      <c r="CN26" s="695"/>
      <c r="CO26" s="695"/>
      <c r="CP26" s="695"/>
      <c r="CQ26" s="696"/>
      <c r="CR26" s="679">
        <v>637767</v>
      </c>
      <c r="CS26" s="680"/>
      <c r="CT26" s="680"/>
      <c r="CU26" s="680"/>
      <c r="CV26" s="680"/>
      <c r="CW26" s="680"/>
      <c r="CX26" s="680"/>
      <c r="CY26" s="681"/>
      <c r="CZ26" s="684">
        <v>10.1</v>
      </c>
      <c r="DA26" s="713"/>
      <c r="DB26" s="713"/>
      <c r="DC26" s="717"/>
      <c r="DD26" s="688">
        <v>615073</v>
      </c>
      <c r="DE26" s="680"/>
      <c r="DF26" s="680"/>
      <c r="DG26" s="680"/>
      <c r="DH26" s="680"/>
      <c r="DI26" s="680"/>
      <c r="DJ26" s="680"/>
      <c r="DK26" s="681"/>
      <c r="DL26" s="688" t="s">
        <v>128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303</v>
      </c>
      <c r="C27" s="677"/>
      <c r="D27" s="677"/>
      <c r="E27" s="677"/>
      <c r="F27" s="677"/>
      <c r="G27" s="677"/>
      <c r="H27" s="677"/>
      <c r="I27" s="677"/>
      <c r="J27" s="677"/>
      <c r="K27" s="677"/>
      <c r="L27" s="677"/>
      <c r="M27" s="677"/>
      <c r="N27" s="677"/>
      <c r="O27" s="677"/>
      <c r="P27" s="677"/>
      <c r="Q27" s="678"/>
      <c r="R27" s="679">
        <v>610588</v>
      </c>
      <c r="S27" s="680"/>
      <c r="T27" s="680"/>
      <c r="U27" s="680"/>
      <c r="V27" s="680"/>
      <c r="W27" s="680"/>
      <c r="X27" s="680"/>
      <c r="Y27" s="681"/>
      <c r="Z27" s="682">
        <v>9.4</v>
      </c>
      <c r="AA27" s="682"/>
      <c r="AB27" s="682"/>
      <c r="AC27" s="682"/>
      <c r="AD27" s="683" t="s">
        <v>232</v>
      </c>
      <c r="AE27" s="683"/>
      <c r="AF27" s="683"/>
      <c r="AG27" s="683"/>
      <c r="AH27" s="683"/>
      <c r="AI27" s="683"/>
      <c r="AJ27" s="683"/>
      <c r="AK27" s="683"/>
      <c r="AL27" s="684" t="s">
        <v>241</v>
      </c>
      <c r="AM27" s="685"/>
      <c r="AN27" s="685"/>
      <c r="AO27" s="686"/>
      <c r="AP27" s="676" t="s">
        <v>304</v>
      </c>
      <c r="AQ27" s="677"/>
      <c r="AR27" s="677"/>
      <c r="AS27" s="677"/>
      <c r="AT27" s="677"/>
      <c r="AU27" s="677"/>
      <c r="AV27" s="677"/>
      <c r="AW27" s="677"/>
      <c r="AX27" s="677"/>
      <c r="AY27" s="677"/>
      <c r="AZ27" s="677"/>
      <c r="BA27" s="677"/>
      <c r="BB27" s="677"/>
      <c r="BC27" s="677"/>
      <c r="BD27" s="677"/>
      <c r="BE27" s="677"/>
      <c r="BF27" s="678"/>
      <c r="BG27" s="679">
        <v>1354921</v>
      </c>
      <c r="BH27" s="680"/>
      <c r="BI27" s="680"/>
      <c r="BJ27" s="680"/>
      <c r="BK27" s="680"/>
      <c r="BL27" s="680"/>
      <c r="BM27" s="680"/>
      <c r="BN27" s="681"/>
      <c r="BO27" s="682">
        <v>100</v>
      </c>
      <c r="BP27" s="682"/>
      <c r="BQ27" s="682"/>
      <c r="BR27" s="682"/>
      <c r="BS27" s="688" t="s">
        <v>128</v>
      </c>
      <c r="BT27" s="680"/>
      <c r="BU27" s="680"/>
      <c r="BV27" s="680"/>
      <c r="BW27" s="680"/>
      <c r="BX27" s="680"/>
      <c r="BY27" s="680"/>
      <c r="BZ27" s="680"/>
      <c r="CA27" s="680"/>
      <c r="CB27" s="689"/>
      <c r="CD27" s="694" t="s">
        <v>305</v>
      </c>
      <c r="CE27" s="695"/>
      <c r="CF27" s="695"/>
      <c r="CG27" s="695"/>
      <c r="CH27" s="695"/>
      <c r="CI27" s="695"/>
      <c r="CJ27" s="695"/>
      <c r="CK27" s="695"/>
      <c r="CL27" s="695"/>
      <c r="CM27" s="695"/>
      <c r="CN27" s="695"/>
      <c r="CO27" s="695"/>
      <c r="CP27" s="695"/>
      <c r="CQ27" s="696"/>
      <c r="CR27" s="679">
        <v>1054640</v>
      </c>
      <c r="CS27" s="715"/>
      <c r="CT27" s="715"/>
      <c r="CU27" s="715"/>
      <c r="CV27" s="715"/>
      <c r="CW27" s="715"/>
      <c r="CX27" s="715"/>
      <c r="CY27" s="716"/>
      <c r="CZ27" s="684">
        <v>16.600000000000001</v>
      </c>
      <c r="DA27" s="713"/>
      <c r="DB27" s="713"/>
      <c r="DC27" s="717"/>
      <c r="DD27" s="688">
        <v>306798</v>
      </c>
      <c r="DE27" s="715"/>
      <c r="DF27" s="715"/>
      <c r="DG27" s="715"/>
      <c r="DH27" s="715"/>
      <c r="DI27" s="715"/>
      <c r="DJ27" s="715"/>
      <c r="DK27" s="716"/>
      <c r="DL27" s="688">
        <v>303938</v>
      </c>
      <c r="DM27" s="715"/>
      <c r="DN27" s="715"/>
      <c r="DO27" s="715"/>
      <c r="DP27" s="715"/>
      <c r="DQ27" s="715"/>
      <c r="DR27" s="715"/>
      <c r="DS27" s="715"/>
      <c r="DT27" s="715"/>
      <c r="DU27" s="715"/>
      <c r="DV27" s="716"/>
      <c r="DW27" s="684">
        <v>7.8</v>
      </c>
      <c r="DX27" s="713"/>
      <c r="DY27" s="713"/>
      <c r="DZ27" s="713"/>
      <c r="EA27" s="713"/>
      <c r="EB27" s="713"/>
      <c r="EC27" s="714"/>
    </row>
    <row r="28" spans="2:133" ht="11.25" customHeight="1" x14ac:dyDescent="0.15">
      <c r="B28" s="721" t="s">
        <v>306</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232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307</v>
      </c>
      <c r="CE28" s="695"/>
      <c r="CF28" s="695"/>
      <c r="CG28" s="695"/>
      <c r="CH28" s="695"/>
      <c r="CI28" s="695"/>
      <c r="CJ28" s="695"/>
      <c r="CK28" s="695"/>
      <c r="CL28" s="695"/>
      <c r="CM28" s="695"/>
      <c r="CN28" s="695"/>
      <c r="CO28" s="695"/>
      <c r="CP28" s="695"/>
      <c r="CQ28" s="696"/>
      <c r="CR28" s="679">
        <v>591670</v>
      </c>
      <c r="CS28" s="680"/>
      <c r="CT28" s="680"/>
      <c r="CU28" s="680"/>
      <c r="CV28" s="680"/>
      <c r="CW28" s="680"/>
      <c r="CX28" s="680"/>
      <c r="CY28" s="681"/>
      <c r="CZ28" s="684">
        <v>9.3000000000000007</v>
      </c>
      <c r="DA28" s="713"/>
      <c r="DB28" s="713"/>
      <c r="DC28" s="717"/>
      <c r="DD28" s="688">
        <v>590940</v>
      </c>
      <c r="DE28" s="680"/>
      <c r="DF28" s="680"/>
      <c r="DG28" s="680"/>
      <c r="DH28" s="680"/>
      <c r="DI28" s="680"/>
      <c r="DJ28" s="680"/>
      <c r="DK28" s="681"/>
      <c r="DL28" s="688">
        <v>590940</v>
      </c>
      <c r="DM28" s="680"/>
      <c r="DN28" s="680"/>
      <c r="DO28" s="680"/>
      <c r="DP28" s="680"/>
      <c r="DQ28" s="680"/>
      <c r="DR28" s="680"/>
      <c r="DS28" s="680"/>
      <c r="DT28" s="680"/>
      <c r="DU28" s="680"/>
      <c r="DV28" s="681"/>
      <c r="DW28" s="684">
        <v>15.2</v>
      </c>
      <c r="DX28" s="713"/>
      <c r="DY28" s="713"/>
      <c r="DZ28" s="713"/>
      <c r="EA28" s="713"/>
      <c r="EB28" s="713"/>
      <c r="EC28" s="714"/>
    </row>
    <row r="29" spans="2:133" ht="11.25" customHeight="1" x14ac:dyDescent="0.15">
      <c r="B29" s="676" t="s">
        <v>308</v>
      </c>
      <c r="C29" s="677"/>
      <c r="D29" s="677"/>
      <c r="E29" s="677"/>
      <c r="F29" s="677"/>
      <c r="G29" s="677"/>
      <c r="H29" s="677"/>
      <c r="I29" s="677"/>
      <c r="J29" s="677"/>
      <c r="K29" s="677"/>
      <c r="L29" s="677"/>
      <c r="M29" s="677"/>
      <c r="N29" s="677"/>
      <c r="O29" s="677"/>
      <c r="P29" s="677"/>
      <c r="Q29" s="678"/>
      <c r="R29" s="679">
        <v>902405</v>
      </c>
      <c r="S29" s="680"/>
      <c r="T29" s="680"/>
      <c r="U29" s="680"/>
      <c r="V29" s="680"/>
      <c r="W29" s="680"/>
      <c r="X29" s="680"/>
      <c r="Y29" s="681"/>
      <c r="Z29" s="682">
        <v>13.9</v>
      </c>
      <c r="AA29" s="682"/>
      <c r="AB29" s="682"/>
      <c r="AC29" s="682"/>
      <c r="AD29" s="683" t="s">
        <v>128</v>
      </c>
      <c r="AE29" s="683"/>
      <c r="AF29" s="683"/>
      <c r="AG29" s="683"/>
      <c r="AH29" s="683"/>
      <c r="AI29" s="683"/>
      <c r="AJ29" s="683"/>
      <c r="AK29" s="683"/>
      <c r="AL29" s="684" t="s">
        <v>241</v>
      </c>
      <c r="AM29" s="685"/>
      <c r="AN29" s="685"/>
      <c r="AO29" s="686"/>
      <c r="AP29" s="658" t="s">
        <v>226</v>
      </c>
      <c r="AQ29" s="659"/>
      <c r="AR29" s="659"/>
      <c r="AS29" s="659"/>
      <c r="AT29" s="659"/>
      <c r="AU29" s="659"/>
      <c r="AV29" s="659"/>
      <c r="AW29" s="659"/>
      <c r="AX29" s="659"/>
      <c r="AY29" s="659"/>
      <c r="AZ29" s="659"/>
      <c r="BA29" s="659"/>
      <c r="BB29" s="659"/>
      <c r="BC29" s="659"/>
      <c r="BD29" s="659"/>
      <c r="BE29" s="659"/>
      <c r="BF29" s="660"/>
      <c r="BG29" s="658" t="s">
        <v>309</v>
      </c>
      <c r="BH29" s="719"/>
      <c r="BI29" s="719"/>
      <c r="BJ29" s="719"/>
      <c r="BK29" s="719"/>
      <c r="BL29" s="719"/>
      <c r="BM29" s="719"/>
      <c r="BN29" s="719"/>
      <c r="BO29" s="719"/>
      <c r="BP29" s="719"/>
      <c r="BQ29" s="720"/>
      <c r="BR29" s="658" t="s">
        <v>310</v>
      </c>
      <c r="BS29" s="719"/>
      <c r="BT29" s="719"/>
      <c r="BU29" s="719"/>
      <c r="BV29" s="719"/>
      <c r="BW29" s="719"/>
      <c r="BX29" s="719"/>
      <c r="BY29" s="719"/>
      <c r="BZ29" s="719"/>
      <c r="CA29" s="719"/>
      <c r="CB29" s="720"/>
      <c r="CD29" s="742" t="s">
        <v>311</v>
      </c>
      <c r="CE29" s="743"/>
      <c r="CF29" s="694" t="s">
        <v>70</v>
      </c>
      <c r="CG29" s="695"/>
      <c r="CH29" s="695"/>
      <c r="CI29" s="695"/>
      <c r="CJ29" s="695"/>
      <c r="CK29" s="695"/>
      <c r="CL29" s="695"/>
      <c r="CM29" s="695"/>
      <c r="CN29" s="695"/>
      <c r="CO29" s="695"/>
      <c r="CP29" s="695"/>
      <c r="CQ29" s="696"/>
      <c r="CR29" s="679">
        <v>591618</v>
      </c>
      <c r="CS29" s="715"/>
      <c r="CT29" s="715"/>
      <c r="CU29" s="715"/>
      <c r="CV29" s="715"/>
      <c r="CW29" s="715"/>
      <c r="CX29" s="715"/>
      <c r="CY29" s="716"/>
      <c r="CZ29" s="684">
        <v>9.3000000000000007</v>
      </c>
      <c r="DA29" s="713"/>
      <c r="DB29" s="713"/>
      <c r="DC29" s="717"/>
      <c r="DD29" s="688">
        <v>590888</v>
      </c>
      <c r="DE29" s="715"/>
      <c r="DF29" s="715"/>
      <c r="DG29" s="715"/>
      <c r="DH29" s="715"/>
      <c r="DI29" s="715"/>
      <c r="DJ29" s="715"/>
      <c r="DK29" s="716"/>
      <c r="DL29" s="688">
        <v>590888</v>
      </c>
      <c r="DM29" s="715"/>
      <c r="DN29" s="715"/>
      <c r="DO29" s="715"/>
      <c r="DP29" s="715"/>
      <c r="DQ29" s="715"/>
      <c r="DR29" s="715"/>
      <c r="DS29" s="715"/>
      <c r="DT29" s="715"/>
      <c r="DU29" s="715"/>
      <c r="DV29" s="716"/>
      <c r="DW29" s="684">
        <v>15.2</v>
      </c>
      <c r="DX29" s="713"/>
      <c r="DY29" s="713"/>
      <c r="DZ29" s="713"/>
      <c r="EA29" s="713"/>
      <c r="EB29" s="713"/>
      <c r="EC29" s="714"/>
    </row>
    <row r="30" spans="2:133" ht="11.25" customHeight="1" x14ac:dyDescent="0.15">
      <c r="B30" s="676" t="s">
        <v>312</v>
      </c>
      <c r="C30" s="677"/>
      <c r="D30" s="677"/>
      <c r="E30" s="677"/>
      <c r="F30" s="677"/>
      <c r="G30" s="677"/>
      <c r="H30" s="677"/>
      <c r="I30" s="677"/>
      <c r="J30" s="677"/>
      <c r="K30" s="677"/>
      <c r="L30" s="677"/>
      <c r="M30" s="677"/>
      <c r="N30" s="677"/>
      <c r="O30" s="677"/>
      <c r="P30" s="677"/>
      <c r="Q30" s="678"/>
      <c r="R30" s="679">
        <v>34722</v>
      </c>
      <c r="S30" s="680"/>
      <c r="T30" s="680"/>
      <c r="U30" s="680"/>
      <c r="V30" s="680"/>
      <c r="W30" s="680"/>
      <c r="X30" s="680"/>
      <c r="Y30" s="681"/>
      <c r="Z30" s="682">
        <v>0.5</v>
      </c>
      <c r="AA30" s="682"/>
      <c r="AB30" s="682"/>
      <c r="AC30" s="682"/>
      <c r="AD30" s="683">
        <v>19166</v>
      </c>
      <c r="AE30" s="683"/>
      <c r="AF30" s="683"/>
      <c r="AG30" s="683"/>
      <c r="AH30" s="683"/>
      <c r="AI30" s="683"/>
      <c r="AJ30" s="683"/>
      <c r="AK30" s="683"/>
      <c r="AL30" s="684">
        <v>0.5</v>
      </c>
      <c r="AM30" s="685"/>
      <c r="AN30" s="685"/>
      <c r="AO30" s="686"/>
      <c r="AP30" s="727" t="s">
        <v>313</v>
      </c>
      <c r="AQ30" s="728"/>
      <c r="AR30" s="728"/>
      <c r="AS30" s="728"/>
      <c r="AT30" s="733" t="s">
        <v>314</v>
      </c>
      <c r="AU30" s="230"/>
      <c r="AV30" s="230"/>
      <c r="AW30" s="230"/>
      <c r="AX30" s="665" t="s">
        <v>188</v>
      </c>
      <c r="AY30" s="666"/>
      <c r="AZ30" s="666"/>
      <c r="BA30" s="666"/>
      <c r="BB30" s="666"/>
      <c r="BC30" s="666"/>
      <c r="BD30" s="666"/>
      <c r="BE30" s="666"/>
      <c r="BF30" s="667"/>
      <c r="BG30" s="739">
        <v>99.4</v>
      </c>
      <c r="BH30" s="740"/>
      <c r="BI30" s="740"/>
      <c r="BJ30" s="740"/>
      <c r="BK30" s="740"/>
      <c r="BL30" s="740"/>
      <c r="BM30" s="674">
        <v>97.6</v>
      </c>
      <c r="BN30" s="740"/>
      <c r="BO30" s="740"/>
      <c r="BP30" s="740"/>
      <c r="BQ30" s="741"/>
      <c r="BR30" s="739">
        <v>99.2</v>
      </c>
      <c r="BS30" s="740"/>
      <c r="BT30" s="740"/>
      <c r="BU30" s="740"/>
      <c r="BV30" s="740"/>
      <c r="BW30" s="740"/>
      <c r="BX30" s="674">
        <v>96.5</v>
      </c>
      <c r="BY30" s="740"/>
      <c r="BZ30" s="740"/>
      <c r="CA30" s="740"/>
      <c r="CB30" s="741"/>
      <c r="CD30" s="744"/>
      <c r="CE30" s="745"/>
      <c r="CF30" s="694" t="s">
        <v>315</v>
      </c>
      <c r="CG30" s="695"/>
      <c r="CH30" s="695"/>
      <c r="CI30" s="695"/>
      <c r="CJ30" s="695"/>
      <c r="CK30" s="695"/>
      <c r="CL30" s="695"/>
      <c r="CM30" s="695"/>
      <c r="CN30" s="695"/>
      <c r="CO30" s="695"/>
      <c r="CP30" s="695"/>
      <c r="CQ30" s="696"/>
      <c r="CR30" s="679">
        <v>557552</v>
      </c>
      <c r="CS30" s="680"/>
      <c r="CT30" s="680"/>
      <c r="CU30" s="680"/>
      <c r="CV30" s="680"/>
      <c r="CW30" s="680"/>
      <c r="CX30" s="680"/>
      <c r="CY30" s="681"/>
      <c r="CZ30" s="684">
        <v>8.8000000000000007</v>
      </c>
      <c r="DA30" s="713"/>
      <c r="DB30" s="713"/>
      <c r="DC30" s="717"/>
      <c r="DD30" s="688">
        <v>556876</v>
      </c>
      <c r="DE30" s="680"/>
      <c r="DF30" s="680"/>
      <c r="DG30" s="680"/>
      <c r="DH30" s="680"/>
      <c r="DI30" s="680"/>
      <c r="DJ30" s="680"/>
      <c r="DK30" s="681"/>
      <c r="DL30" s="688">
        <v>556876</v>
      </c>
      <c r="DM30" s="680"/>
      <c r="DN30" s="680"/>
      <c r="DO30" s="680"/>
      <c r="DP30" s="680"/>
      <c r="DQ30" s="680"/>
      <c r="DR30" s="680"/>
      <c r="DS30" s="680"/>
      <c r="DT30" s="680"/>
      <c r="DU30" s="680"/>
      <c r="DV30" s="681"/>
      <c r="DW30" s="684">
        <v>14.4</v>
      </c>
      <c r="DX30" s="713"/>
      <c r="DY30" s="713"/>
      <c r="DZ30" s="713"/>
      <c r="EA30" s="713"/>
      <c r="EB30" s="713"/>
      <c r="EC30" s="714"/>
    </row>
    <row r="31" spans="2:133" ht="11.25" customHeight="1" x14ac:dyDescent="0.15">
      <c r="B31" s="676" t="s">
        <v>316</v>
      </c>
      <c r="C31" s="677"/>
      <c r="D31" s="677"/>
      <c r="E31" s="677"/>
      <c r="F31" s="677"/>
      <c r="G31" s="677"/>
      <c r="H31" s="677"/>
      <c r="I31" s="677"/>
      <c r="J31" s="677"/>
      <c r="K31" s="677"/>
      <c r="L31" s="677"/>
      <c r="M31" s="677"/>
      <c r="N31" s="677"/>
      <c r="O31" s="677"/>
      <c r="P31" s="677"/>
      <c r="Q31" s="678"/>
      <c r="R31" s="679">
        <v>18690</v>
      </c>
      <c r="S31" s="680"/>
      <c r="T31" s="680"/>
      <c r="U31" s="680"/>
      <c r="V31" s="680"/>
      <c r="W31" s="680"/>
      <c r="X31" s="680"/>
      <c r="Y31" s="681"/>
      <c r="Z31" s="682">
        <v>0.3</v>
      </c>
      <c r="AA31" s="682"/>
      <c r="AB31" s="682"/>
      <c r="AC31" s="682"/>
      <c r="AD31" s="683" t="s">
        <v>241</v>
      </c>
      <c r="AE31" s="683"/>
      <c r="AF31" s="683"/>
      <c r="AG31" s="683"/>
      <c r="AH31" s="683"/>
      <c r="AI31" s="683"/>
      <c r="AJ31" s="683"/>
      <c r="AK31" s="683"/>
      <c r="AL31" s="684" t="s">
        <v>128</v>
      </c>
      <c r="AM31" s="685"/>
      <c r="AN31" s="685"/>
      <c r="AO31" s="686"/>
      <c r="AP31" s="729"/>
      <c r="AQ31" s="730"/>
      <c r="AR31" s="730"/>
      <c r="AS31" s="730"/>
      <c r="AT31" s="734"/>
      <c r="AU31" s="229" t="s">
        <v>317</v>
      </c>
      <c r="AV31" s="229"/>
      <c r="AW31" s="229"/>
      <c r="AX31" s="676" t="s">
        <v>318</v>
      </c>
      <c r="AY31" s="677"/>
      <c r="AZ31" s="677"/>
      <c r="BA31" s="677"/>
      <c r="BB31" s="677"/>
      <c r="BC31" s="677"/>
      <c r="BD31" s="677"/>
      <c r="BE31" s="677"/>
      <c r="BF31" s="678"/>
      <c r="BG31" s="736">
        <v>99.4</v>
      </c>
      <c r="BH31" s="715"/>
      <c r="BI31" s="715"/>
      <c r="BJ31" s="715"/>
      <c r="BK31" s="715"/>
      <c r="BL31" s="715"/>
      <c r="BM31" s="685">
        <v>97.8</v>
      </c>
      <c r="BN31" s="737"/>
      <c r="BO31" s="737"/>
      <c r="BP31" s="737"/>
      <c r="BQ31" s="738"/>
      <c r="BR31" s="736">
        <v>99.4</v>
      </c>
      <c r="BS31" s="715"/>
      <c r="BT31" s="715"/>
      <c r="BU31" s="715"/>
      <c r="BV31" s="715"/>
      <c r="BW31" s="715"/>
      <c r="BX31" s="685">
        <v>97.4</v>
      </c>
      <c r="BY31" s="737"/>
      <c r="BZ31" s="737"/>
      <c r="CA31" s="737"/>
      <c r="CB31" s="738"/>
      <c r="CD31" s="744"/>
      <c r="CE31" s="745"/>
      <c r="CF31" s="694" t="s">
        <v>319</v>
      </c>
      <c r="CG31" s="695"/>
      <c r="CH31" s="695"/>
      <c r="CI31" s="695"/>
      <c r="CJ31" s="695"/>
      <c r="CK31" s="695"/>
      <c r="CL31" s="695"/>
      <c r="CM31" s="695"/>
      <c r="CN31" s="695"/>
      <c r="CO31" s="695"/>
      <c r="CP31" s="695"/>
      <c r="CQ31" s="696"/>
      <c r="CR31" s="679">
        <v>34066</v>
      </c>
      <c r="CS31" s="715"/>
      <c r="CT31" s="715"/>
      <c r="CU31" s="715"/>
      <c r="CV31" s="715"/>
      <c r="CW31" s="715"/>
      <c r="CX31" s="715"/>
      <c r="CY31" s="716"/>
      <c r="CZ31" s="684">
        <v>0.5</v>
      </c>
      <c r="DA31" s="713"/>
      <c r="DB31" s="713"/>
      <c r="DC31" s="717"/>
      <c r="DD31" s="688">
        <v>34012</v>
      </c>
      <c r="DE31" s="715"/>
      <c r="DF31" s="715"/>
      <c r="DG31" s="715"/>
      <c r="DH31" s="715"/>
      <c r="DI31" s="715"/>
      <c r="DJ31" s="715"/>
      <c r="DK31" s="716"/>
      <c r="DL31" s="688">
        <v>34012</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15">
      <c r="B32" s="676" t="s">
        <v>320</v>
      </c>
      <c r="C32" s="677"/>
      <c r="D32" s="677"/>
      <c r="E32" s="677"/>
      <c r="F32" s="677"/>
      <c r="G32" s="677"/>
      <c r="H32" s="677"/>
      <c r="I32" s="677"/>
      <c r="J32" s="677"/>
      <c r="K32" s="677"/>
      <c r="L32" s="677"/>
      <c r="M32" s="677"/>
      <c r="N32" s="677"/>
      <c r="O32" s="677"/>
      <c r="P32" s="677"/>
      <c r="Q32" s="678"/>
      <c r="R32" s="679">
        <v>167793</v>
      </c>
      <c r="S32" s="680"/>
      <c r="T32" s="680"/>
      <c r="U32" s="680"/>
      <c r="V32" s="680"/>
      <c r="W32" s="680"/>
      <c r="X32" s="680"/>
      <c r="Y32" s="681"/>
      <c r="Z32" s="682">
        <v>2.6</v>
      </c>
      <c r="AA32" s="682"/>
      <c r="AB32" s="682"/>
      <c r="AC32" s="682"/>
      <c r="AD32" s="683" t="s">
        <v>241</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321</v>
      </c>
      <c r="AY32" s="725"/>
      <c r="AZ32" s="725"/>
      <c r="BA32" s="725"/>
      <c r="BB32" s="725"/>
      <c r="BC32" s="725"/>
      <c r="BD32" s="725"/>
      <c r="BE32" s="725"/>
      <c r="BF32" s="726"/>
      <c r="BG32" s="748">
        <v>99.2</v>
      </c>
      <c r="BH32" s="749"/>
      <c r="BI32" s="749"/>
      <c r="BJ32" s="749"/>
      <c r="BK32" s="749"/>
      <c r="BL32" s="749"/>
      <c r="BM32" s="750">
        <v>96.9</v>
      </c>
      <c r="BN32" s="749"/>
      <c r="BO32" s="749"/>
      <c r="BP32" s="749"/>
      <c r="BQ32" s="751"/>
      <c r="BR32" s="748">
        <v>98.6</v>
      </c>
      <c r="BS32" s="749"/>
      <c r="BT32" s="749"/>
      <c r="BU32" s="749"/>
      <c r="BV32" s="749"/>
      <c r="BW32" s="749"/>
      <c r="BX32" s="750">
        <v>94.3</v>
      </c>
      <c r="BY32" s="749"/>
      <c r="BZ32" s="749"/>
      <c r="CA32" s="749"/>
      <c r="CB32" s="751"/>
      <c r="CD32" s="746"/>
      <c r="CE32" s="747"/>
      <c r="CF32" s="694" t="s">
        <v>322</v>
      </c>
      <c r="CG32" s="695"/>
      <c r="CH32" s="695"/>
      <c r="CI32" s="695"/>
      <c r="CJ32" s="695"/>
      <c r="CK32" s="695"/>
      <c r="CL32" s="695"/>
      <c r="CM32" s="695"/>
      <c r="CN32" s="695"/>
      <c r="CO32" s="695"/>
      <c r="CP32" s="695"/>
      <c r="CQ32" s="696"/>
      <c r="CR32" s="679">
        <v>52</v>
      </c>
      <c r="CS32" s="680"/>
      <c r="CT32" s="680"/>
      <c r="CU32" s="680"/>
      <c r="CV32" s="680"/>
      <c r="CW32" s="680"/>
      <c r="CX32" s="680"/>
      <c r="CY32" s="681"/>
      <c r="CZ32" s="684">
        <v>0</v>
      </c>
      <c r="DA32" s="713"/>
      <c r="DB32" s="713"/>
      <c r="DC32" s="717"/>
      <c r="DD32" s="688">
        <v>52</v>
      </c>
      <c r="DE32" s="680"/>
      <c r="DF32" s="680"/>
      <c r="DG32" s="680"/>
      <c r="DH32" s="680"/>
      <c r="DI32" s="680"/>
      <c r="DJ32" s="680"/>
      <c r="DK32" s="681"/>
      <c r="DL32" s="688">
        <v>52</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323</v>
      </c>
      <c r="C33" s="677"/>
      <c r="D33" s="677"/>
      <c r="E33" s="677"/>
      <c r="F33" s="677"/>
      <c r="G33" s="677"/>
      <c r="H33" s="677"/>
      <c r="I33" s="677"/>
      <c r="J33" s="677"/>
      <c r="K33" s="677"/>
      <c r="L33" s="677"/>
      <c r="M33" s="677"/>
      <c r="N33" s="677"/>
      <c r="O33" s="677"/>
      <c r="P33" s="677"/>
      <c r="Q33" s="678"/>
      <c r="R33" s="679">
        <v>5089</v>
      </c>
      <c r="S33" s="680"/>
      <c r="T33" s="680"/>
      <c r="U33" s="680"/>
      <c r="V33" s="680"/>
      <c r="W33" s="680"/>
      <c r="X33" s="680"/>
      <c r="Y33" s="681"/>
      <c r="Z33" s="682">
        <v>0.1</v>
      </c>
      <c r="AA33" s="682"/>
      <c r="AB33" s="682"/>
      <c r="AC33" s="682"/>
      <c r="AD33" s="683" t="s">
        <v>128</v>
      </c>
      <c r="AE33" s="683"/>
      <c r="AF33" s="683"/>
      <c r="AG33" s="683"/>
      <c r="AH33" s="683"/>
      <c r="AI33" s="683"/>
      <c r="AJ33" s="683"/>
      <c r="AK33" s="683"/>
      <c r="AL33" s="684" t="s">
        <v>232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324</v>
      </c>
      <c r="CE33" s="695"/>
      <c r="CF33" s="695"/>
      <c r="CG33" s="695"/>
      <c r="CH33" s="695"/>
      <c r="CI33" s="695"/>
      <c r="CJ33" s="695"/>
      <c r="CK33" s="695"/>
      <c r="CL33" s="695"/>
      <c r="CM33" s="695"/>
      <c r="CN33" s="695"/>
      <c r="CO33" s="695"/>
      <c r="CP33" s="695"/>
      <c r="CQ33" s="696"/>
      <c r="CR33" s="679">
        <v>3058676</v>
      </c>
      <c r="CS33" s="715"/>
      <c r="CT33" s="715"/>
      <c r="CU33" s="715"/>
      <c r="CV33" s="715"/>
      <c r="CW33" s="715"/>
      <c r="CX33" s="715"/>
      <c r="CY33" s="716"/>
      <c r="CZ33" s="684">
        <v>48.2</v>
      </c>
      <c r="DA33" s="713"/>
      <c r="DB33" s="713"/>
      <c r="DC33" s="717"/>
      <c r="DD33" s="688">
        <v>2492991</v>
      </c>
      <c r="DE33" s="715"/>
      <c r="DF33" s="715"/>
      <c r="DG33" s="715"/>
      <c r="DH33" s="715"/>
      <c r="DI33" s="715"/>
      <c r="DJ33" s="715"/>
      <c r="DK33" s="716"/>
      <c r="DL33" s="688">
        <v>2015296</v>
      </c>
      <c r="DM33" s="715"/>
      <c r="DN33" s="715"/>
      <c r="DO33" s="715"/>
      <c r="DP33" s="715"/>
      <c r="DQ33" s="715"/>
      <c r="DR33" s="715"/>
      <c r="DS33" s="715"/>
      <c r="DT33" s="715"/>
      <c r="DU33" s="715"/>
      <c r="DV33" s="716"/>
      <c r="DW33" s="684">
        <v>52</v>
      </c>
      <c r="DX33" s="713"/>
      <c r="DY33" s="713"/>
      <c r="DZ33" s="713"/>
      <c r="EA33" s="713"/>
      <c r="EB33" s="713"/>
      <c r="EC33" s="714"/>
    </row>
    <row r="34" spans="2:133" ht="11.25" customHeight="1" x14ac:dyDescent="0.15">
      <c r="B34" s="676" t="s">
        <v>325</v>
      </c>
      <c r="C34" s="677"/>
      <c r="D34" s="677"/>
      <c r="E34" s="677"/>
      <c r="F34" s="677"/>
      <c r="G34" s="677"/>
      <c r="H34" s="677"/>
      <c r="I34" s="677"/>
      <c r="J34" s="677"/>
      <c r="K34" s="677"/>
      <c r="L34" s="677"/>
      <c r="M34" s="677"/>
      <c r="N34" s="677"/>
      <c r="O34" s="677"/>
      <c r="P34" s="677"/>
      <c r="Q34" s="678"/>
      <c r="R34" s="679">
        <v>54506</v>
      </c>
      <c r="S34" s="680"/>
      <c r="T34" s="680"/>
      <c r="U34" s="680"/>
      <c r="V34" s="680"/>
      <c r="W34" s="680"/>
      <c r="X34" s="680"/>
      <c r="Y34" s="681"/>
      <c r="Z34" s="682">
        <v>0.8</v>
      </c>
      <c r="AA34" s="682"/>
      <c r="AB34" s="682"/>
      <c r="AC34" s="682"/>
      <c r="AD34" s="683" t="s">
        <v>137</v>
      </c>
      <c r="AE34" s="683"/>
      <c r="AF34" s="683"/>
      <c r="AG34" s="683"/>
      <c r="AH34" s="683"/>
      <c r="AI34" s="683"/>
      <c r="AJ34" s="683"/>
      <c r="AK34" s="683"/>
      <c r="AL34" s="684" t="s">
        <v>241</v>
      </c>
      <c r="AM34" s="685"/>
      <c r="AN34" s="685"/>
      <c r="AO34" s="686"/>
      <c r="AP34" s="234"/>
      <c r="AQ34" s="658" t="s">
        <v>326</v>
      </c>
      <c r="AR34" s="659"/>
      <c r="AS34" s="659"/>
      <c r="AT34" s="659"/>
      <c r="AU34" s="659"/>
      <c r="AV34" s="659"/>
      <c r="AW34" s="659"/>
      <c r="AX34" s="659"/>
      <c r="AY34" s="659"/>
      <c r="AZ34" s="659"/>
      <c r="BA34" s="659"/>
      <c r="BB34" s="659"/>
      <c r="BC34" s="659"/>
      <c r="BD34" s="659"/>
      <c r="BE34" s="659"/>
      <c r="BF34" s="660"/>
      <c r="BG34" s="658" t="s">
        <v>327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328</v>
      </c>
      <c r="CE34" s="695"/>
      <c r="CF34" s="695"/>
      <c r="CG34" s="695"/>
      <c r="CH34" s="695"/>
      <c r="CI34" s="695"/>
      <c r="CJ34" s="695"/>
      <c r="CK34" s="695"/>
      <c r="CL34" s="695"/>
      <c r="CM34" s="695"/>
      <c r="CN34" s="695"/>
      <c r="CO34" s="695"/>
      <c r="CP34" s="695"/>
      <c r="CQ34" s="696"/>
      <c r="CR34" s="679">
        <v>753061</v>
      </c>
      <c r="CS34" s="680"/>
      <c r="CT34" s="680"/>
      <c r="CU34" s="680"/>
      <c r="CV34" s="680"/>
      <c r="CW34" s="680"/>
      <c r="CX34" s="680"/>
      <c r="CY34" s="681"/>
      <c r="CZ34" s="684">
        <v>11.9</v>
      </c>
      <c r="DA34" s="713"/>
      <c r="DB34" s="713"/>
      <c r="DC34" s="717"/>
      <c r="DD34" s="688">
        <v>534181</v>
      </c>
      <c r="DE34" s="680"/>
      <c r="DF34" s="680"/>
      <c r="DG34" s="680"/>
      <c r="DH34" s="680"/>
      <c r="DI34" s="680"/>
      <c r="DJ34" s="680"/>
      <c r="DK34" s="681"/>
      <c r="DL34" s="688">
        <v>430858</v>
      </c>
      <c r="DM34" s="680"/>
      <c r="DN34" s="680"/>
      <c r="DO34" s="680"/>
      <c r="DP34" s="680"/>
      <c r="DQ34" s="680"/>
      <c r="DR34" s="680"/>
      <c r="DS34" s="680"/>
      <c r="DT34" s="680"/>
      <c r="DU34" s="680"/>
      <c r="DV34" s="681"/>
      <c r="DW34" s="684">
        <v>11.1</v>
      </c>
      <c r="DX34" s="713"/>
      <c r="DY34" s="713"/>
      <c r="DZ34" s="713"/>
      <c r="EA34" s="713"/>
      <c r="EB34" s="713"/>
      <c r="EC34" s="714"/>
    </row>
    <row r="35" spans="2:133" ht="11.25" customHeight="1" x14ac:dyDescent="0.15">
      <c r="B35" s="676" t="s">
        <v>329</v>
      </c>
      <c r="C35" s="677"/>
      <c r="D35" s="677"/>
      <c r="E35" s="677"/>
      <c r="F35" s="677"/>
      <c r="G35" s="677"/>
      <c r="H35" s="677"/>
      <c r="I35" s="677"/>
      <c r="J35" s="677"/>
      <c r="K35" s="677"/>
      <c r="L35" s="677"/>
      <c r="M35" s="677"/>
      <c r="N35" s="677"/>
      <c r="O35" s="677"/>
      <c r="P35" s="677"/>
      <c r="Q35" s="678"/>
      <c r="R35" s="679">
        <v>647349</v>
      </c>
      <c r="S35" s="680"/>
      <c r="T35" s="680"/>
      <c r="U35" s="680"/>
      <c r="V35" s="680"/>
      <c r="W35" s="680"/>
      <c r="X35" s="680"/>
      <c r="Y35" s="681"/>
      <c r="Z35" s="682">
        <v>10</v>
      </c>
      <c r="AA35" s="682"/>
      <c r="AB35" s="682"/>
      <c r="AC35" s="682"/>
      <c r="AD35" s="683" t="s">
        <v>137</v>
      </c>
      <c r="AE35" s="683"/>
      <c r="AF35" s="683"/>
      <c r="AG35" s="683"/>
      <c r="AH35" s="683"/>
      <c r="AI35" s="683"/>
      <c r="AJ35" s="683"/>
      <c r="AK35" s="683"/>
      <c r="AL35" s="684" t="s">
        <v>241</v>
      </c>
      <c r="AM35" s="685"/>
      <c r="AN35" s="685"/>
      <c r="AO35" s="686"/>
      <c r="AP35" s="234"/>
      <c r="AQ35" s="752" t="s">
        <v>330</v>
      </c>
      <c r="AR35" s="753"/>
      <c r="AS35" s="753"/>
      <c r="AT35" s="753"/>
      <c r="AU35" s="753"/>
      <c r="AV35" s="753"/>
      <c r="AW35" s="753"/>
      <c r="AX35" s="753"/>
      <c r="AY35" s="754"/>
      <c r="AZ35" s="668">
        <v>1060864</v>
      </c>
      <c r="BA35" s="669"/>
      <c r="BB35" s="669"/>
      <c r="BC35" s="669"/>
      <c r="BD35" s="669"/>
      <c r="BE35" s="669"/>
      <c r="BF35" s="755"/>
      <c r="BG35" s="690" t="s">
        <v>331</v>
      </c>
      <c r="BH35" s="691"/>
      <c r="BI35" s="691"/>
      <c r="BJ35" s="691"/>
      <c r="BK35" s="691"/>
      <c r="BL35" s="691"/>
      <c r="BM35" s="691"/>
      <c r="BN35" s="691"/>
      <c r="BO35" s="691"/>
      <c r="BP35" s="691"/>
      <c r="BQ35" s="691"/>
      <c r="BR35" s="691"/>
      <c r="BS35" s="691"/>
      <c r="BT35" s="691"/>
      <c r="BU35" s="692"/>
      <c r="BV35" s="668">
        <v>25602</v>
      </c>
      <c r="BW35" s="669"/>
      <c r="BX35" s="669"/>
      <c r="BY35" s="669"/>
      <c r="BZ35" s="669"/>
      <c r="CA35" s="669"/>
      <c r="CB35" s="755"/>
      <c r="CD35" s="694" t="s">
        <v>332</v>
      </c>
      <c r="CE35" s="695"/>
      <c r="CF35" s="695"/>
      <c r="CG35" s="695"/>
      <c r="CH35" s="695"/>
      <c r="CI35" s="695"/>
      <c r="CJ35" s="695"/>
      <c r="CK35" s="695"/>
      <c r="CL35" s="695"/>
      <c r="CM35" s="695"/>
      <c r="CN35" s="695"/>
      <c r="CO35" s="695"/>
      <c r="CP35" s="695"/>
      <c r="CQ35" s="696"/>
      <c r="CR35" s="679">
        <v>91874</v>
      </c>
      <c r="CS35" s="715"/>
      <c r="CT35" s="715"/>
      <c r="CU35" s="715"/>
      <c r="CV35" s="715"/>
      <c r="CW35" s="715"/>
      <c r="CX35" s="715"/>
      <c r="CY35" s="716"/>
      <c r="CZ35" s="684">
        <v>1.4</v>
      </c>
      <c r="DA35" s="713"/>
      <c r="DB35" s="713"/>
      <c r="DC35" s="717"/>
      <c r="DD35" s="688">
        <v>76935</v>
      </c>
      <c r="DE35" s="715"/>
      <c r="DF35" s="715"/>
      <c r="DG35" s="715"/>
      <c r="DH35" s="715"/>
      <c r="DI35" s="715"/>
      <c r="DJ35" s="715"/>
      <c r="DK35" s="716"/>
      <c r="DL35" s="688">
        <v>55954</v>
      </c>
      <c r="DM35" s="715"/>
      <c r="DN35" s="715"/>
      <c r="DO35" s="715"/>
      <c r="DP35" s="715"/>
      <c r="DQ35" s="715"/>
      <c r="DR35" s="715"/>
      <c r="DS35" s="715"/>
      <c r="DT35" s="715"/>
      <c r="DU35" s="715"/>
      <c r="DV35" s="716"/>
      <c r="DW35" s="684">
        <v>1.4</v>
      </c>
      <c r="DX35" s="713"/>
      <c r="DY35" s="713"/>
      <c r="DZ35" s="713"/>
      <c r="EA35" s="713"/>
      <c r="EB35" s="713"/>
      <c r="EC35" s="714"/>
    </row>
    <row r="36" spans="2:133" ht="11.25" customHeight="1" x14ac:dyDescent="0.15">
      <c r="B36" s="676" t="s">
        <v>333</v>
      </c>
      <c r="C36" s="677"/>
      <c r="D36" s="677"/>
      <c r="E36" s="677"/>
      <c r="F36" s="677"/>
      <c r="G36" s="677"/>
      <c r="H36" s="677"/>
      <c r="I36" s="677"/>
      <c r="J36" s="677"/>
      <c r="K36" s="677"/>
      <c r="L36" s="677"/>
      <c r="M36" s="677"/>
      <c r="N36" s="677"/>
      <c r="O36" s="677"/>
      <c r="P36" s="677"/>
      <c r="Q36" s="678"/>
      <c r="R36" s="679" t="s">
        <v>232</v>
      </c>
      <c r="S36" s="680"/>
      <c r="T36" s="680"/>
      <c r="U36" s="680"/>
      <c r="V36" s="680"/>
      <c r="W36" s="680"/>
      <c r="X36" s="680"/>
      <c r="Y36" s="681"/>
      <c r="Z36" s="682" t="s">
        <v>128</v>
      </c>
      <c r="AA36" s="682"/>
      <c r="AB36" s="682"/>
      <c r="AC36" s="682"/>
      <c r="AD36" s="683" t="s">
        <v>232</v>
      </c>
      <c r="AE36" s="683"/>
      <c r="AF36" s="683"/>
      <c r="AG36" s="683"/>
      <c r="AH36" s="683"/>
      <c r="AI36" s="683"/>
      <c r="AJ36" s="683"/>
      <c r="AK36" s="683"/>
      <c r="AL36" s="684" t="s">
        <v>241</v>
      </c>
      <c r="AM36" s="685"/>
      <c r="AN36" s="685"/>
      <c r="AO36" s="686"/>
      <c r="AQ36" s="756" t="s">
        <v>334</v>
      </c>
      <c r="AR36" s="757"/>
      <c r="AS36" s="757"/>
      <c r="AT36" s="757"/>
      <c r="AU36" s="757"/>
      <c r="AV36" s="757"/>
      <c r="AW36" s="757"/>
      <c r="AX36" s="757"/>
      <c r="AY36" s="758"/>
      <c r="AZ36" s="679">
        <v>395624</v>
      </c>
      <c r="BA36" s="680"/>
      <c r="BB36" s="680"/>
      <c r="BC36" s="680"/>
      <c r="BD36" s="715"/>
      <c r="BE36" s="715"/>
      <c r="BF36" s="738"/>
      <c r="BG36" s="694" t="s">
        <v>335</v>
      </c>
      <c r="BH36" s="695"/>
      <c r="BI36" s="695"/>
      <c r="BJ36" s="695"/>
      <c r="BK36" s="695"/>
      <c r="BL36" s="695"/>
      <c r="BM36" s="695"/>
      <c r="BN36" s="695"/>
      <c r="BO36" s="695"/>
      <c r="BP36" s="695"/>
      <c r="BQ36" s="695"/>
      <c r="BR36" s="695"/>
      <c r="BS36" s="695"/>
      <c r="BT36" s="695"/>
      <c r="BU36" s="696"/>
      <c r="BV36" s="679">
        <v>289</v>
      </c>
      <c r="BW36" s="680"/>
      <c r="BX36" s="680"/>
      <c r="BY36" s="680"/>
      <c r="BZ36" s="680"/>
      <c r="CA36" s="680"/>
      <c r="CB36" s="689"/>
      <c r="CD36" s="694" t="s">
        <v>336</v>
      </c>
      <c r="CE36" s="695"/>
      <c r="CF36" s="695"/>
      <c r="CG36" s="695"/>
      <c r="CH36" s="695"/>
      <c r="CI36" s="695"/>
      <c r="CJ36" s="695"/>
      <c r="CK36" s="695"/>
      <c r="CL36" s="695"/>
      <c r="CM36" s="695"/>
      <c r="CN36" s="695"/>
      <c r="CO36" s="695"/>
      <c r="CP36" s="695"/>
      <c r="CQ36" s="696"/>
      <c r="CR36" s="679">
        <v>1300742</v>
      </c>
      <c r="CS36" s="680"/>
      <c r="CT36" s="680"/>
      <c r="CU36" s="680"/>
      <c r="CV36" s="680"/>
      <c r="CW36" s="680"/>
      <c r="CX36" s="680"/>
      <c r="CY36" s="681"/>
      <c r="CZ36" s="684">
        <v>20.5</v>
      </c>
      <c r="DA36" s="713"/>
      <c r="DB36" s="713"/>
      <c r="DC36" s="717"/>
      <c r="DD36" s="688">
        <v>1104906</v>
      </c>
      <c r="DE36" s="680"/>
      <c r="DF36" s="680"/>
      <c r="DG36" s="680"/>
      <c r="DH36" s="680"/>
      <c r="DI36" s="680"/>
      <c r="DJ36" s="680"/>
      <c r="DK36" s="681"/>
      <c r="DL36" s="688">
        <v>965896</v>
      </c>
      <c r="DM36" s="680"/>
      <c r="DN36" s="680"/>
      <c r="DO36" s="680"/>
      <c r="DP36" s="680"/>
      <c r="DQ36" s="680"/>
      <c r="DR36" s="680"/>
      <c r="DS36" s="680"/>
      <c r="DT36" s="680"/>
      <c r="DU36" s="680"/>
      <c r="DV36" s="681"/>
      <c r="DW36" s="684">
        <v>24.9</v>
      </c>
      <c r="DX36" s="713"/>
      <c r="DY36" s="713"/>
      <c r="DZ36" s="713"/>
      <c r="EA36" s="713"/>
      <c r="EB36" s="713"/>
      <c r="EC36" s="714"/>
    </row>
    <row r="37" spans="2:133" ht="11.25" customHeight="1" x14ac:dyDescent="0.15">
      <c r="B37" s="676" t="s">
        <v>337</v>
      </c>
      <c r="C37" s="677"/>
      <c r="D37" s="677"/>
      <c r="E37" s="677"/>
      <c r="F37" s="677"/>
      <c r="G37" s="677"/>
      <c r="H37" s="677"/>
      <c r="I37" s="677"/>
      <c r="J37" s="677"/>
      <c r="K37" s="677"/>
      <c r="L37" s="677"/>
      <c r="M37" s="677"/>
      <c r="N37" s="677"/>
      <c r="O37" s="677"/>
      <c r="P37" s="677"/>
      <c r="Q37" s="678"/>
      <c r="R37" s="679">
        <v>190849</v>
      </c>
      <c r="S37" s="680"/>
      <c r="T37" s="680"/>
      <c r="U37" s="680"/>
      <c r="V37" s="680"/>
      <c r="W37" s="680"/>
      <c r="X37" s="680"/>
      <c r="Y37" s="681"/>
      <c r="Z37" s="682">
        <v>2.9</v>
      </c>
      <c r="AA37" s="682"/>
      <c r="AB37" s="682"/>
      <c r="AC37" s="682"/>
      <c r="AD37" s="683" t="s">
        <v>241</v>
      </c>
      <c r="AE37" s="683"/>
      <c r="AF37" s="683"/>
      <c r="AG37" s="683"/>
      <c r="AH37" s="683"/>
      <c r="AI37" s="683"/>
      <c r="AJ37" s="683"/>
      <c r="AK37" s="683"/>
      <c r="AL37" s="684" t="s">
        <v>128</v>
      </c>
      <c r="AM37" s="685"/>
      <c r="AN37" s="685"/>
      <c r="AO37" s="686"/>
      <c r="AQ37" s="756" t="s">
        <v>338</v>
      </c>
      <c r="AR37" s="757"/>
      <c r="AS37" s="757"/>
      <c r="AT37" s="757"/>
      <c r="AU37" s="757"/>
      <c r="AV37" s="757"/>
      <c r="AW37" s="757"/>
      <c r="AX37" s="757"/>
      <c r="AY37" s="758"/>
      <c r="AZ37" s="679">
        <v>27043</v>
      </c>
      <c r="BA37" s="680"/>
      <c r="BB37" s="680"/>
      <c r="BC37" s="680"/>
      <c r="BD37" s="715"/>
      <c r="BE37" s="715"/>
      <c r="BF37" s="738"/>
      <c r="BG37" s="694" t="s">
        <v>339</v>
      </c>
      <c r="BH37" s="695"/>
      <c r="BI37" s="695"/>
      <c r="BJ37" s="695"/>
      <c r="BK37" s="695"/>
      <c r="BL37" s="695"/>
      <c r="BM37" s="695"/>
      <c r="BN37" s="695"/>
      <c r="BO37" s="695"/>
      <c r="BP37" s="695"/>
      <c r="BQ37" s="695"/>
      <c r="BR37" s="695"/>
      <c r="BS37" s="695"/>
      <c r="BT37" s="695"/>
      <c r="BU37" s="696"/>
      <c r="BV37" s="679">
        <v>2168</v>
      </c>
      <c r="BW37" s="680"/>
      <c r="BX37" s="680"/>
      <c r="BY37" s="680"/>
      <c r="BZ37" s="680"/>
      <c r="CA37" s="680"/>
      <c r="CB37" s="689"/>
      <c r="CD37" s="694" t="s">
        <v>340</v>
      </c>
      <c r="CE37" s="695"/>
      <c r="CF37" s="695"/>
      <c r="CG37" s="695"/>
      <c r="CH37" s="695"/>
      <c r="CI37" s="695"/>
      <c r="CJ37" s="695"/>
      <c r="CK37" s="695"/>
      <c r="CL37" s="695"/>
      <c r="CM37" s="695"/>
      <c r="CN37" s="695"/>
      <c r="CO37" s="695"/>
      <c r="CP37" s="695"/>
      <c r="CQ37" s="696"/>
      <c r="CR37" s="679">
        <v>848049</v>
      </c>
      <c r="CS37" s="715"/>
      <c r="CT37" s="715"/>
      <c r="CU37" s="715"/>
      <c r="CV37" s="715"/>
      <c r="CW37" s="715"/>
      <c r="CX37" s="715"/>
      <c r="CY37" s="716"/>
      <c r="CZ37" s="684">
        <v>13.4</v>
      </c>
      <c r="DA37" s="713"/>
      <c r="DB37" s="713"/>
      <c r="DC37" s="717"/>
      <c r="DD37" s="688">
        <v>674573</v>
      </c>
      <c r="DE37" s="715"/>
      <c r="DF37" s="715"/>
      <c r="DG37" s="715"/>
      <c r="DH37" s="715"/>
      <c r="DI37" s="715"/>
      <c r="DJ37" s="715"/>
      <c r="DK37" s="716"/>
      <c r="DL37" s="688">
        <v>612938</v>
      </c>
      <c r="DM37" s="715"/>
      <c r="DN37" s="715"/>
      <c r="DO37" s="715"/>
      <c r="DP37" s="715"/>
      <c r="DQ37" s="715"/>
      <c r="DR37" s="715"/>
      <c r="DS37" s="715"/>
      <c r="DT37" s="715"/>
      <c r="DU37" s="715"/>
      <c r="DV37" s="716"/>
      <c r="DW37" s="684">
        <v>15.8</v>
      </c>
      <c r="DX37" s="713"/>
      <c r="DY37" s="713"/>
      <c r="DZ37" s="713"/>
      <c r="EA37" s="713"/>
      <c r="EB37" s="713"/>
      <c r="EC37" s="714"/>
    </row>
    <row r="38" spans="2:133" ht="11.25" customHeight="1" x14ac:dyDescent="0.15">
      <c r="B38" s="724" t="s">
        <v>341</v>
      </c>
      <c r="C38" s="725"/>
      <c r="D38" s="725"/>
      <c r="E38" s="725"/>
      <c r="F38" s="725"/>
      <c r="G38" s="725"/>
      <c r="H38" s="725"/>
      <c r="I38" s="725"/>
      <c r="J38" s="725"/>
      <c r="K38" s="725"/>
      <c r="L38" s="725"/>
      <c r="M38" s="725"/>
      <c r="N38" s="725"/>
      <c r="O38" s="725"/>
      <c r="P38" s="725"/>
      <c r="Q38" s="726"/>
      <c r="R38" s="759">
        <v>6493666</v>
      </c>
      <c r="S38" s="760"/>
      <c r="T38" s="760"/>
      <c r="U38" s="760"/>
      <c r="V38" s="760"/>
      <c r="W38" s="760"/>
      <c r="X38" s="760"/>
      <c r="Y38" s="761"/>
      <c r="Z38" s="762">
        <v>100</v>
      </c>
      <c r="AA38" s="762"/>
      <c r="AB38" s="762"/>
      <c r="AC38" s="762"/>
      <c r="AD38" s="763">
        <v>3685624</v>
      </c>
      <c r="AE38" s="763"/>
      <c r="AF38" s="763"/>
      <c r="AG38" s="763"/>
      <c r="AH38" s="763"/>
      <c r="AI38" s="763"/>
      <c r="AJ38" s="763"/>
      <c r="AK38" s="763"/>
      <c r="AL38" s="764">
        <v>100</v>
      </c>
      <c r="AM38" s="750"/>
      <c r="AN38" s="750"/>
      <c r="AO38" s="765"/>
      <c r="AQ38" s="756" t="s">
        <v>342</v>
      </c>
      <c r="AR38" s="757"/>
      <c r="AS38" s="757"/>
      <c r="AT38" s="757"/>
      <c r="AU38" s="757"/>
      <c r="AV38" s="757"/>
      <c r="AW38" s="757"/>
      <c r="AX38" s="757"/>
      <c r="AY38" s="758"/>
      <c r="AZ38" s="679" t="s">
        <v>232</v>
      </c>
      <c r="BA38" s="680"/>
      <c r="BB38" s="680"/>
      <c r="BC38" s="680"/>
      <c r="BD38" s="715"/>
      <c r="BE38" s="715"/>
      <c r="BF38" s="738"/>
      <c r="BG38" s="694" t="s">
        <v>343</v>
      </c>
      <c r="BH38" s="695"/>
      <c r="BI38" s="695"/>
      <c r="BJ38" s="695"/>
      <c r="BK38" s="695"/>
      <c r="BL38" s="695"/>
      <c r="BM38" s="695"/>
      <c r="BN38" s="695"/>
      <c r="BO38" s="695"/>
      <c r="BP38" s="695"/>
      <c r="BQ38" s="695"/>
      <c r="BR38" s="695"/>
      <c r="BS38" s="695"/>
      <c r="BT38" s="695"/>
      <c r="BU38" s="696"/>
      <c r="BV38" s="679">
        <v>3259</v>
      </c>
      <c r="BW38" s="680"/>
      <c r="BX38" s="680"/>
      <c r="BY38" s="680"/>
      <c r="BZ38" s="680"/>
      <c r="CA38" s="680"/>
      <c r="CB38" s="689"/>
      <c r="CD38" s="694" t="s">
        <v>344</v>
      </c>
      <c r="CE38" s="695"/>
      <c r="CF38" s="695"/>
      <c r="CG38" s="695"/>
      <c r="CH38" s="695"/>
      <c r="CI38" s="695"/>
      <c r="CJ38" s="695"/>
      <c r="CK38" s="695"/>
      <c r="CL38" s="695"/>
      <c r="CM38" s="695"/>
      <c r="CN38" s="695"/>
      <c r="CO38" s="695"/>
      <c r="CP38" s="695"/>
      <c r="CQ38" s="696"/>
      <c r="CR38" s="679">
        <v>665240</v>
      </c>
      <c r="CS38" s="680"/>
      <c r="CT38" s="680"/>
      <c r="CU38" s="680"/>
      <c r="CV38" s="680"/>
      <c r="CW38" s="680"/>
      <c r="CX38" s="680"/>
      <c r="CY38" s="681"/>
      <c r="CZ38" s="684">
        <v>10.5</v>
      </c>
      <c r="DA38" s="713"/>
      <c r="DB38" s="713"/>
      <c r="DC38" s="717"/>
      <c r="DD38" s="688">
        <v>548276</v>
      </c>
      <c r="DE38" s="680"/>
      <c r="DF38" s="680"/>
      <c r="DG38" s="680"/>
      <c r="DH38" s="680"/>
      <c r="DI38" s="680"/>
      <c r="DJ38" s="680"/>
      <c r="DK38" s="681"/>
      <c r="DL38" s="688">
        <v>491101</v>
      </c>
      <c r="DM38" s="680"/>
      <c r="DN38" s="680"/>
      <c r="DO38" s="680"/>
      <c r="DP38" s="680"/>
      <c r="DQ38" s="680"/>
      <c r="DR38" s="680"/>
      <c r="DS38" s="680"/>
      <c r="DT38" s="680"/>
      <c r="DU38" s="680"/>
      <c r="DV38" s="681"/>
      <c r="DW38" s="684">
        <v>12.7</v>
      </c>
      <c r="DX38" s="713"/>
      <c r="DY38" s="713"/>
      <c r="DZ38" s="713"/>
      <c r="EA38" s="713"/>
      <c r="EB38" s="713"/>
      <c r="EC38" s="714"/>
    </row>
    <row r="39" spans="2:133" ht="11.25" customHeight="1" x14ac:dyDescent="0.15">
      <c r="AQ39" s="756" t="s">
        <v>345</v>
      </c>
      <c r="AR39" s="757"/>
      <c r="AS39" s="757"/>
      <c r="AT39" s="757"/>
      <c r="AU39" s="757"/>
      <c r="AV39" s="757"/>
      <c r="AW39" s="757"/>
      <c r="AX39" s="757"/>
      <c r="AY39" s="758"/>
      <c r="AZ39" s="679" t="s">
        <v>241</v>
      </c>
      <c r="BA39" s="680"/>
      <c r="BB39" s="680"/>
      <c r="BC39" s="680"/>
      <c r="BD39" s="715"/>
      <c r="BE39" s="715"/>
      <c r="BF39" s="738"/>
      <c r="BG39" s="770" t="s">
        <v>346</v>
      </c>
      <c r="BH39" s="771"/>
      <c r="BI39" s="771"/>
      <c r="BJ39" s="771"/>
      <c r="BK39" s="771"/>
      <c r="BL39" s="235"/>
      <c r="BM39" s="695" t="s">
        <v>347</v>
      </c>
      <c r="BN39" s="695"/>
      <c r="BO39" s="695"/>
      <c r="BP39" s="695"/>
      <c r="BQ39" s="695"/>
      <c r="BR39" s="695"/>
      <c r="BS39" s="695"/>
      <c r="BT39" s="695"/>
      <c r="BU39" s="696"/>
      <c r="BV39" s="679">
        <v>96</v>
      </c>
      <c r="BW39" s="680"/>
      <c r="BX39" s="680"/>
      <c r="BY39" s="680"/>
      <c r="BZ39" s="680"/>
      <c r="CA39" s="680"/>
      <c r="CB39" s="689"/>
      <c r="CD39" s="694" t="s">
        <v>348</v>
      </c>
      <c r="CE39" s="695"/>
      <c r="CF39" s="695"/>
      <c r="CG39" s="695"/>
      <c r="CH39" s="695"/>
      <c r="CI39" s="695"/>
      <c r="CJ39" s="695"/>
      <c r="CK39" s="695"/>
      <c r="CL39" s="695"/>
      <c r="CM39" s="695"/>
      <c r="CN39" s="695"/>
      <c r="CO39" s="695"/>
      <c r="CP39" s="695"/>
      <c r="CQ39" s="696"/>
      <c r="CR39" s="679">
        <v>142394</v>
      </c>
      <c r="CS39" s="715"/>
      <c r="CT39" s="715"/>
      <c r="CU39" s="715"/>
      <c r="CV39" s="715"/>
      <c r="CW39" s="715"/>
      <c r="CX39" s="715"/>
      <c r="CY39" s="716"/>
      <c r="CZ39" s="684">
        <v>2.2000000000000002</v>
      </c>
      <c r="DA39" s="713"/>
      <c r="DB39" s="713"/>
      <c r="DC39" s="717"/>
      <c r="DD39" s="688">
        <v>123828</v>
      </c>
      <c r="DE39" s="715"/>
      <c r="DF39" s="715"/>
      <c r="DG39" s="715"/>
      <c r="DH39" s="715"/>
      <c r="DI39" s="715"/>
      <c r="DJ39" s="715"/>
      <c r="DK39" s="716"/>
      <c r="DL39" s="688" t="s">
        <v>241</v>
      </c>
      <c r="DM39" s="715"/>
      <c r="DN39" s="715"/>
      <c r="DO39" s="715"/>
      <c r="DP39" s="715"/>
      <c r="DQ39" s="715"/>
      <c r="DR39" s="715"/>
      <c r="DS39" s="715"/>
      <c r="DT39" s="715"/>
      <c r="DU39" s="715"/>
      <c r="DV39" s="716"/>
      <c r="DW39" s="684" t="s">
        <v>232</v>
      </c>
      <c r="DX39" s="713"/>
      <c r="DY39" s="713"/>
      <c r="DZ39" s="713"/>
      <c r="EA39" s="713"/>
      <c r="EB39" s="713"/>
      <c r="EC39" s="714"/>
    </row>
    <row r="40" spans="2:133" ht="11.25" customHeight="1" x14ac:dyDescent="0.15">
      <c r="AQ40" s="756" t="s">
        <v>349</v>
      </c>
      <c r="AR40" s="757"/>
      <c r="AS40" s="757"/>
      <c r="AT40" s="757"/>
      <c r="AU40" s="757"/>
      <c r="AV40" s="757"/>
      <c r="AW40" s="757"/>
      <c r="AX40" s="757"/>
      <c r="AY40" s="758"/>
      <c r="AZ40" s="679">
        <v>170431</v>
      </c>
      <c r="BA40" s="680"/>
      <c r="BB40" s="680"/>
      <c r="BC40" s="680"/>
      <c r="BD40" s="715"/>
      <c r="BE40" s="715"/>
      <c r="BF40" s="738"/>
      <c r="BG40" s="770"/>
      <c r="BH40" s="771"/>
      <c r="BI40" s="771"/>
      <c r="BJ40" s="771"/>
      <c r="BK40" s="771"/>
      <c r="BL40" s="235"/>
      <c r="BM40" s="695" t="s">
        <v>350</v>
      </c>
      <c r="BN40" s="695"/>
      <c r="BO40" s="695"/>
      <c r="BP40" s="695"/>
      <c r="BQ40" s="695"/>
      <c r="BR40" s="695"/>
      <c r="BS40" s="695"/>
      <c r="BT40" s="695"/>
      <c r="BU40" s="696"/>
      <c r="BV40" s="679" t="s">
        <v>128</v>
      </c>
      <c r="BW40" s="680"/>
      <c r="BX40" s="680"/>
      <c r="BY40" s="680"/>
      <c r="BZ40" s="680"/>
      <c r="CA40" s="680"/>
      <c r="CB40" s="689"/>
      <c r="CD40" s="694" t="s">
        <v>351</v>
      </c>
      <c r="CE40" s="695"/>
      <c r="CF40" s="695"/>
      <c r="CG40" s="695"/>
      <c r="CH40" s="695"/>
      <c r="CI40" s="695"/>
      <c r="CJ40" s="695"/>
      <c r="CK40" s="695"/>
      <c r="CL40" s="695"/>
      <c r="CM40" s="695"/>
      <c r="CN40" s="695"/>
      <c r="CO40" s="695"/>
      <c r="CP40" s="695"/>
      <c r="CQ40" s="696"/>
      <c r="CR40" s="679">
        <v>105365</v>
      </c>
      <c r="CS40" s="680"/>
      <c r="CT40" s="680"/>
      <c r="CU40" s="680"/>
      <c r="CV40" s="680"/>
      <c r="CW40" s="680"/>
      <c r="CX40" s="680"/>
      <c r="CY40" s="681"/>
      <c r="CZ40" s="684">
        <v>1.7</v>
      </c>
      <c r="DA40" s="713"/>
      <c r="DB40" s="713"/>
      <c r="DC40" s="717"/>
      <c r="DD40" s="688">
        <v>104865</v>
      </c>
      <c r="DE40" s="680"/>
      <c r="DF40" s="680"/>
      <c r="DG40" s="680"/>
      <c r="DH40" s="680"/>
      <c r="DI40" s="680"/>
      <c r="DJ40" s="680"/>
      <c r="DK40" s="681"/>
      <c r="DL40" s="688">
        <v>71487</v>
      </c>
      <c r="DM40" s="680"/>
      <c r="DN40" s="680"/>
      <c r="DO40" s="680"/>
      <c r="DP40" s="680"/>
      <c r="DQ40" s="680"/>
      <c r="DR40" s="680"/>
      <c r="DS40" s="680"/>
      <c r="DT40" s="680"/>
      <c r="DU40" s="680"/>
      <c r="DV40" s="681"/>
      <c r="DW40" s="684">
        <v>1.8</v>
      </c>
      <c r="DX40" s="713"/>
      <c r="DY40" s="713"/>
      <c r="DZ40" s="713"/>
      <c r="EA40" s="713"/>
      <c r="EB40" s="713"/>
      <c r="EC40" s="714"/>
    </row>
    <row r="41" spans="2:133" ht="11.25" customHeight="1" x14ac:dyDescent="0.15">
      <c r="AQ41" s="766" t="s">
        <v>352</v>
      </c>
      <c r="AR41" s="767"/>
      <c r="AS41" s="767"/>
      <c r="AT41" s="767"/>
      <c r="AU41" s="767"/>
      <c r="AV41" s="767"/>
      <c r="AW41" s="767"/>
      <c r="AX41" s="767"/>
      <c r="AY41" s="768"/>
      <c r="AZ41" s="759">
        <v>467766</v>
      </c>
      <c r="BA41" s="760"/>
      <c r="BB41" s="760"/>
      <c r="BC41" s="760"/>
      <c r="BD41" s="749"/>
      <c r="BE41" s="749"/>
      <c r="BF41" s="751"/>
      <c r="BG41" s="772"/>
      <c r="BH41" s="773"/>
      <c r="BI41" s="773"/>
      <c r="BJ41" s="773"/>
      <c r="BK41" s="773"/>
      <c r="BL41" s="236"/>
      <c r="BM41" s="704" t="s">
        <v>353</v>
      </c>
      <c r="BN41" s="704"/>
      <c r="BO41" s="704"/>
      <c r="BP41" s="704"/>
      <c r="BQ41" s="704"/>
      <c r="BR41" s="704"/>
      <c r="BS41" s="704"/>
      <c r="BT41" s="704"/>
      <c r="BU41" s="705"/>
      <c r="BV41" s="759">
        <v>357</v>
      </c>
      <c r="BW41" s="760"/>
      <c r="BX41" s="760"/>
      <c r="BY41" s="760"/>
      <c r="BZ41" s="760"/>
      <c r="CA41" s="760"/>
      <c r="CB41" s="769"/>
      <c r="CD41" s="694" t="s">
        <v>354</v>
      </c>
      <c r="CE41" s="695"/>
      <c r="CF41" s="695"/>
      <c r="CG41" s="695"/>
      <c r="CH41" s="695"/>
      <c r="CI41" s="695"/>
      <c r="CJ41" s="695"/>
      <c r="CK41" s="695"/>
      <c r="CL41" s="695"/>
      <c r="CM41" s="695"/>
      <c r="CN41" s="695"/>
      <c r="CO41" s="695"/>
      <c r="CP41" s="695"/>
      <c r="CQ41" s="696"/>
      <c r="CR41" s="679" t="s">
        <v>232</v>
      </c>
      <c r="CS41" s="715"/>
      <c r="CT41" s="715"/>
      <c r="CU41" s="715"/>
      <c r="CV41" s="715"/>
      <c r="CW41" s="715"/>
      <c r="CX41" s="715"/>
      <c r="CY41" s="716"/>
      <c r="CZ41" s="684" t="s">
        <v>232</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356</v>
      </c>
      <c r="CE42" s="677"/>
      <c r="CF42" s="677"/>
      <c r="CG42" s="677"/>
      <c r="CH42" s="677"/>
      <c r="CI42" s="677"/>
      <c r="CJ42" s="677"/>
      <c r="CK42" s="677"/>
      <c r="CL42" s="677"/>
      <c r="CM42" s="677"/>
      <c r="CN42" s="677"/>
      <c r="CO42" s="677"/>
      <c r="CP42" s="677"/>
      <c r="CQ42" s="678"/>
      <c r="CR42" s="679">
        <v>637993</v>
      </c>
      <c r="CS42" s="680"/>
      <c r="CT42" s="680"/>
      <c r="CU42" s="680"/>
      <c r="CV42" s="680"/>
      <c r="CW42" s="680"/>
      <c r="CX42" s="680"/>
      <c r="CY42" s="681"/>
      <c r="CZ42" s="684">
        <v>10.1</v>
      </c>
      <c r="DA42" s="685"/>
      <c r="DB42" s="685"/>
      <c r="DC42" s="780"/>
      <c r="DD42" s="688">
        <v>85843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358</v>
      </c>
      <c r="CE43" s="677"/>
      <c r="CF43" s="677"/>
      <c r="CG43" s="677"/>
      <c r="CH43" s="677"/>
      <c r="CI43" s="677"/>
      <c r="CJ43" s="677"/>
      <c r="CK43" s="677"/>
      <c r="CL43" s="677"/>
      <c r="CM43" s="677"/>
      <c r="CN43" s="677"/>
      <c r="CO43" s="677"/>
      <c r="CP43" s="677"/>
      <c r="CQ43" s="678"/>
      <c r="CR43" s="679">
        <v>10632</v>
      </c>
      <c r="CS43" s="715"/>
      <c r="CT43" s="715"/>
      <c r="CU43" s="715"/>
      <c r="CV43" s="715"/>
      <c r="CW43" s="715"/>
      <c r="CX43" s="715"/>
      <c r="CY43" s="716"/>
      <c r="CZ43" s="684">
        <v>0.2</v>
      </c>
      <c r="DA43" s="713"/>
      <c r="DB43" s="713"/>
      <c r="DC43" s="717"/>
      <c r="DD43" s="688">
        <v>9817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359</v>
      </c>
      <c r="CD44" s="791" t="s">
        <v>311</v>
      </c>
      <c r="CE44" s="792"/>
      <c r="CF44" s="676" t="s">
        <v>360</v>
      </c>
      <c r="CG44" s="677"/>
      <c r="CH44" s="677"/>
      <c r="CI44" s="677"/>
      <c r="CJ44" s="677"/>
      <c r="CK44" s="677"/>
      <c r="CL44" s="677"/>
      <c r="CM44" s="677"/>
      <c r="CN44" s="677"/>
      <c r="CO44" s="677"/>
      <c r="CP44" s="677"/>
      <c r="CQ44" s="678"/>
      <c r="CR44" s="679">
        <v>637993</v>
      </c>
      <c r="CS44" s="680"/>
      <c r="CT44" s="680"/>
      <c r="CU44" s="680"/>
      <c r="CV44" s="680"/>
      <c r="CW44" s="680"/>
      <c r="CX44" s="680"/>
      <c r="CY44" s="681"/>
      <c r="CZ44" s="684">
        <v>10.1</v>
      </c>
      <c r="DA44" s="685"/>
      <c r="DB44" s="685"/>
      <c r="DC44" s="780"/>
      <c r="DD44" s="688">
        <v>85843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361</v>
      </c>
      <c r="CG45" s="677"/>
      <c r="CH45" s="677"/>
      <c r="CI45" s="677"/>
      <c r="CJ45" s="677"/>
      <c r="CK45" s="677"/>
      <c r="CL45" s="677"/>
      <c r="CM45" s="677"/>
      <c r="CN45" s="677"/>
      <c r="CO45" s="677"/>
      <c r="CP45" s="677"/>
      <c r="CQ45" s="678"/>
      <c r="CR45" s="679">
        <v>75794</v>
      </c>
      <c r="CS45" s="715"/>
      <c r="CT45" s="715"/>
      <c r="CU45" s="715"/>
      <c r="CV45" s="715"/>
      <c r="CW45" s="715"/>
      <c r="CX45" s="715"/>
      <c r="CY45" s="716"/>
      <c r="CZ45" s="684">
        <v>1.2</v>
      </c>
      <c r="DA45" s="713"/>
      <c r="DB45" s="713"/>
      <c r="DC45" s="717"/>
      <c r="DD45" s="688">
        <v>15197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362</v>
      </c>
      <c r="CG46" s="677"/>
      <c r="CH46" s="677"/>
      <c r="CI46" s="677"/>
      <c r="CJ46" s="677"/>
      <c r="CK46" s="677"/>
      <c r="CL46" s="677"/>
      <c r="CM46" s="677"/>
      <c r="CN46" s="677"/>
      <c r="CO46" s="677"/>
      <c r="CP46" s="677"/>
      <c r="CQ46" s="678"/>
      <c r="CR46" s="679">
        <v>532405</v>
      </c>
      <c r="CS46" s="680"/>
      <c r="CT46" s="680"/>
      <c r="CU46" s="680"/>
      <c r="CV46" s="680"/>
      <c r="CW46" s="680"/>
      <c r="CX46" s="680"/>
      <c r="CY46" s="681"/>
      <c r="CZ46" s="684">
        <v>8.4</v>
      </c>
      <c r="DA46" s="685"/>
      <c r="DB46" s="685"/>
      <c r="DC46" s="780"/>
      <c r="DD46" s="688">
        <v>69794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363</v>
      </c>
      <c r="CG47" s="677"/>
      <c r="CH47" s="677"/>
      <c r="CI47" s="677"/>
      <c r="CJ47" s="677"/>
      <c r="CK47" s="677"/>
      <c r="CL47" s="677"/>
      <c r="CM47" s="677"/>
      <c r="CN47" s="677"/>
      <c r="CO47" s="677"/>
      <c r="CP47" s="677"/>
      <c r="CQ47" s="678"/>
      <c r="CR47" s="679" t="s">
        <v>137</v>
      </c>
      <c r="CS47" s="715"/>
      <c r="CT47" s="715"/>
      <c r="CU47" s="715"/>
      <c r="CV47" s="715"/>
      <c r="CW47" s="715"/>
      <c r="CX47" s="715"/>
      <c r="CY47" s="716"/>
      <c r="CZ47" s="684" t="s">
        <v>137</v>
      </c>
      <c r="DA47" s="713"/>
      <c r="DB47" s="713"/>
      <c r="DC47" s="717"/>
      <c r="DD47" s="688" t="s">
        <v>137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364</v>
      </c>
      <c r="CG48" s="677"/>
      <c r="CH48" s="677"/>
      <c r="CI48" s="677"/>
      <c r="CJ48" s="677"/>
      <c r="CK48" s="677"/>
      <c r="CL48" s="677"/>
      <c r="CM48" s="677"/>
      <c r="CN48" s="677"/>
      <c r="CO48" s="677"/>
      <c r="CP48" s="677"/>
      <c r="CQ48" s="678"/>
      <c r="CR48" s="679" t="s">
        <v>128</v>
      </c>
      <c r="CS48" s="680"/>
      <c r="CT48" s="680"/>
      <c r="CU48" s="680"/>
      <c r="CV48" s="680"/>
      <c r="CW48" s="680"/>
      <c r="CX48" s="680"/>
      <c r="CY48" s="681"/>
      <c r="CZ48" s="684" t="s">
        <v>128</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365</v>
      </c>
      <c r="CE49" s="725"/>
      <c r="CF49" s="725"/>
      <c r="CG49" s="725"/>
      <c r="CH49" s="725"/>
      <c r="CI49" s="725"/>
      <c r="CJ49" s="725"/>
      <c r="CK49" s="725"/>
      <c r="CL49" s="725"/>
      <c r="CM49" s="725"/>
      <c r="CN49" s="725"/>
      <c r="CO49" s="725"/>
      <c r="CP49" s="725"/>
      <c r="CQ49" s="726"/>
      <c r="CR49" s="759">
        <v>6341274</v>
      </c>
      <c r="CS49" s="749"/>
      <c r="CT49" s="749"/>
      <c r="CU49" s="749"/>
      <c r="CV49" s="749"/>
      <c r="CW49" s="749"/>
      <c r="CX49" s="749"/>
      <c r="CY49" s="781"/>
      <c r="CZ49" s="764">
        <v>100</v>
      </c>
      <c r="DA49" s="782"/>
      <c r="DB49" s="782"/>
      <c r="DC49" s="783"/>
      <c r="DD49" s="784">
        <v>4443169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72uWyHmXKA/q8qTMQnNRpO+IS7ziU/+cGJ+0n7+UkDivS4mwDeOX2vUdd5WMqcj8PYDqp4o233bXxWuwdK+ViQ==" saltValue="kGU4eOd4Q0logo13EaXIn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election activeCell="BQ103" sqref="BQ103:DZ10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367</v>
      </c>
      <c r="DK2" s="827"/>
      <c r="DL2" s="827"/>
      <c r="DM2" s="827"/>
      <c r="DN2" s="827"/>
      <c r="DO2" s="828"/>
      <c r="DP2" s="249"/>
      <c r="DQ2" s="826" t="s">
        <v>368</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371</v>
      </c>
      <c r="B5" s="821"/>
      <c r="C5" s="821"/>
      <c r="D5" s="821"/>
      <c r="E5" s="821"/>
      <c r="F5" s="821"/>
      <c r="G5" s="821"/>
      <c r="H5" s="821"/>
      <c r="I5" s="821"/>
      <c r="J5" s="821"/>
      <c r="K5" s="821"/>
      <c r="L5" s="821"/>
      <c r="M5" s="821"/>
      <c r="N5" s="821"/>
      <c r="O5" s="821"/>
      <c r="P5" s="822"/>
      <c r="Q5" s="797" t="s">
        <v>372</v>
      </c>
      <c r="R5" s="798"/>
      <c r="S5" s="798"/>
      <c r="T5" s="798"/>
      <c r="U5" s="799"/>
      <c r="V5" s="797" t="s">
        <v>373</v>
      </c>
      <c r="W5" s="798"/>
      <c r="X5" s="798"/>
      <c r="Y5" s="798"/>
      <c r="Z5" s="799"/>
      <c r="AA5" s="797" t="s">
        <v>374</v>
      </c>
      <c r="AB5" s="798"/>
      <c r="AC5" s="798"/>
      <c r="AD5" s="798"/>
      <c r="AE5" s="798"/>
      <c r="AF5" s="830" t="s">
        <v>375</v>
      </c>
      <c r="AG5" s="798"/>
      <c r="AH5" s="798"/>
      <c r="AI5" s="798"/>
      <c r="AJ5" s="809"/>
      <c r="AK5" s="798" t="s">
        <v>376</v>
      </c>
      <c r="AL5" s="798"/>
      <c r="AM5" s="798"/>
      <c r="AN5" s="798"/>
      <c r="AO5" s="799"/>
      <c r="AP5" s="797" t="s">
        <v>377</v>
      </c>
      <c r="AQ5" s="798"/>
      <c r="AR5" s="798"/>
      <c r="AS5" s="798"/>
      <c r="AT5" s="799"/>
      <c r="AU5" s="797" t="s">
        <v>378</v>
      </c>
      <c r="AV5" s="798"/>
      <c r="AW5" s="798"/>
      <c r="AX5" s="798"/>
      <c r="AY5" s="809"/>
      <c r="AZ5" s="256"/>
      <c r="BA5" s="256"/>
      <c r="BB5" s="256"/>
      <c r="BC5" s="256"/>
      <c r="BD5" s="256"/>
      <c r="BE5" s="257"/>
      <c r="BF5" s="257"/>
      <c r="BG5" s="257"/>
      <c r="BH5" s="257"/>
      <c r="BI5" s="257"/>
      <c r="BJ5" s="257"/>
      <c r="BK5" s="257"/>
      <c r="BL5" s="257"/>
      <c r="BM5" s="257"/>
      <c r="BN5" s="257"/>
      <c r="BO5" s="257"/>
      <c r="BP5" s="257"/>
      <c r="BQ5" s="820" t="s">
        <v>379</v>
      </c>
      <c r="BR5" s="821"/>
      <c r="BS5" s="821"/>
      <c r="BT5" s="821"/>
      <c r="BU5" s="821"/>
      <c r="BV5" s="821"/>
      <c r="BW5" s="821"/>
      <c r="BX5" s="821"/>
      <c r="BY5" s="821"/>
      <c r="BZ5" s="821"/>
      <c r="CA5" s="821"/>
      <c r="CB5" s="821"/>
      <c r="CC5" s="821"/>
      <c r="CD5" s="821"/>
      <c r="CE5" s="821"/>
      <c r="CF5" s="821"/>
      <c r="CG5" s="822"/>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03" t="s">
        <v>385</v>
      </c>
      <c r="DH5" s="804"/>
      <c r="DI5" s="804"/>
      <c r="DJ5" s="804"/>
      <c r="DK5" s="805"/>
      <c r="DL5" s="803" t="s">
        <v>386</v>
      </c>
      <c r="DM5" s="804"/>
      <c r="DN5" s="804"/>
      <c r="DO5" s="804"/>
      <c r="DP5" s="805"/>
      <c r="DQ5" s="797" t="s">
        <v>387</v>
      </c>
      <c r="DR5" s="798"/>
      <c r="DS5" s="798"/>
      <c r="DT5" s="798"/>
      <c r="DU5" s="799"/>
      <c r="DV5" s="797" t="s">
        <v>378</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388</v>
      </c>
      <c r="C7" s="812"/>
      <c r="D7" s="812"/>
      <c r="E7" s="812"/>
      <c r="F7" s="812"/>
      <c r="G7" s="812"/>
      <c r="H7" s="812"/>
      <c r="I7" s="812"/>
      <c r="J7" s="812"/>
      <c r="K7" s="812"/>
      <c r="L7" s="812"/>
      <c r="M7" s="812"/>
      <c r="N7" s="812"/>
      <c r="O7" s="812"/>
      <c r="P7" s="813"/>
      <c r="Q7" s="814">
        <v>6494</v>
      </c>
      <c r="R7" s="815"/>
      <c r="S7" s="815"/>
      <c r="T7" s="815"/>
      <c r="U7" s="815"/>
      <c r="V7" s="815">
        <v>6341</v>
      </c>
      <c r="W7" s="815"/>
      <c r="X7" s="815"/>
      <c r="Y7" s="815"/>
      <c r="Z7" s="815"/>
      <c r="AA7" s="815">
        <v>152</v>
      </c>
      <c r="AB7" s="815"/>
      <c r="AC7" s="815"/>
      <c r="AD7" s="815"/>
      <c r="AE7" s="816"/>
      <c r="AF7" s="817">
        <v>152</v>
      </c>
      <c r="AG7" s="818"/>
      <c r="AH7" s="818"/>
      <c r="AI7" s="818"/>
      <c r="AJ7" s="819"/>
      <c r="AK7" s="854">
        <v>168</v>
      </c>
      <c r="AL7" s="855"/>
      <c r="AM7" s="855"/>
      <c r="AN7" s="855"/>
      <c r="AO7" s="855"/>
      <c r="AP7" s="855">
        <v>6261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580</v>
      </c>
      <c r="BS7" s="858" t="s">
        <v>578</v>
      </c>
      <c r="BT7" s="859"/>
      <c r="BU7" s="859"/>
      <c r="BV7" s="859"/>
      <c r="BW7" s="859"/>
      <c r="BX7" s="859"/>
      <c r="BY7" s="859"/>
      <c r="BZ7" s="859"/>
      <c r="CA7" s="859"/>
      <c r="CB7" s="859"/>
      <c r="CC7" s="859"/>
      <c r="CD7" s="859"/>
      <c r="CE7" s="859"/>
      <c r="CF7" s="859"/>
      <c r="CG7" s="860"/>
      <c r="CH7" s="851">
        <v>1</v>
      </c>
      <c r="CI7" s="852"/>
      <c r="CJ7" s="852"/>
      <c r="CK7" s="852"/>
      <c r="CL7" s="853"/>
      <c r="CM7" s="851">
        <v>10</v>
      </c>
      <c r="CN7" s="852"/>
      <c r="CO7" s="852"/>
      <c r="CP7" s="852"/>
      <c r="CQ7" s="853"/>
      <c r="CR7" s="851">
        <v>5</v>
      </c>
      <c r="CS7" s="852"/>
      <c r="CT7" s="852"/>
      <c r="CU7" s="852"/>
      <c r="CV7" s="853"/>
      <c r="CW7" s="851" t="s">
        <v>581</v>
      </c>
      <c r="CX7" s="852"/>
      <c r="CY7" s="852"/>
      <c r="CZ7" s="852"/>
      <c r="DA7" s="853"/>
      <c r="DB7" s="851" t="s">
        <v>581</v>
      </c>
      <c r="DC7" s="852"/>
      <c r="DD7" s="852"/>
      <c r="DE7" s="852"/>
      <c r="DF7" s="853"/>
      <c r="DG7" s="851" t="s">
        <v>590</v>
      </c>
      <c r="DH7" s="852"/>
      <c r="DI7" s="852"/>
      <c r="DJ7" s="852"/>
      <c r="DK7" s="853"/>
      <c r="DL7" s="851" t="s">
        <v>581</v>
      </c>
      <c r="DM7" s="852"/>
      <c r="DN7" s="852"/>
      <c r="DO7" s="852"/>
      <c r="DP7" s="853"/>
      <c r="DQ7" s="851" t="s">
        <v>581</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579</v>
      </c>
      <c r="BT8" s="849"/>
      <c r="BU8" s="849"/>
      <c r="BV8" s="849"/>
      <c r="BW8" s="849"/>
      <c r="BX8" s="849"/>
      <c r="BY8" s="849"/>
      <c r="BZ8" s="849"/>
      <c r="CA8" s="849"/>
      <c r="CB8" s="849"/>
      <c r="CC8" s="849"/>
      <c r="CD8" s="849"/>
      <c r="CE8" s="849"/>
      <c r="CF8" s="849"/>
      <c r="CG8" s="850"/>
      <c r="CH8" s="861">
        <v>0</v>
      </c>
      <c r="CI8" s="862"/>
      <c r="CJ8" s="862"/>
      <c r="CK8" s="862"/>
      <c r="CL8" s="863"/>
      <c r="CM8" s="861">
        <v>6</v>
      </c>
      <c r="CN8" s="862"/>
      <c r="CO8" s="862"/>
      <c r="CP8" s="862"/>
      <c r="CQ8" s="863"/>
      <c r="CR8" s="861">
        <v>3</v>
      </c>
      <c r="CS8" s="862"/>
      <c r="CT8" s="862"/>
      <c r="CU8" s="862"/>
      <c r="CV8" s="863"/>
      <c r="CW8" s="861">
        <v>21</v>
      </c>
      <c r="CX8" s="862"/>
      <c r="CY8" s="862"/>
      <c r="CZ8" s="862"/>
      <c r="DA8" s="863"/>
      <c r="DB8" s="861" t="s">
        <v>581</v>
      </c>
      <c r="DC8" s="862"/>
      <c r="DD8" s="862"/>
      <c r="DE8" s="862"/>
      <c r="DF8" s="863"/>
      <c r="DG8" s="861" t="s">
        <v>581</v>
      </c>
      <c r="DH8" s="862"/>
      <c r="DI8" s="862"/>
      <c r="DJ8" s="862"/>
      <c r="DK8" s="863"/>
      <c r="DL8" s="861" t="s">
        <v>581</v>
      </c>
      <c r="DM8" s="862"/>
      <c r="DN8" s="862"/>
      <c r="DO8" s="862"/>
      <c r="DP8" s="863"/>
      <c r="DQ8" s="861" t="s">
        <v>581</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390</v>
      </c>
      <c r="B23" s="870" t="s">
        <v>391</v>
      </c>
      <c r="C23" s="871"/>
      <c r="D23" s="871"/>
      <c r="E23" s="871"/>
      <c r="F23" s="871"/>
      <c r="G23" s="871"/>
      <c r="H23" s="871"/>
      <c r="I23" s="871"/>
      <c r="J23" s="871"/>
      <c r="K23" s="871"/>
      <c r="L23" s="871"/>
      <c r="M23" s="871"/>
      <c r="N23" s="871"/>
      <c r="O23" s="871"/>
      <c r="P23" s="872"/>
      <c r="Q23" s="873">
        <v>6494</v>
      </c>
      <c r="R23" s="874"/>
      <c r="S23" s="874"/>
      <c r="T23" s="874"/>
      <c r="U23" s="874"/>
      <c r="V23" s="874">
        <v>6341</v>
      </c>
      <c r="W23" s="874"/>
      <c r="X23" s="874"/>
      <c r="Y23" s="874"/>
      <c r="Z23" s="874"/>
      <c r="AA23" s="874">
        <v>152</v>
      </c>
      <c r="AB23" s="874"/>
      <c r="AC23" s="874"/>
      <c r="AD23" s="874"/>
      <c r="AE23" s="875"/>
      <c r="AF23" s="876">
        <v>152</v>
      </c>
      <c r="AG23" s="874"/>
      <c r="AH23" s="874"/>
      <c r="AI23" s="874"/>
      <c r="AJ23" s="877"/>
      <c r="AK23" s="878"/>
      <c r="AL23" s="879"/>
      <c r="AM23" s="879"/>
      <c r="AN23" s="879"/>
      <c r="AO23" s="879"/>
      <c r="AP23" s="874">
        <v>6261</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371</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402</v>
      </c>
      <c r="C28" s="812"/>
      <c r="D28" s="812"/>
      <c r="E28" s="812"/>
      <c r="F28" s="812"/>
      <c r="G28" s="812"/>
      <c r="H28" s="812"/>
      <c r="I28" s="812"/>
      <c r="J28" s="812"/>
      <c r="K28" s="812"/>
      <c r="L28" s="812"/>
      <c r="M28" s="812"/>
      <c r="N28" s="812"/>
      <c r="O28" s="812"/>
      <c r="P28" s="813"/>
      <c r="Q28" s="902">
        <v>1784</v>
      </c>
      <c r="R28" s="903"/>
      <c r="S28" s="903"/>
      <c r="T28" s="903"/>
      <c r="U28" s="903"/>
      <c r="V28" s="903">
        <v>1759</v>
      </c>
      <c r="W28" s="903"/>
      <c r="X28" s="903"/>
      <c r="Y28" s="903"/>
      <c r="Z28" s="903"/>
      <c r="AA28" s="903">
        <v>26</v>
      </c>
      <c r="AB28" s="903"/>
      <c r="AC28" s="903"/>
      <c r="AD28" s="903"/>
      <c r="AE28" s="904"/>
      <c r="AF28" s="905">
        <v>26</v>
      </c>
      <c r="AG28" s="903"/>
      <c r="AH28" s="903"/>
      <c r="AI28" s="903"/>
      <c r="AJ28" s="906"/>
      <c r="AK28" s="907">
        <v>170</v>
      </c>
      <c r="AL28" s="898"/>
      <c r="AM28" s="898"/>
      <c r="AN28" s="898"/>
      <c r="AO28" s="898"/>
      <c r="AP28" s="898" t="s">
        <v>581</v>
      </c>
      <c r="AQ28" s="898"/>
      <c r="AR28" s="898"/>
      <c r="AS28" s="898"/>
      <c r="AT28" s="898"/>
      <c r="AU28" s="898" t="s">
        <v>581</v>
      </c>
      <c r="AV28" s="898"/>
      <c r="AW28" s="898"/>
      <c r="AX28" s="898"/>
      <c r="AY28" s="898"/>
      <c r="AZ28" s="899" t="s">
        <v>581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403</v>
      </c>
      <c r="C29" s="836"/>
      <c r="D29" s="836"/>
      <c r="E29" s="836"/>
      <c r="F29" s="836"/>
      <c r="G29" s="836"/>
      <c r="H29" s="836"/>
      <c r="I29" s="836"/>
      <c r="J29" s="836"/>
      <c r="K29" s="836"/>
      <c r="L29" s="836"/>
      <c r="M29" s="836"/>
      <c r="N29" s="836"/>
      <c r="O29" s="836"/>
      <c r="P29" s="837"/>
      <c r="Q29" s="838">
        <v>1708</v>
      </c>
      <c r="R29" s="839"/>
      <c r="S29" s="839"/>
      <c r="T29" s="839"/>
      <c r="U29" s="839"/>
      <c r="V29" s="839">
        <v>1627</v>
      </c>
      <c r="W29" s="839"/>
      <c r="X29" s="839"/>
      <c r="Y29" s="839"/>
      <c r="Z29" s="839"/>
      <c r="AA29" s="839">
        <v>82</v>
      </c>
      <c r="AB29" s="839"/>
      <c r="AC29" s="839"/>
      <c r="AD29" s="839"/>
      <c r="AE29" s="840"/>
      <c r="AF29" s="841">
        <v>82</v>
      </c>
      <c r="AG29" s="842"/>
      <c r="AH29" s="842"/>
      <c r="AI29" s="842"/>
      <c r="AJ29" s="843"/>
      <c r="AK29" s="910">
        <v>273</v>
      </c>
      <c r="AL29" s="911"/>
      <c r="AM29" s="911"/>
      <c r="AN29" s="911"/>
      <c r="AO29" s="911"/>
      <c r="AP29" s="911" t="s">
        <v>581</v>
      </c>
      <c r="AQ29" s="911"/>
      <c r="AR29" s="911"/>
      <c r="AS29" s="911"/>
      <c r="AT29" s="911"/>
      <c r="AU29" s="911" t="s">
        <v>581</v>
      </c>
      <c r="AV29" s="911"/>
      <c r="AW29" s="911"/>
      <c r="AX29" s="911"/>
      <c r="AY29" s="911"/>
      <c r="AZ29" s="912" t="s">
        <v>581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404</v>
      </c>
      <c r="C30" s="836"/>
      <c r="D30" s="836"/>
      <c r="E30" s="836"/>
      <c r="F30" s="836"/>
      <c r="G30" s="836"/>
      <c r="H30" s="836"/>
      <c r="I30" s="836"/>
      <c r="J30" s="836"/>
      <c r="K30" s="836"/>
      <c r="L30" s="836"/>
      <c r="M30" s="836"/>
      <c r="N30" s="836"/>
      <c r="O30" s="836"/>
      <c r="P30" s="837"/>
      <c r="Q30" s="838">
        <v>161</v>
      </c>
      <c r="R30" s="839"/>
      <c r="S30" s="839"/>
      <c r="T30" s="839"/>
      <c r="U30" s="839"/>
      <c r="V30" s="839">
        <v>160</v>
      </c>
      <c r="W30" s="839"/>
      <c r="X30" s="839"/>
      <c r="Y30" s="839"/>
      <c r="Z30" s="839"/>
      <c r="AA30" s="839">
        <v>2</v>
      </c>
      <c r="AB30" s="839"/>
      <c r="AC30" s="839"/>
      <c r="AD30" s="839"/>
      <c r="AE30" s="840"/>
      <c r="AF30" s="841">
        <v>2</v>
      </c>
      <c r="AG30" s="842"/>
      <c r="AH30" s="842"/>
      <c r="AI30" s="842"/>
      <c r="AJ30" s="843"/>
      <c r="AK30" s="910">
        <v>53</v>
      </c>
      <c r="AL30" s="911"/>
      <c r="AM30" s="911"/>
      <c r="AN30" s="911"/>
      <c r="AO30" s="911"/>
      <c r="AP30" s="911" t="s">
        <v>581</v>
      </c>
      <c r="AQ30" s="911"/>
      <c r="AR30" s="911"/>
      <c r="AS30" s="911"/>
      <c r="AT30" s="911"/>
      <c r="AU30" s="911" t="s">
        <v>581</v>
      </c>
      <c r="AV30" s="911"/>
      <c r="AW30" s="911"/>
      <c r="AX30" s="911"/>
      <c r="AY30" s="911"/>
      <c r="AZ30" s="912" t="s">
        <v>581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405</v>
      </c>
      <c r="C31" s="836"/>
      <c r="D31" s="836"/>
      <c r="E31" s="836"/>
      <c r="F31" s="836"/>
      <c r="G31" s="836"/>
      <c r="H31" s="836"/>
      <c r="I31" s="836"/>
      <c r="J31" s="836"/>
      <c r="K31" s="836"/>
      <c r="L31" s="836"/>
      <c r="M31" s="836"/>
      <c r="N31" s="836"/>
      <c r="O31" s="836"/>
      <c r="P31" s="837"/>
      <c r="Q31" s="838">
        <v>9</v>
      </c>
      <c r="R31" s="839"/>
      <c r="S31" s="839"/>
      <c r="T31" s="839"/>
      <c r="U31" s="839"/>
      <c r="V31" s="839">
        <v>7</v>
      </c>
      <c r="W31" s="839"/>
      <c r="X31" s="839"/>
      <c r="Y31" s="839"/>
      <c r="Z31" s="839"/>
      <c r="AA31" s="839">
        <v>2</v>
      </c>
      <c r="AB31" s="839"/>
      <c r="AC31" s="839"/>
      <c r="AD31" s="839"/>
      <c r="AE31" s="840"/>
      <c r="AF31" s="841">
        <v>2</v>
      </c>
      <c r="AG31" s="842"/>
      <c r="AH31" s="842"/>
      <c r="AI31" s="842"/>
      <c r="AJ31" s="843"/>
      <c r="AK31" s="910" t="s">
        <v>581</v>
      </c>
      <c r="AL31" s="911"/>
      <c r="AM31" s="911"/>
      <c r="AN31" s="911"/>
      <c r="AO31" s="911"/>
      <c r="AP31" s="911" t="s">
        <v>581</v>
      </c>
      <c r="AQ31" s="911"/>
      <c r="AR31" s="911"/>
      <c r="AS31" s="911"/>
      <c r="AT31" s="911"/>
      <c r="AU31" s="911" t="s">
        <v>581</v>
      </c>
      <c r="AV31" s="911"/>
      <c r="AW31" s="911"/>
      <c r="AX31" s="911"/>
      <c r="AY31" s="911"/>
      <c r="AZ31" s="912" t="s">
        <v>581</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246</v>
      </c>
      <c r="R32" s="839"/>
      <c r="S32" s="839"/>
      <c r="T32" s="839"/>
      <c r="U32" s="839"/>
      <c r="V32" s="839">
        <v>222</v>
      </c>
      <c r="W32" s="839"/>
      <c r="X32" s="839"/>
      <c r="Y32" s="839"/>
      <c r="Z32" s="839"/>
      <c r="AA32" s="839">
        <v>24</v>
      </c>
      <c r="AB32" s="839"/>
      <c r="AC32" s="839"/>
      <c r="AD32" s="839"/>
      <c r="AE32" s="840"/>
      <c r="AF32" s="841">
        <v>249</v>
      </c>
      <c r="AG32" s="842"/>
      <c r="AH32" s="842"/>
      <c r="AI32" s="842"/>
      <c r="AJ32" s="843"/>
      <c r="AK32" s="910" t="s">
        <v>581</v>
      </c>
      <c r="AL32" s="911"/>
      <c r="AM32" s="911"/>
      <c r="AN32" s="911"/>
      <c r="AO32" s="911"/>
      <c r="AP32" s="911">
        <v>1129</v>
      </c>
      <c r="AQ32" s="911"/>
      <c r="AR32" s="911"/>
      <c r="AS32" s="911"/>
      <c r="AT32" s="911"/>
      <c r="AU32" s="911" t="s">
        <v>581</v>
      </c>
      <c r="AV32" s="911"/>
      <c r="AW32" s="911"/>
      <c r="AX32" s="911"/>
      <c r="AY32" s="911"/>
      <c r="AZ32" s="912" t="s">
        <v>581</v>
      </c>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408</v>
      </c>
      <c r="C33" s="836"/>
      <c r="D33" s="836"/>
      <c r="E33" s="836"/>
      <c r="F33" s="836"/>
      <c r="G33" s="836"/>
      <c r="H33" s="836"/>
      <c r="I33" s="836"/>
      <c r="J33" s="836"/>
      <c r="K33" s="836"/>
      <c r="L33" s="836"/>
      <c r="M33" s="836"/>
      <c r="N33" s="836"/>
      <c r="O33" s="836"/>
      <c r="P33" s="837"/>
      <c r="Q33" s="838">
        <v>27</v>
      </c>
      <c r="R33" s="839"/>
      <c r="S33" s="839"/>
      <c r="T33" s="839"/>
      <c r="U33" s="839"/>
      <c r="V33" s="839">
        <v>27</v>
      </c>
      <c r="W33" s="839"/>
      <c r="X33" s="839"/>
      <c r="Y33" s="839"/>
      <c r="Z33" s="839"/>
      <c r="AA33" s="839">
        <v>0</v>
      </c>
      <c r="AB33" s="839"/>
      <c r="AC33" s="839"/>
      <c r="AD33" s="839"/>
      <c r="AE33" s="840"/>
      <c r="AF33" s="841">
        <v>0</v>
      </c>
      <c r="AG33" s="842"/>
      <c r="AH33" s="842"/>
      <c r="AI33" s="842"/>
      <c r="AJ33" s="843"/>
      <c r="AK33" s="910">
        <v>27</v>
      </c>
      <c r="AL33" s="911"/>
      <c r="AM33" s="911"/>
      <c r="AN33" s="911"/>
      <c r="AO33" s="911"/>
      <c r="AP33" s="911">
        <v>331</v>
      </c>
      <c r="AQ33" s="911"/>
      <c r="AR33" s="911"/>
      <c r="AS33" s="911"/>
      <c r="AT33" s="911"/>
      <c r="AU33" s="911">
        <v>331</v>
      </c>
      <c r="AV33" s="911"/>
      <c r="AW33" s="911"/>
      <c r="AX33" s="911"/>
      <c r="AY33" s="911"/>
      <c r="AZ33" s="912" t="s">
        <v>581</v>
      </c>
      <c r="BA33" s="912"/>
      <c r="BB33" s="912"/>
      <c r="BC33" s="912"/>
      <c r="BD33" s="912"/>
      <c r="BE33" s="908" t="s">
        <v>409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390</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360</v>
      </c>
      <c r="AG63" s="922"/>
      <c r="AH63" s="922"/>
      <c r="AI63" s="922"/>
      <c r="AJ63" s="923"/>
      <c r="AK63" s="924"/>
      <c r="AL63" s="919"/>
      <c r="AM63" s="919"/>
      <c r="AN63" s="919"/>
      <c r="AO63" s="919"/>
      <c r="AP63" s="922">
        <v>1460</v>
      </c>
      <c r="AQ63" s="922"/>
      <c r="AR63" s="922"/>
      <c r="AS63" s="922"/>
      <c r="AT63" s="922"/>
      <c r="AU63" s="922">
        <v>331</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413</v>
      </c>
      <c r="B66" s="821"/>
      <c r="C66" s="821"/>
      <c r="D66" s="821"/>
      <c r="E66" s="821"/>
      <c r="F66" s="821"/>
      <c r="G66" s="821"/>
      <c r="H66" s="821"/>
      <c r="I66" s="821"/>
      <c r="J66" s="821"/>
      <c r="K66" s="821"/>
      <c r="L66" s="821"/>
      <c r="M66" s="821"/>
      <c r="N66" s="821"/>
      <c r="O66" s="821"/>
      <c r="P66" s="822"/>
      <c r="Q66" s="797" t="s">
        <v>394</v>
      </c>
      <c r="R66" s="798"/>
      <c r="S66" s="798"/>
      <c r="T66" s="798"/>
      <c r="U66" s="799"/>
      <c r="V66" s="797" t="s">
        <v>414</v>
      </c>
      <c r="W66" s="798"/>
      <c r="X66" s="798"/>
      <c r="Y66" s="798"/>
      <c r="Z66" s="799"/>
      <c r="AA66" s="797" t="s">
        <v>415</v>
      </c>
      <c r="AB66" s="798"/>
      <c r="AC66" s="798"/>
      <c r="AD66" s="798"/>
      <c r="AE66" s="799"/>
      <c r="AF66" s="932" t="s">
        <v>397</v>
      </c>
      <c r="AG66" s="893"/>
      <c r="AH66" s="893"/>
      <c r="AI66" s="893"/>
      <c r="AJ66" s="933"/>
      <c r="AK66" s="797" t="s">
        <v>416</v>
      </c>
      <c r="AL66" s="821"/>
      <c r="AM66" s="821"/>
      <c r="AN66" s="821"/>
      <c r="AO66" s="822"/>
      <c r="AP66" s="797" t="s">
        <v>417</v>
      </c>
      <c r="AQ66" s="798"/>
      <c r="AR66" s="798"/>
      <c r="AS66" s="798"/>
      <c r="AT66" s="799"/>
      <c r="AU66" s="797" t="s">
        <v>418</v>
      </c>
      <c r="AV66" s="798"/>
      <c r="AW66" s="798"/>
      <c r="AX66" s="798"/>
      <c r="AY66" s="799"/>
      <c r="AZ66" s="797" t="s">
        <v>378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569</v>
      </c>
      <c r="C68" s="950"/>
      <c r="D68" s="950"/>
      <c r="E68" s="950"/>
      <c r="F68" s="950"/>
      <c r="G68" s="950"/>
      <c r="H68" s="950"/>
      <c r="I68" s="950"/>
      <c r="J68" s="950"/>
      <c r="K68" s="950"/>
      <c r="L68" s="950"/>
      <c r="M68" s="950"/>
      <c r="N68" s="950"/>
      <c r="O68" s="950"/>
      <c r="P68" s="951"/>
      <c r="Q68" s="952">
        <v>510</v>
      </c>
      <c r="R68" s="946"/>
      <c r="S68" s="946"/>
      <c r="T68" s="946"/>
      <c r="U68" s="946"/>
      <c r="V68" s="946">
        <v>474</v>
      </c>
      <c r="W68" s="946"/>
      <c r="X68" s="946"/>
      <c r="Y68" s="946"/>
      <c r="Z68" s="946"/>
      <c r="AA68" s="946">
        <v>35</v>
      </c>
      <c r="AB68" s="946"/>
      <c r="AC68" s="946"/>
      <c r="AD68" s="946"/>
      <c r="AE68" s="946"/>
      <c r="AF68" s="946">
        <v>35</v>
      </c>
      <c r="AG68" s="946"/>
      <c r="AH68" s="946"/>
      <c r="AI68" s="946"/>
      <c r="AJ68" s="946"/>
      <c r="AK68" s="946">
        <v>24</v>
      </c>
      <c r="AL68" s="946"/>
      <c r="AM68" s="946"/>
      <c r="AN68" s="946"/>
      <c r="AO68" s="946"/>
      <c r="AP68" s="946" t="s">
        <v>588</v>
      </c>
      <c r="AQ68" s="946"/>
      <c r="AR68" s="946"/>
      <c r="AS68" s="946"/>
      <c r="AT68" s="946"/>
      <c r="AU68" s="946" t="s">
        <v>588</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570</v>
      </c>
      <c r="C69" s="954"/>
      <c r="D69" s="954"/>
      <c r="E69" s="954"/>
      <c r="F69" s="954"/>
      <c r="G69" s="954"/>
      <c r="H69" s="954"/>
      <c r="I69" s="954"/>
      <c r="J69" s="954"/>
      <c r="K69" s="954"/>
      <c r="L69" s="954"/>
      <c r="M69" s="954"/>
      <c r="N69" s="954"/>
      <c r="O69" s="954"/>
      <c r="P69" s="955"/>
      <c r="Q69" s="956">
        <v>169461</v>
      </c>
      <c r="R69" s="911"/>
      <c r="S69" s="911"/>
      <c r="T69" s="911"/>
      <c r="U69" s="911"/>
      <c r="V69" s="911">
        <v>164687</v>
      </c>
      <c r="W69" s="911"/>
      <c r="X69" s="911"/>
      <c r="Y69" s="911"/>
      <c r="Z69" s="911"/>
      <c r="AA69" s="911">
        <v>4774</v>
      </c>
      <c r="AB69" s="911"/>
      <c r="AC69" s="911"/>
      <c r="AD69" s="911"/>
      <c r="AE69" s="911"/>
      <c r="AF69" s="911">
        <v>4771</v>
      </c>
      <c r="AG69" s="911"/>
      <c r="AH69" s="911"/>
      <c r="AI69" s="911"/>
      <c r="AJ69" s="911"/>
      <c r="AK69" s="911">
        <v>5487</v>
      </c>
      <c r="AL69" s="911"/>
      <c r="AM69" s="911"/>
      <c r="AN69" s="911"/>
      <c r="AO69" s="911"/>
      <c r="AP69" s="911" t="s">
        <v>588</v>
      </c>
      <c r="AQ69" s="911"/>
      <c r="AR69" s="911"/>
      <c r="AS69" s="911"/>
      <c r="AT69" s="911"/>
      <c r="AU69" s="911" t="s">
        <v>588</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571</v>
      </c>
      <c r="C70" s="954"/>
      <c r="D70" s="954"/>
      <c r="E70" s="954"/>
      <c r="F70" s="954"/>
      <c r="G70" s="954"/>
      <c r="H70" s="954"/>
      <c r="I70" s="954"/>
      <c r="J70" s="954"/>
      <c r="K70" s="954"/>
      <c r="L70" s="954"/>
      <c r="M70" s="954"/>
      <c r="N70" s="954"/>
      <c r="O70" s="954"/>
      <c r="P70" s="955"/>
      <c r="Q70" s="956">
        <v>2760</v>
      </c>
      <c r="R70" s="911"/>
      <c r="S70" s="911"/>
      <c r="T70" s="911"/>
      <c r="U70" s="911"/>
      <c r="V70" s="911">
        <v>2722</v>
      </c>
      <c r="W70" s="911"/>
      <c r="X70" s="911"/>
      <c r="Y70" s="911"/>
      <c r="Z70" s="911"/>
      <c r="AA70" s="911">
        <v>38</v>
      </c>
      <c r="AB70" s="911"/>
      <c r="AC70" s="911"/>
      <c r="AD70" s="911"/>
      <c r="AE70" s="911"/>
      <c r="AF70" s="911">
        <v>38</v>
      </c>
      <c r="AG70" s="911"/>
      <c r="AH70" s="911"/>
      <c r="AI70" s="911"/>
      <c r="AJ70" s="911"/>
      <c r="AK70" s="911" t="s">
        <v>589</v>
      </c>
      <c r="AL70" s="911"/>
      <c r="AM70" s="911"/>
      <c r="AN70" s="911"/>
      <c r="AO70" s="911"/>
      <c r="AP70" s="911">
        <v>120</v>
      </c>
      <c r="AQ70" s="911"/>
      <c r="AR70" s="911"/>
      <c r="AS70" s="911"/>
      <c r="AT70" s="911"/>
      <c r="AU70" s="911">
        <v>55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572</v>
      </c>
      <c r="C71" s="954"/>
      <c r="D71" s="954"/>
      <c r="E71" s="954"/>
      <c r="F71" s="954"/>
      <c r="G71" s="954"/>
      <c r="H71" s="954"/>
      <c r="I71" s="954"/>
      <c r="J71" s="954"/>
      <c r="K71" s="954"/>
      <c r="L71" s="954"/>
      <c r="M71" s="954"/>
      <c r="N71" s="954"/>
      <c r="O71" s="954"/>
      <c r="P71" s="955"/>
      <c r="Q71" s="956">
        <v>2573</v>
      </c>
      <c r="R71" s="911"/>
      <c r="S71" s="911"/>
      <c r="T71" s="911"/>
      <c r="U71" s="911"/>
      <c r="V71" s="911">
        <v>2779</v>
      </c>
      <c r="W71" s="911"/>
      <c r="X71" s="911"/>
      <c r="Y71" s="911"/>
      <c r="Z71" s="911"/>
      <c r="AA71" s="911">
        <v>-205</v>
      </c>
      <c r="AB71" s="911"/>
      <c r="AC71" s="911"/>
      <c r="AD71" s="911"/>
      <c r="AE71" s="911"/>
      <c r="AF71" s="911">
        <v>-70</v>
      </c>
      <c r="AG71" s="911"/>
      <c r="AH71" s="911"/>
      <c r="AI71" s="911"/>
      <c r="AJ71" s="911"/>
      <c r="AK71" s="911">
        <v>530</v>
      </c>
      <c r="AL71" s="911"/>
      <c r="AM71" s="911"/>
      <c r="AN71" s="911"/>
      <c r="AO71" s="911"/>
      <c r="AP71" s="911">
        <v>520</v>
      </c>
      <c r="AQ71" s="911"/>
      <c r="AR71" s="911"/>
      <c r="AS71" s="911"/>
      <c r="AT71" s="911"/>
      <c r="AU71" s="911">
        <v>265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573</v>
      </c>
      <c r="C72" s="954"/>
      <c r="D72" s="954"/>
      <c r="E72" s="954"/>
      <c r="F72" s="954"/>
      <c r="G72" s="954"/>
      <c r="H72" s="954"/>
      <c r="I72" s="954"/>
      <c r="J72" s="954"/>
      <c r="K72" s="954"/>
      <c r="L72" s="954"/>
      <c r="M72" s="954"/>
      <c r="N72" s="954"/>
      <c r="O72" s="954"/>
      <c r="P72" s="955"/>
      <c r="Q72" s="956">
        <v>5844</v>
      </c>
      <c r="R72" s="911"/>
      <c r="S72" s="911"/>
      <c r="T72" s="911"/>
      <c r="U72" s="911"/>
      <c r="V72" s="911">
        <v>5809</v>
      </c>
      <c r="W72" s="911"/>
      <c r="X72" s="911"/>
      <c r="Y72" s="911"/>
      <c r="Z72" s="911"/>
      <c r="AA72" s="911">
        <v>35</v>
      </c>
      <c r="AB72" s="911"/>
      <c r="AC72" s="911"/>
      <c r="AD72" s="911"/>
      <c r="AE72" s="911"/>
      <c r="AF72" s="911">
        <v>23</v>
      </c>
      <c r="AG72" s="911"/>
      <c r="AH72" s="911"/>
      <c r="AI72" s="911"/>
      <c r="AJ72" s="911"/>
      <c r="AK72" s="911">
        <v>22</v>
      </c>
      <c r="AL72" s="911"/>
      <c r="AM72" s="911"/>
      <c r="AN72" s="911"/>
      <c r="AO72" s="911"/>
      <c r="AP72" s="911">
        <v>2373</v>
      </c>
      <c r="AQ72" s="911"/>
      <c r="AR72" s="911"/>
      <c r="AS72" s="911"/>
      <c r="AT72" s="911"/>
      <c r="AU72" s="911">
        <v>70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574</v>
      </c>
      <c r="C73" s="954"/>
      <c r="D73" s="954"/>
      <c r="E73" s="954"/>
      <c r="F73" s="954"/>
      <c r="G73" s="954"/>
      <c r="H73" s="954"/>
      <c r="I73" s="954"/>
      <c r="J73" s="954"/>
      <c r="K73" s="954"/>
      <c r="L73" s="954"/>
      <c r="M73" s="954"/>
      <c r="N73" s="954"/>
      <c r="O73" s="954"/>
      <c r="P73" s="955"/>
      <c r="Q73" s="956">
        <v>1326</v>
      </c>
      <c r="R73" s="911"/>
      <c r="S73" s="911"/>
      <c r="T73" s="911"/>
      <c r="U73" s="911"/>
      <c r="V73" s="911">
        <v>1312</v>
      </c>
      <c r="W73" s="911"/>
      <c r="X73" s="911"/>
      <c r="Y73" s="911"/>
      <c r="Z73" s="911"/>
      <c r="AA73" s="911">
        <v>14</v>
      </c>
      <c r="AB73" s="911"/>
      <c r="AC73" s="911"/>
      <c r="AD73" s="911"/>
      <c r="AE73" s="911"/>
      <c r="AF73" s="911">
        <v>14</v>
      </c>
      <c r="AG73" s="911"/>
      <c r="AH73" s="911"/>
      <c r="AI73" s="911"/>
      <c r="AJ73" s="911"/>
      <c r="AK73" s="911">
        <v>100</v>
      </c>
      <c r="AL73" s="911"/>
      <c r="AM73" s="911"/>
      <c r="AN73" s="911"/>
      <c r="AO73" s="911"/>
      <c r="AP73" s="911">
        <v>818</v>
      </c>
      <c r="AQ73" s="911"/>
      <c r="AR73" s="911"/>
      <c r="AS73" s="911"/>
      <c r="AT73" s="911"/>
      <c r="AU73" s="911">
        <v>64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575</v>
      </c>
      <c r="C74" s="954"/>
      <c r="D74" s="954"/>
      <c r="E74" s="954"/>
      <c r="F74" s="954"/>
      <c r="G74" s="954"/>
      <c r="H74" s="954"/>
      <c r="I74" s="954"/>
      <c r="J74" s="954"/>
      <c r="K74" s="954"/>
      <c r="L74" s="954"/>
      <c r="M74" s="954"/>
      <c r="N74" s="954"/>
      <c r="O74" s="954"/>
      <c r="P74" s="955"/>
      <c r="Q74" s="956">
        <v>887</v>
      </c>
      <c r="R74" s="911"/>
      <c r="S74" s="911"/>
      <c r="T74" s="911"/>
      <c r="U74" s="911"/>
      <c r="V74" s="911">
        <v>870</v>
      </c>
      <c r="W74" s="911"/>
      <c r="X74" s="911"/>
      <c r="Y74" s="911"/>
      <c r="Z74" s="911"/>
      <c r="AA74" s="911">
        <v>17</v>
      </c>
      <c r="AB74" s="911"/>
      <c r="AC74" s="911"/>
      <c r="AD74" s="911"/>
      <c r="AE74" s="911"/>
      <c r="AF74" s="911">
        <v>17</v>
      </c>
      <c r="AG74" s="911"/>
      <c r="AH74" s="911"/>
      <c r="AI74" s="911"/>
      <c r="AJ74" s="911"/>
      <c r="AK74" s="911">
        <v>10</v>
      </c>
      <c r="AL74" s="911"/>
      <c r="AM74" s="911"/>
      <c r="AN74" s="911"/>
      <c r="AO74" s="911"/>
      <c r="AP74" s="911" t="s">
        <v>588</v>
      </c>
      <c r="AQ74" s="911"/>
      <c r="AR74" s="911"/>
      <c r="AS74" s="911"/>
      <c r="AT74" s="911"/>
      <c r="AU74" s="911" t="s">
        <v>588</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576</v>
      </c>
      <c r="C75" s="954"/>
      <c r="D75" s="954"/>
      <c r="E75" s="954"/>
      <c r="F75" s="954"/>
      <c r="G75" s="954"/>
      <c r="H75" s="954"/>
      <c r="I75" s="954"/>
      <c r="J75" s="954"/>
      <c r="K75" s="954"/>
      <c r="L75" s="954"/>
      <c r="M75" s="954"/>
      <c r="N75" s="954"/>
      <c r="O75" s="954"/>
      <c r="P75" s="955"/>
      <c r="Q75" s="959">
        <v>9725</v>
      </c>
      <c r="R75" s="960"/>
      <c r="S75" s="960"/>
      <c r="T75" s="960"/>
      <c r="U75" s="910"/>
      <c r="V75" s="961">
        <v>8703</v>
      </c>
      <c r="W75" s="960"/>
      <c r="X75" s="960"/>
      <c r="Y75" s="960"/>
      <c r="Z75" s="910"/>
      <c r="AA75" s="961">
        <v>1021</v>
      </c>
      <c r="AB75" s="960"/>
      <c r="AC75" s="960"/>
      <c r="AD75" s="960"/>
      <c r="AE75" s="910"/>
      <c r="AF75" s="961">
        <v>1021</v>
      </c>
      <c r="AG75" s="960"/>
      <c r="AH75" s="960"/>
      <c r="AI75" s="960"/>
      <c r="AJ75" s="910"/>
      <c r="AK75" s="961" t="s">
        <v>588</v>
      </c>
      <c r="AL75" s="960"/>
      <c r="AM75" s="960"/>
      <c r="AN75" s="960"/>
      <c r="AO75" s="910"/>
      <c r="AP75" s="961" t="s">
        <v>588</v>
      </c>
      <c r="AQ75" s="960"/>
      <c r="AR75" s="960"/>
      <c r="AS75" s="960"/>
      <c r="AT75" s="910"/>
      <c r="AU75" s="961" t="s">
        <v>588</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577</v>
      </c>
      <c r="C76" s="954"/>
      <c r="D76" s="954"/>
      <c r="E76" s="954"/>
      <c r="F76" s="954"/>
      <c r="G76" s="954"/>
      <c r="H76" s="954"/>
      <c r="I76" s="954"/>
      <c r="J76" s="954"/>
      <c r="K76" s="954"/>
      <c r="L76" s="954"/>
      <c r="M76" s="954"/>
      <c r="N76" s="954"/>
      <c r="O76" s="954"/>
      <c r="P76" s="955"/>
      <c r="Q76" s="959">
        <v>177</v>
      </c>
      <c r="R76" s="960"/>
      <c r="S76" s="960"/>
      <c r="T76" s="960"/>
      <c r="U76" s="910"/>
      <c r="V76" s="961">
        <v>173</v>
      </c>
      <c r="W76" s="960"/>
      <c r="X76" s="960"/>
      <c r="Y76" s="960"/>
      <c r="Z76" s="910"/>
      <c r="AA76" s="961">
        <v>4</v>
      </c>
      <c r="AB76" s="960"/>
      <c r="AC76" s="960"/>
      <c r="AD76" s="960"/>
      <c r="AE76" s="910"/>
      <c r="AF76" s="961">
        <v>4</v>
      </c>
      <c r="AG76" s="960"/>
      <c r="AH76" s="960"/>
      <c r="AI76" s="960"/>
      <c r="AJ76" s="910"/>
      <c r="AK76" s="961">
        <v>24</v>
      </c>
      <c r="AL76" s="960"/>
      <c r="AM76" s="960"/>
      <c r="AN76" s="960"/>
      <c r="AO76" s="910"/>
      <c r="AP76" s="961" t="s">
        <v>588</v>
      </c>
      <c r="AQ76" s="960"/>
      <c r="AR76" s="960"/>
      <c r="AS76" s="960"/>
      <c r="AT76" s="910"/>
      <c r="AU76" s="961" t="s">
        <v>588</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390</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5853</v>
      </c>
      <c r="AG88" s="922"/>
      <c r="AH88" s="922"/>
      <c r="AI88" s="922"/>
      <c r="AJ88" s="922"/>
      <c r="AK88" s="919"/>
      <c r="AL88" s="919"/>
      <c r="AM88" s="919"/>
      <c r="AN88" s="919"/>
      <c r="AO88" s="919"/>
      <c r="AP88" s="922">
        <v>3831</v>
      </c>
      <c r="AQ88" s="922"/>
      <c r="AR88" s="922"/>
      <c r="AS88" s="922"/>
      <c r="AT88" s="922"/>
      <c r="AU88" s="922">
        <v>454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8</v>
      </c>
      <c r="CS102" s="930"/>
      <c r="CT102" s="930"/>
      <c r="CU102" s="930"/>
      <c r="CV102" s="973"/>
      <c r="CW102" s="972">
        <v>21</v>
      </c>
      <c r="CX102" s="930"/>
      <c r="CY102" s="930"/>
      <c r="CZ102" s="930"/>
      <c r="DA102" s="973"/>
      <c r="DB102" s="972" t="s">
        <v>590</v>
      </c>
      <c r="DC102" s="930"/>
      <c r="DD102" s="930"/>
      <c r="DE102" s="930"/>
      <c r="DF102" s="973"/>
      <c r="DG102" s="972" t="s">
        <v>590</v>
      </c>
      <c r="DH102" s="930"/>
      <c r="DI102" s="930"/>
      <c r="DJ102" s="930"/>
      <c r="DK102" s="973"/>
      <c r="DL102" s="972" t="s">
        <v>590</v>
      </c>
      <c r="DM102" s="930"/>
      <c r="DN102" s="930"/>
      <c r="DO102" s="930"/>
      <c r="DP102" s="973"/>
      <c r="DQ102" s="972" t="s">
        <v>590</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310</v>
      </c>
      <c r="AG109" s="975"/>
      <c r="AH109" s="975"/>
      <c r="AI109" s="975"/>
      <c r="AJ109" s="976"/>
      <c r="AK109" s="974" t="s">
        <v>309</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310</v>
      </c>
      <c r="BW109" s="975"/>
      <c r="BX109" s="975"/>
      <c r="BY109" s="975"/>
      <c r="BZ109" s="976"/>
      <c r="CA109" s="974" t="s">
        <v>309</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310</v>
      </c>
      <c r="DM109" s="975"/>
      <c r="DN109" s="975"/>
      <c r="DO109" s="975"/>
      <c r="DP109" s="976"/>
      <c r="DQ109" s="974" t="s">
        <v>309</v>
      </c>
      <c r="DR109" s="975"/>
      <c r="DS109" s="975"/>
      <c r="DT109" s="975"/>
      <c r="DU109" s="976"/>
      <c r="DV109" s="974" t="s">
        <v>429</v>
      </c>
      <c r="DW109" s="975"/>
      <c r="DX109" s="975"/>
      <c r="DY109" s="975"/>
      <c r="DZ109" s="977"/>
    </row>
    <row r="110" spans="1:131" s="246" customFormat="1" ht="26.25" customHeight="1" x14ac:dyDescent="0.15">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477482</v>
      </c>
      <c r="AB110" s="982"/>
      <c r="AC110" s="982"/>
      <c r="AD110" s="982"/>
      <c r="AE110" s="983"/>
      <c r="AF110" s="984">
        <v>566513</v>
      </c>
      <c r="AG110" s="982"/>
      <c r="AH110" s="982"/>
      <c r="AI110" s="982"/>
      <c r="AJ110" s="983"/>
      <c r="AK110" s="984">
        <v>591618</v>
      </c>
      <c r="AL110" s="982"/>
      <c r="AM110" s="982"/>
      <c r="AN110" s="982"/>
      <c r="AO110" s="983"/>
      <c r="AP110" s="985">
        <v>17.5</v>
      </c>
      <c r="AQ110" s="986"/>
      <c r="AR110" s="986"/>
      <c r="AS110" s="986"/>
      <c r="AT110" s="987"/>
      <c r="AU110" s="988" t="s">
        <v>73</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6255001</v>
      </c>
      <c r="BR110" s="1017"/>
      <c r="BS110" s="1017"/>
      <c r="BT110" s="1017"/>
      <c r="BU110" s="1017"/>
      <c r="BV110" s="1017">
        <v>6171518</v>
      </c>
      <c r="BW110" s="1017"/>
      <c r="BX110" s="1017"/>
      <c r="BY110" s="1017"/>
      <c r="BZ110" s="1017"/>
      <c r="CA110" s="1017">
        <v>6261315</v>
      </c>
      <c r="CB110" s="1017"/>
      <c r="CC110" s="1017"/>
      <c r="CD110" s="1017"/>
      <c r="CE110" s="1017"/>
      <c r="CF110" s="1031">
        <v>185.4</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435</v>
      </c>
      <c r="DH110" s="1017"/>
      <c r="DI110" s="1017"/>
      <c r="DJ110" s="1017"/>
      <c r="DK110" s="1017"/>
      <c r="DL110" s="1017" t="s">
        <v>128</v>
      </c>
      <c r="DM110" s="1017"/>
      <c r="DN110" s="1017"/>
      <c r="DO110" s="1017"/>
      <c r="DP110" s="1017"/>
      <c r="DQ110" s="1017" t="s">
        <v>128</v>
      </c>
      <c r="DR110" s="1017"/>
      <c r="DS110" s="1017"/>
      <c r="DT110" s="1017"/>
      <c r="DU110" s="1017"/>
      <c r="DV110" s="1018" t="s">
        <v>128</v>
      </c>
      <c r="DW110" s="1018"/>
      <c r="DX110" s="1018"/>
      <c r="DY110" s="1018"/>
      <c r="DZ110" s="1019"/>
    </row>
    <row r="111" spans="1:131" s="246" customFormat="1" ht="26.25" customHeight="1" x14ac:dyDescent="0.15">
      <c r="A111" s="1020" t="s">
        <v>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435</v>
      </c>
      <c r="AB111" s="1024"/>
      <c r="AC111" s="1024"/>
      <c r="AD111" s="1024"/>
      <c r="AE111" s="1025"/>
      <c r="AF111" s="1026" t="s">
        <v>435</v>
      </c>
      <c r="AG111" s="1024"/>
      <c r="AH111" s="1024"/>
      <c r="AI111" s="1024"/>
      <c r="AJ111" s="1025"/>
      <c r="AK111" s="1026" t="s">
        <v>435</v>
      </c>
      <c r="AL111" s="1024"/>
      <c r="AM111" s="1024"/>
      <c r="AN111" s="1024"/>
      <c r="AO111" s="1025"/>
      <c r="AP111" s="1027" t="s">
        <v>435</v>
      </c>
      <c r="AQ111" s="1028"/>
      <c r="AR111" s="1028"/>
      <c r="AS111" s="1028"/>
      <c r="AT111" s="1029"/>
      <c r="AU111" s="990"/>
      <c r="AV111" s="991"/>
      <c r="AW111" s="991"/>
      <c r="AX111" s="991"/>
      <c r="AY111" s="991"/>
      <c r="AZ111" s="1039" t="s">
        <v>437</v>
      </c>
      <c r="BA111" s="1040"/>
      <c r="BB111" s="1040"/>
      <c r="BC111" s="1040"/>
      <c r="BD111" s="1040"/>
      <c r="BE111" s="1040"/>
      <c r="BF111" s="1040"/>
      <c r="BG111" s="1040"/>
      <c r="BH111" s="1040"/>
      <c r="BI111" s="1040"/>
      <c r="BJ111" s="1040"/>
      <c r="BK111" s="1040"/>
      <c r="BL111" s="1040"/>
      <c r="BM111" s="1040"/>
      <c r="BN111" s="1040"/>
      <c r="BO111" s="1040"/>
      <c r="BP111" s="1041"/>
      <c r="BQ111" s="1009">
        <v>81300</v>
      </c>
      <c r="BR111" s="1010"/>
      <c r="BS111" s="1010"/>
      <c r="BT111" s="1010"/>
      <c r="BU111" s="1010"/>
      <c r="BV111" s="1010">
        <v>68058</v>
      </c>
      <c r="BW111" s="1010"/>
      <c r="BX111" s="1010"/>
      <c r="BY111" s="1010"/>
      <c r="BZ111" s="1010"/>
      <c r="CA111" s="1010">
        <v>54602</v>
      </c>
      <c r="CB111" s="1010"/>
      <c r="CC111" s="1010"/>
      <c r="CD111" s="1010"/>
      <c r="CE111" s="1010"/>
      <c r="CF111" s="1004">
        <v>1.6</v>
      </c>
      <c r="CG111" s="1005"/>
      <c r="CH111" s="1005"/>
      <c r="CI111" s="1005"/>
      <c r="CJ111" s="1005"/>
      <c r="CK111" s="1035"/>
      <c r="CL111" s="1036"/>
      <c r="CM111" s="1006" t="s">
        <v>438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128</v>
      </c>
      <c r="DM111" s="1010"/>
      <c r="DN111" s="1010"/>
      <c r="DO111" s="1010"/>
      <c r="DP111" s="1010"/>
      <c r="DQ111" s="1010" t="s">
        <v>435</v>
      </c>
      <c r="DR111" s="1010"/>
      <c r="DS111" s="1010"/>
      <c r="DT111" s="1010"/>
      <c r="DU111" s="1010"/>
      <c r="DV111" s="1011" t="s">
        <v>128</v>
      </c>
      <c r="DW111" s="1011"/>
      <c r="DX111" s="1011"/>
      <c r="DY111" s="1011"/>
      <c r="DZ111" s="1012"/>
    </row>
    <row r="112" spans="1:131" s="246" customFormat="1" ht="26.25" customHeight="1" x14ac:dyDescent="0.15">
      <c r="A112" s="1042" t="s">
        <v>439</v>
      </c>
      <c r="B112" s="1043"/>
      <c r="C112" s="1040" t="s">
        <v>440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128</v>
      </c>
      <c r="AB112" s="1049"/>
      <c r="AC112" s="1049"/>
      <c r="AD112" s="1049"/>
      <c r="AE112" s="1050"/>
      <c r="AF112" s="1051" t="s">
        <v>128</v>
      </c>
      <c r="AG112" s="1049"/>
      <c r="AH112" s="1049"/>
      <c r="AI112" s="1049"/>
      <c r="AJ112" s="1050"/>
      <c r="AK112" s="1051" t="s">
        <v>128</v>
      </c>
      <c r="AL112" s="1049"/>
      <c r="AM112" s="1049"/>
      <c r="AN112" s="1049"/>
      <c r="AO112" s="1050"/>
      <c r="AP112" s="1052" t="s">
        <v>435</v>
      </c>
      <c r="AQ112" s="1053"/>
      <c r="AR112" s="1053"/>
      <c r="AS112" s="1053"/>
      <c r="AT112" s="1054"/>
      <c r="AU112" s="990"/>
      <c r="AV112" s="991"/>
      <c r="AW112" s="991"/>
      <c r="AX112" s="991"/>
      <c r="AY112" s="991"/>
      <c r="AZ112" s="1039" t="s">
        <v>441</v>
      </c>
      <c r="BA112" s="1040"/>
      <c r="BB112" s="1040"/>
      <c r="BC112" s="1040"/>
      <c r="BD112" s="1040"/>
      <c r="BE112" s="1040"/>
      <c r="BF112" s="1040"/>
      <c r="BG112" s="1040"/>
      <c r="BH112" s="1040"/>
      <c r="BI112" s="1040"/>
      <c r="BJ112" s="1040"/>
      <c r="BK112" s="1040"/>
      <c r="BL112" s="1040"/>
      <c r="BM112" s="1040"/>
      <c r="BN112" s="1040"/>
      <c r="BO112" s="1040"/>
      <c r="BP112" s="1041"/>
      <c r="BQ112" s="1009">
        <v>371010</v>
      </c>
      <c r="BR112" s="1010"/>
      <c r="BS112" s="1010"/>
      <c r="BT112" s="1010"/>
      <c r="BU112" s="1010"/>
      <c r="BV112" s="1010">
        <v>352440</v>
      </c>
      <c r="BW112" s="1010"/>
      <c r="BX112" s="1010"/>
      <c r="BY112" s="1010"/>
      <c r="BZ112" s="1010"/>
      <c r="CA112" s="1010">
        <v>331426</v>
      </c>
      <c r="CB112" s="1010"/>
      <c r="CC112" s="1010"/>
      <c r="CD112" s="1010"/>
      <c r="CE112" s="1010"/>
      <c r="CF112" s="1004">
        <v>9.8000000000000007</v>
      </c>
      <c r="CG112" s="1005"/>
      <c r="CH112" s="1005"/>
      <c r="CI112" s="1005"/>
      <c r="CJ112" s="1005"/>
      <c r="CK112" s="1035"/>
      <c r="CL112" s="1036"/>
      <c r="CM112" s="1006" t="s">
        <v>442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435</v>
      </c>
      <c r="DH112" s="1010"/>
      <c r="DI112" s="1010"/>
      <c r="DJ112" s="1010"/>
      <c r="DK112" s="1010"/>
      <c r="DL112" s="1010" t="s">
        <v>128</v>
      </c>
      <c r="DM112" s="1010"/>
      <c r="DN112" s="1010"/>
      <c r="DO112" s="1010"/>
      <c r="DP112" s="1010"/>
      <c r="DQ112" s="1010" t="s">
        <v>128</v>
      </c>
      <c r="DR112" s="1010"/>
      <c r="DS112" s="1010"/>
      <c r="DT112" s="1010"/>
      <c r="DU112" s="1010"/>
      <c r="DV112" s="1011" t="s">
        <v>128</v>
      </c>
      <c r="DW112" s="1011"/>
      <c r="DX112" s="1011"/>
      <c r="DY112" s="1011"/>
      <c r="DZ112" s="1012"/>
    </row>
    <row r="113" spans="1:130" s="246" customFormat="1" ht="26.25" customHeight="1" x14ac:dyDescent="0.15">
      <c r="A113" s="1044"/>
      <c r="B113" s="1045"/>
      <c r="C113" s="1040" t="s">
        <v>443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17377</v>
      </c>
      <c r="AB113" s="1024"/>
      <c r="AC113" s="1024"/>
      <c r="AD113" s="1024"/>
      <c r="AE113" s="1025"/>
      <c r="AF113" s="1026">
        <v>18570</v>
      </c>
      <c r="AG113" s="1024"/>
      <c r="AH113" s="1024"/>
      <c r="AI113" s="1024"/>
      <c r="AJ113" s="1025"/>
      <c r="AK113" s="1026">
        <v>21014</v>
      </c>
      <c r="AL113" s="1024"/>
      <c r="AM113" s="1024"/>
      <c r="AN113" s="1024"/>
      <c r="AO113" s="1025"/>
      <c r="AP113" s="1027">
        <v>0.6</v>
      </c>
      <c r="AQ113" s="1028"/>
      <c r="AR113" s="1028"/>
      <c r="AS113" s="1028"/>
      <c r="AT113" s="1029"/>
      <c r="AU113" s="990"/>
      <c r="AV113" s="991"/>
      <c r="AW113" s="991"/>
      <c r="AX113" s="991"/>
      <c r="AY113" s="991"/>
      <c r="AZ113" s="1039" t="s">
        <v>444</v>
      </c>
      <c r="BA113" s="1040"/>
      <c r="BB113" s="1040"/>
      <c r="BC113" s="1040"/>
      <c r="BD113" s="1040"/>
      <c r="BE113" s="1040"/>
      <c r="BF113" s="1040"/>
      <c r="BG113" s="1040"/>
      <c r="BH113" s="1040"/>
      <c r="BI113" s="1040"/>
      <c r="BJ113" s="1040"/>
      <c r="BK113" s="1040"/>
      <c r="BL113" s="1040"/>
      <c r="BM113" s="1040"/>
      <c r="BN113" s="1040"/>
      <c r="BO113" s="1040"/>
      <c r="BP113" s="1041"/>
      <c r="BQ113" s="1009">
        <v>656706</v>
      </c>
      <c r="BR113" s="1010"/>
      <c r="BS113" s="1010"/>
      <c r="BT113" s="1010"/>
      <c r="BU113" s="1010"/>
      <c r="BV113" s="1010">
        <v>555008</v>
      </c>
      <c r="BW113" s="1010"/>
      <c r="BX113" s="1010"/>
      <c r="BY113" s="1010"/>
      <c r="BZ113" s="1010"/>
      <c r="CA113" s="1010">
        <v>453811</v>
      </c>
      <c r="CB113" s="1010"/>
      <c r="CC113" s="1010"/>
      <c r="CD113" s="1010"/>
      <c r="CE113" s="1010"/>
      <c r="CF113" s="1004">
        <v>13.4</v>
      </c>
      <c r="CG113" s="1005"/>
      <c r="CH113" s="1005"/>
      <c r="CI113" s="1005"/>
      <c r="CJ113" s="1005"/>
      <c r="CK113" s="1035"/>
      <c r="CL113" s="1036"/>
      <c r="CM113" s="1006" t="s">
        <v>445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128</v>
      </c>
      <c r="DH113" s="1049"/>
      <c r="DI113" s="1049"/>
      <c r="DJ113" s="1049"/>
      <c r="DK113" s="1050"/>
      <c r="DL113" s="1051" t="s">
        <v>128</v>
      </c>
      <c r="DM113" s="1049"/>
      <c r="DN113" s="1049"/>
      <c r="DO113" s="1049"/>
      <c r="DP113" s="1050"/>
      <c r="DQ113" s="1051" t="s">
        <v>128</v>
      </c>
      <c r="DR113" s="1049"/>
      <c r="DS113" s="1049"/>
      <c r="DT113" s="1049"/>
      <c r="DU113" s="1050"/>
      <c r="DV113" s="1052" t="s">
        <v>128</v>
      </c>
      <c r="DW113" s="1053"/>
      <c r="DX113" s="1053"/>
      <c r="DY113" s="1053"/>
      <c r="DZ113" s="1054"/>
    </row>
    <row r="114" spans="1:130" s="246" customFormat="1" ht="26.25" customHeight="1" x14ac:dyDescent="0.15">
      <c r="A114" s="1044"/>
      <c r="B114" s="1045"/>
      <c r="C114" s="1040" t="s">
        <v>446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123740</v>
      </c>
      <c r="AB114" s="1049"/>
      <c r="AC114" s="1049"/>
      <c r="AD114" s="1049"/>
      <c r="AE114" s="1050"/>
      <c r="AF114" s="1051">
        <v>130264</v>
      </c>
      <c r="AG114" s="1049"/>
      <c r="AH114" s="1049"/>
      <c r="AI114" s="1049"/>
      <c r="AJ114" s="1050"/>
      <c r="AK114" s="1051">
        <v>127460</v>
      </c>
      <c r="AL114" s="1049"/>
      <c r="AM114" s="1049"/>
      <c r="AN114" s="1049"/>
      <c r="AO114" s="1050"/>
      <c r="AP114" s="1052">
        <v>3.8</v>
      </c>
      <c r="AQ114" s="1053"/>
      <c r="AR114" s="1053"/>
      <c r="AS114" s="1053"/>
      <c r="AT114" s="1054"/>
      <c r="AU114" s="990"/>
      <c r="AV114" s="991"/>
      <c r="AW114" s="991"/>
      <c r="AX114" s="991"/>
      <c r="AY114" s="991"/>
      <c r="AZ114" s="1039" t="s">
        <v>447</v>
      </c>
      <c r="BA114" s="1040"/>
      <c r="BB114" s="1040"/>
      <c r="BC114" s="1040"/>
      <c r="BD114" s="1040"/>
      <c r="BE114" s="1040"/>
      <c r="BF114" s="1040"/>
      <c r="BG114" s="1040"/>
      <c r="BH114" s="1040"/>
      <c r="BI114" s="1040"/>
      <c r="BJ114" s="1040"/>
      <c r="BK114" s="1040"/>
      <c r="BL114" s="1040"/>
      <c r="BM114" s="1040"/>
      <c r="BN114" s="1040"/>
      <c r="BO114" s="1040"/>
      <c r="BP114" s="1041"/>
      <c r="BQ114" s="1009">
        <v>1292992</v>
      </c>
      <c r="BR114" s="1010"/>
      <c r="BS114" s="1010"/>
      <c r="BT114" s="1010"/>
      <c r="BU114" s="1010"/>
      <c r="BV114" s="1010">
        <v>1208465</v>
      </c>
      <c r="BW114" s="1010"/>
      <c r="BX114" s="1010"/>
      <c r="BY114" s="1010"/>
      <c r="BZ114" s="1010"/>
      <c r="CA114" s="1010">
        <v>1086655</v>
      </c>
      <c r="CB114" s="1010"/>
      <c r="CC114" s="1010"/>
      <c r="CD114" s="1010"/>
      <c r="CE114" s="1010"/>
      <c r="CF114" s="1004">
        <v>32.200000000000003</v>
      </c>
      <c r="CG114" s="1005"/>
      <c r="CH114" s="1005"/>
      <c r="CI114" s="1005"/>
      <c r="CJ114" s="1005"/>
      <c r="CK114" s="1035"/>
      <c r="CL114" s="1036"/>
      <c r="CM114" s="1006" t="s">
        <v>448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128</v>
      </c>
      <c r="DH114" s="1049"/>
      <c r="DI114" s="1049"/>
      <c r="DJ114" s="1049"/>
      <c r="DK114" s="1050"/>
      <c r="DL114" s="1051" t="s">
        <v>128</v>
      </c>
      <c r="DM114" s="1049"/>
      <c r="DN114" s="1049"/>
      <c r="DO114" s="1049"/>
      <c r="DP114" s="1050"/>
      <c r="DQ114" s="1051" t="s">
        <v>128</v>
      </c>
      <c r="DR114" s="1049"/>
      <c r="DS114" s="1049"/>
      <c r="DT114" s="1049"/>
      <c r="DU114" s="1050"/>
      <c r="DV114" s="1052" t="s">
        <v>128</v>
      </c>
      <c r="DW114" s="1053"/>
      <c r="DX114" s="1053"/>
      <c r="DY114" s="1053"/>
      <c r="DZ114" s="1054"/>
    </row>
    <row r="115" spans="1:130" s="246" customFormat="1" ht="26.25" customHeight="1" x14ac:dyDescent="0.15">
      <c r="A115" s="1044"/>
      <c r="B115" s="1045"/>
      <c r="C115" s="1040" t="s">
        <v>449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14842</v>
      </c>
      <c r="AB115" s="1024"/>
      <c r="AC115" s="1024"/>
      <c r="AD115" s="1024"/>
      <c r="AE115" s="1025"/>
      <c r="AF115" s="1026">
        <v>14698</v>
      </c>
      <c r="AG115" s="1024"/>
      <c r="AH115" s="1024"/>
      <c r="AI115" s="1024"/>
      <c r="AJ115" s="1025"/>
      <c r="AK115" s="1026">
        <v>14698</v>
      </c>
      <c r="AL115" s="1024"/>
      <c r="AM115" s="1024"/>
      <c r="AN115" s="1024"/>
      <c r="AO115" s="1025"/>
      <c r="AP115" s="1027">
        <v>0.4</v>
      </c>
      <c r="AQ115" s="1028"/>
      <c r="AR115" s="1028"/>
      <c r="AS115" s="1028"/>
      <c r="AT115" s="1029"/>
      <c r="AU115" s="990"/>
      <c r="AV115" s="991"/>
      <c r="AW115" s="991"/>
      <c r="AX115" s="991"/>
      <c r="AY115" s="991"/>
      <c r="AZ115" s="1039" t="s">
        <v>450</v>
      </c>
      <c r="BA115" s="1040"/>
      <c r="BB115" s="1040"/>
      <c r="BC115" s="1040"/>
      <c r="BD115" s="1040"/>
      <c r="BE115" s="1040"/>
      <c r="BF115" s="1040"/>
      <c r="BG115" s="1040"/>
      <c r="BH115" s="1040"/>
      <c r="BI115" s="1040"/>
      <c r="BJ115" s="1040"/>
      <c r="BK115" s="1040"/>
      <c r="BL115" s="1040"/>
      <c r="BM115" s="1040"/>
      <c r="BN115" s="1040"/>
      <c r="BO115" s="1040"/>
      <c r="BP115" s="1041"/>
      <c r="BQ115" s="1009" t="s">
        <v>128</v>
      </c>
      <c r="BR115" s="1010"/>
      <c r="BS115" s="1010"/>
      <c r="BT115" s="1010"/>
      <c r="BU115" s="1010"/>
      <c r="BV115" s="1010" t="s">
        <v>128</v>
      </c>
      <c r="BW115" s="1010"/>
      <c r="BX115" s="1010"/>
      <c r="BY115" s="1010"/>
      <c r="BZ115" s="1010"/>
      <c r="CA115" s="1010" t="s">
        <v>128</v>
      </c>
      <c r="CB115" s="1010"/>
      <c r="CC115" s="1010"/>
      <c r="CD115" s="1010"/>
      <c r="CE115" s="1010"/>
      <c r="CF115" s="1004" t="s">
        <v>128</v>
      </c>
      <c r="CG115" s="1005"/>
      <c r="CH115" s="1005"/>
      <c r="CI115" s="1005"/>
      <c r="CJ115" s="1005"/>
      <c r="CK115" s="1035"/>
      <c r="CL115" s="1036"/>
      <c r="CM115" s="1039" t="s">
        <v>451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81300</v>
      </c>
      <c r="DH115" s="1049"/>
      <c r="DI115" s="1049"/>
      <c r="DJ115" s="1049"/>
      <c r="DK115" s="1050"/>
      <c r="DL115" s="1051">
        <v>68058</v>
      </c>
      <c r="DM115" s="1049"/>
      <c r="DN115" s="1049"/>
      <c r="DO115" s="1049"/>
      <c r="DP115" s="1050"/>
      <c r="DQ115" s="1051">
        <v>54602</v>
      </c>
      <c r="DR115" s="1049"/>
      <c r="DS115" s="1049"/>
      <c r="DT115" s="1049"/>
      <c r="DU115" s="1050"/>
      <c r="DV115" s="1052">
        <v>1.6</v>
      </c>
      <c r="DW115" s="1053"/>
      <c r="DX115" s="1053"/>
      <c r="DY115" s="1053"/>
      <c r="DZ115" s="1054"/>
    </row>
    <row r="116" spans="1:130" s="246" customFormat="1" ht="26.25" customHeight="1" x14ac:dyDescent="0.15">
      <c r="A116" s="1046"/>
      <c r="B116" s="1047"/>
      <c r="C116" s="1055" t="s">
        <v>452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43</v>
      </c>
      <c r="AB116" s="1049"/>
      <c r="AC116" s="1049"/>
      <c r="AD116" s="1049"/>
      <c r="AE116" s="1050"/>
      <c r="AF116" s="1051">
        <v>93</v>
      </c>
      <c r="AG116" s="1049"/>
      <c r="AH116" s="1049"/>
      <c r="AI116" s="1049"/>
      <c r="AJ116" s="1050"/>
      <c r="AK116" s="1051">
        <v>49</v>
      </c>
      <c r="AL116" s="1049"/>
      <c r="AM116" s="1049"/>
      <c r="AN116" s="1049"/>
      <c r="AO116" s="1050"/>
      <c r="AP116" s="1052">
        <v>0</v>
      </c>
      <c r="AQ116" s="1053"/>
      <c r="AR116" s="1053"/>
      <c r="AS116" s="1053"/>
      <c r="AT116" s="1054"/>
      <c r="AU116" s="990"/>
      <c r="AV116" s="991"/>
      <c r="AW116" s="991"/>
      <c r="AX116" s="991"/>
      <c r="AY116" s="991"/>
      <c r="AZ116" s="1057" t="s">
        <v>453</v>
      </c>
      <c r="BA116" s="1058"/>
      <c r="BB116" s="1058"/>
      <c r="BC116" s="1058"/>
      <c r="BD116" s="1058"/>
      <c r="BE116" s="1058"/>
      <c r="BF116" s="1058"/>
      <c r="BG116" s="1058"/>
      <c r="BH116" s="1058"/>
      <c r="BI116" s="1058"/>
      <c r="BJ116" s="1058"/>
      <c r="BK116" s="1058"/>
      <c r="BL116" s="1058"/>
      <c r="BM116" s="1058"/>
      <c r="BN116" s="1058"/>
      <c r="BO116" s="1058"/>
      <c r="BP116" s="1059"/>
      <c r="BQ116" s="1009" t="s">
        <v>435</v>
      </c>
      <c r="BR116" s="1010"/>
      <c r="BS116" s="1010"/>
      <c r="BT116" s="1010"/>
      <c r="BU116" s="1010"/>
      <c r="BV116" s="1010" t="s">
        <v>128</v>
      </c>
      <c r="BW116" s="1010"/>
      <c r="BX116" s="1010"/>
      <c r="BY116" s="1010"/>
      <c r="BZ116" s="1010"/>
      <c r="CA116" s="1010" t="s">
        <v>128</v>
      </c>
      <c r="CB116" s="1010"/>
      <c r="CC116" s="1010"/>
      <c r="CD116" s="1010"/>
      <c r="CE116" s="1010"/>
      <c r="CF116" s="1004" t="s">
        <v>454</v>
      </c>
      <c r="CG116" s="1005"/>
      <c r="CH116" s="1005"/>
      <c r="CI116" s="1005"/>
      <c r="CJ116" s="1005"/>
      <c r="CK116" s="1035"/>
      <c r="CL116" s="1036"/>
      <c r="CM116" s="1006" t="s">
        <v>455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128</v>
      </c>
      <c r="DH116" s="1049"/>
      <c r="DI116" s="1049"/>
      <c r="DJ116" s="1049"/>
      <c r="DK116" s="1050"/>
      <c r="DL116" s="1051" t="s">
        <v>128</v>
      </c>
      <c r="DM116" s="1049"/>
      <c r="DN116" s="1049"/>
      <c r="DO116" s="1049"/>
      <c r="DP116" s="1050"/>
      <c r="DQ116" s="1051" t="s">
        <v>128</v>
      </c>
      <c r="DR116" s="1049"/>
      <c r="DS116" s="1049"/>
      <c r="DT116" s="1049"/>
      <c r="DU116" s="1050"/>
      <c r="DV116" s="1052" t="s">
        <v>128</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456</v>
      </c>
      <c r="Z117" s="976"/>
      <c r="AA117" s="1066">
        <v>633484</v>
      </c>
      <c r="AB117" s="1067"/>
      <c r="AC117" s="1067"/>
      <c r="AD117" s="1067"/>
      <c r="AE117" s="1068"/>
      <c r="AF117" s="1069">
        <v>730138</v>
      </c>
      <c r="AG117" s="1067"/>
      <c r="AH117" s="1067"/>
      <c r="AI117" s="1067"/>
      <c r="AJ117" s="1068"/>
      <c r="AK117" s="1069">
        <v>754839</v>
      </c>
      <c r="AL117" s="1067"/>
      <c r="AM117" s="1067"/>
      <c r="AN117" s="1067"/>
      <c r="AO117" s="1068"/>
      <c r="AP117" s="1070"/>
      <c r="AQ117" s="1071"/>
      <c r="AR117" s="1071"/>
      <c r="AS117" s="1071"/>
      <c r="AT117" s="1072"/>
      <c r="AU117" s="990"/>
      <c r="AV117" s="991"/>
      <c r="AW117" s="991"/>
      <c r="AX117" s="991"/>
      <c r="AY117" s="991"/>
      <c r="AZ117" s="1057" t="s">
        <v>457</v>
      </c>
      <c r="BA117" s="1058"/>
      <c r="BB117" s="1058"/>
      <c r="BC117" s="1058"/>
      <c r="BD117" s="1058"/>
      <c r="BE117" s="1058"/>
      <c r="BF117" s="1058"/>
      <c r="BG117" s="1058"/>
      <c r="BH117" s="1058"/>
      <c r="BI117" s="1058"/>
      <c r="BJ117" s="1058"/>
      <c r="BK117" s="1058"/>
      <c r="BL117" s="1058"/>
      <c r="BM117" s="1058"/>
      <c r="BN117" s="1058"/>
      <c r="BO117" s="1058"/>
      <c r="BP117" s="1059"/>
      <c r="BQ117" s="1009" t="s">
        <v>435</v>
      </c>
      <c r="BR117" s="1010"/>
      <c r="BS117" s="1010"/>
      <c r="BT117" s="1010"/>
      <c r="BU117" s="1010"/>
      <c r="BV117" s="1010" t="s">
        <v>435</v>
      </c>
      <c r="BW117" s="1010"/>
      <c r="BX117" s="1010"/>
      <c r="BY117" s="1010"/>
      <c r="BZ117" s="1010"/>
      <c r="CA117" s="1010" t="s">
        <v>435</v>
      </c>
      <c r="CB117" s="1010"/>
      <c r="CC117" s="1010"/>
      <c r="CD117" s="1010"/>
      <c r="CE117" s="1010"/>
      <c r="CF117" s="1004" t="s">
        <v>435</v>
      </c>
      <c r="CG117" s="1005"/>
      <c r="CH117" s="1005"/>
      <c r="CI117" s="1005"/>
      <c r="CJ117" s="1005"/>
      <c r="CK117" s="1035"/>
      <c r="CL117" s="1036"/>
      <c r="CM117" s="1006" t="s">
        <v>458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435</v>
      </c>
      <c r="DH117" s="1049"/>
      <c r="DI117" s="1049"/>
      <c r="DJ117" s="1049"/>
      <c r="DK117" s="1050"/>
      <c r="DL117" s="1051" t="s">
        <v>435</v>
      </c>
      <c r="DM117" s="1049"/>
      <c r="DN117" s="1049"/>
      <c r="DO117" s="1049"/>
      <c r="DP117" s="1050"/>
      <c r="DQ117" s="1051" t="s">
        <v>128</v>
      </c>
      <c r="DR117" s="1049"/>
      <c r="DS117" s="1049"/>
      <c r="DT117" s="1049"/>
      <c r="DU117" s="1050"/>
      <c r="DV117" s="1052" t="s">
        <v>435</v>
      </c>
      <c r="DW117" s="1053"/>
      <c r="DX117" s="1053"/>
      <c r="DY117" s="1053"/>
      <c r="DZ117" s="1054"/>
    </row>
    <row r="118" spans="1:130" s="246" customFormat="1" ht="26.25" customHeight="1" x14ac:dyDescent="0.15">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310</v>
      </c>
      <c r="AG118" s="975"/>
      <c r="AH118" s="975"/>
      <c r="AI118" s="975"/>
      <c r="AJ118" s="976"/>
      <c r="AK118" s="974" t="s">
        <v>309</v>
      </c>
      <c r="AL118" s="975"/>
      <c r="AM118" s="975"/>
      <c r="AN118" s="975"/>
      <c r="AO118" s="976"/>
      <c r="AP118" s="1061" t="s">
        <v>429</v>
      </c>
      <c r="AQ118" s="1062"/>
      <c r="AR118" s="1062"/>
      <c r="AS118" s="1062"/>
      <c r="AT118" s="1063"/>
      <c r="AU118" s="990"/>
      <c r="AV118" s="991"/>
      <c r="AW118" s="991"/>
      <c r="AX118" s="991"/>
      <c r="AY118" s="991"/>
      <c r="AZ118" s="1064" t="s">
        <v>459</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128</v>
      </c>
      <c r="BW118" s="1088"/>
      <c r="BX118" s="1088"/>
      <c r="BY118" s="1088"/>
      <c r="BZ118" s="1088"/>
      <c r="CA118" s="1088">
        <v>37838</v>
      </c>
      <c r="CB118" s="1088"/>
      <c r="CC118" s="1088"/>
      <c r="CD118" s="1088"/>
      <c r="CE118" s="1088"/>
      <c r="CF118" s="1004">
        <v>1.1000000000000001</v>
      </c>
      <c r="CG118" s="1005"/>
      <c r="CH118" s="1005"/>
      <c r="CI118" s="1005"/>
      <c r="CJ118" s="1005"/>
      <c r="CK118" s="1035"/>
      <c r="CL118" s="1036"/>
      <c r="CM118" s="1006" t="s">
        <v>460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461</v>
      </c>
      <c r="DH118" s="1049"/>
      <c r="DI118" s="1049"/>
      <c r="DJ118" s="1049"/>
      <c r="DK118" s="1050"/>
      <c r="DL118" s="1051" t="s">
        <v>128</v>
      </c>
      <c r="DM118" s="1049"/>
      <c r="DN118" s="1049"/>
      <c r="DO118" s="1049"/>
      <c r="DP118" s="1050"/>
      <c r="DQ118" s="1051" t="s">
        <v>128</v>
      </c>
      <c r="DR118" s="1049"/>
      <c r="DS118" s="1049"/>
      <c r="DT118" s="1049"/>
      <c r="DU118" s="1050"/>
      <c r="DV118" s="1052" t="s">
        <v>128</v>
      </c>
      <c r="DW118" s="1053"/>
      <c r="DX118" s="1053"/>
      <c r="DY118" s="1053"/>
      <c r="DZ118" s="1054"/>
    </row>
    <row r="119" spans="1:130" s="246" customFormat="1" ht="26.25" customHeight="1" x14ac:dyDescent="0.15">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128</v>
      </c>
      <c r="AB119" s="982"/>
      <c r="AC119" s="982"/>
      <c r="AD119" s="982"/>
      <c r="AE119" s="983"/>
      <c r="AF119" s="984" t="s">
        <v>128</v>
      </c>
      <c r="AG119" s="982"/>
      <c r="AH119" s="982"/>
      <c r="AI119" s="982"/>
      <c r="AJ119" s="983"/>
      <c r="AK119" s="984" t="s">
        <v>128</v>
      </c>
      <c r="AL119" s="982"/>
      <c r="AM119" s="982"/>
      <c r="AN119" s="982"/>
      <c r="AO119" s="983"/>
      <c r="AP119" s="985" t="s">
        <v>128</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462</v>
      </c>
      <c r="BP119" s="1096"/>
      <c r="BQ119" s="1087">
        <v>8657009</v>
      </c>
      <c r="BR119" s="1088"/>
      <c r="BS119" s="1088"/>
      <c r="BT119" s="1088"/>
      <c r="BU119" s="1088"/>
      <c r="BV119" s="1088">
        <v>8355489</v>
      </c>
      <c r="BW119" s="1088"/>
      <c r="BX119" s="1088"/>
      <c r="BY119" s="1088"/>
      <c r="BZ119" s="1088"/>
      <c r="CA119" s="1088">
        <v>8225647</v>
      </c>
      <c r="CB119" s="1088"/>
      <c r="CC119" s="1088"/>
      <c r="CD119" s="1088"/>
      <c r="CE119" s="1088"/>
      <c r="CF119" s="1089"/>
      <c r="CG119" s="1090"/>
      <c r="CH119" s="1090"/>
      <c r="CI119" s="1090"/>
      <c r="CJ119" s="1091"/>
      <c r="CK119" s="1037"/>
      <c r="CL119" s="1038"/>
      <c r="CM119" s="1092" t="s">
        <v>463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128</v>
      </c>
      <c r="DH119" s="1074"/>
      <c r="DI119" s="1074"/>
      <c r="DJ119" s="1074"/>
      <c r="DK119" s="1075"/>
      <c r="DL119" s="1073" t="s">
        <v>128</v>
      </c>
      <c r="DM119" s="1074"/>
      <c r="DN119" s="1074"/>
      <c r="DO119" s="1074"/>
      <c r="DP119" s="1075"/>
      <c r="DQ119" s="1073" t="s">
        <v>128</v>
      </c>
      <c r="DR119" s="1074"/>
      <c r="DS119" s="1074"/>
      <c r="DT119" s="1074"/>
      <c r="DU119" s="1075"/>
      <c r="DV119" s="1076" t="s">
        <v>128</v>
      </c>
      <c r="DW119" s="1077"/>
      <c r="DX119" s="1077"/>
      <c r="DY119" s="1077"/>
      <c r="DZ119" s="1078"/>
    </row>
    <row r="120" spans="1:130" s="246" customFormat="1" ht="26.25" customHeight="1" x14ac:dyDescent="0.15">
      <c r="A120" s="1149"/>
      <c r="B120" s="1036"/>
      <c r="C120" s="1006" t="s">
        <v>438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128</v>
      </c>
      <c r="AB120" s="1049"/>
      <c r="AC120" s="1049"/>
      <c r="AD120" s="1049"/>
      <c r="AE120" s="1050"/>
      <c r="AF120" s="1051" t="s">
        <v>128</v>
      </c>
      <c r="AG120" s="1049"/>
      <c r="AH120" s="1049"/>
      <c r="AI120" s="1049"/>
      <c r="AJ120" s="1050"/>
      <c r="AK120" s="1051" t="s">
        <v>128</v>
      </c>
      <c r="AL120" s="1049"/>
      <c r="AM120" s="1049"/>
      <c r="AN120" s="1049"/>
      <c r="AO120" s="1050"/>
      <c r="AP120" s="1052" t="s">
        <v>128</v>
      </c>
      <c r="AQ120" s="1053"/>
      <c r="AR120" s="1053"/>
      <c r="AS120" s="1053"/>
      <c r="AT120" s="1054"/>
      <c r="AU120" s="1079" t="s">
        <v>464</v>
      </c>
      <c r="AV120" s="1080"/>
      <c r="AW120" s="1080"/>
      <c r="AX120" s="1080"/>
      <c r="AY120" s="1081"/>
      <c r="AZ120" s="1030" t="s">
        <v>465</v>
      </c>
      <c r="BA120" s="979"/>
      <c r="BB120" s="979"/>
      <c r="BC120" s="979"/>
      <c r="BD120" s="979"/>
      <c r="BE120" s="979"/>
      <c r="BF120" s="979"/>
      <c r="BG120" s="979"/>
      <c r="BH120" s="979"/>
      <c r="BI120" s="979"/>
      <c r="BJ120" s="979"/>
      <c r="BK120" s="979"/>
      <c r="BL120" s="979"/>
      <c r="BM120" s="979"/>
      <c r="BN120" s="979"/>
      <c r="BO120" s="979"/>
      <c r="BP120" s="980"/>
      <c r="BQ120" s="1016">
        <v>1605895</v>
      </c>
      <c r="BR120" s="1017"/>
      <c r="BS120" s="1017"/>
      <c r="BT120" s="1017"/>
      <c r="BU120" s="1017"/>
      <c r="BV120" s="1017">
        <v>1452204</v>
      </c>
      <c r="BW120" s="1017"/>
      <c r="BX120" s="1017"/>
      <c r="BY120" s="1017"/>
      <c r="BZ120" s="1017"/>
      <c r="CA120" s="1017">
        <v>1468847</v>
      </c>
      <c r="CB120" s="1017"/>
      <c r="CC120" s="1017"/>
      <c r="CD120" s="1017"/>
      <c r="CE120" s="1017"/>
      <c r="CF120" s="1031">
        <v>43.5</v>
      </c>
      <c r="CG120" s="1032"/>
      <c r="CH120" s="1032"/>
      <c r="CI120" s="1032"/>
      <c r="CJ120" s="1032"/>
      <c r="CK120" s="1097" t="s">
        <v>466</v>
      </c>
      <c r="CL120" s="1098"/>
      <c r="CM120" s="1098"/>
      <c r="CN120" s="1098"/>
      <c r="CO120" s="1099"/>
      <c r="CP120" s="1105" t="s">
        <v>408</v>
      </c>
      <c r="CQ120" s="1106"/>
      <c r="CR120" s="1106"/>
      <c r="CS120" s="1106"/>
      <c r="CT120" s="1106"/>
      <c r="CU120" s="1106"/>
      <c r="CV120" s="1106"/>
      <c r="CW120" s="1106"/>
      <c r="CX120" s="1106"/>
      <c r="CY120" s="1106"/>
      <c r="CZ120" s="1106"/>
      <c r="DA120" s="1106"/>
      <c r="DB120" s="1106"/>
      <c r="DC120" s="1106"/>
      <c r="DD120" s="1106"/>
      <c r="DE120" s="1106"/>
      <c r="DF120" s="1107"/>
      <c r="DG120" s="1016">
        <v>371010</v>
      </c>
      <c r="DH120" s="1017"/>
      <c r="DI120" s="1017"/>
      <c r="DJ120" s="1017"/>
      <c r="DK120" s="1017"/>
      <c r="DL120" s="1017">
        <v>352440</v>
      </c>
      <c r="DM120" s="1017"/>
      <c r="DN120" s="1017"/>
      <c r="DO120" s="1017"/>
      <c r="DP120" s="1017"/>
      <c r="DQ120" s="1017">
        <v>331426</v>
      </c>
      <c r="DR120" s="1017"/>
      <c r="DS120" s="1017"/>
      <c r="DT120" s="1017"/>
      <c r="DU120" s="1017"/>
      <c r="DV120" s="1018">
        <v>9.8000000000000007</v>
      </c>
      <c r="DW120" s="1018"/>
      <c r="DX120" s="1018"/>
      <c r="DY120" s="1018"/>
      <c r="DZ120" s="1019"/>
    </row>
    <row r="121" spans="1:130" s="246" customFormat="1" ht="26.25" customHeight="1" x14ac:dyDescent="0.15">
      <c r="A121" s="1149"/>
      <c r="B121" s="1036"/>
      <c r="C121" s="1057" t="s">
        <v>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128</v>
      </c>
      <c r="AB121" s="1049"/>
      <c r="AC121" s="1049"/>
      <c r="AD121" s="1049"/>
      <c r="AE121" s="1050"/>
      <c r="AF121" s="1051" t="s">
        <v>128</v>
      </c>
      <c r="AG121" s="1049"/>
      <c r="AH121" s="1049"/>
      <c r="AI121" s="1049"/>
      <c r="AJ121" s="1050"/>
      <c r="AK121" s="1051" t="s">
        <v>128</v>
      </c>
      <c r="AL121" s="1049"/>
      <c r="AM121" s="1049"/>
      <c r="AN121" s="1049"/>
      <c r="AO121" s="1050"/>
      <c r="AP121" s="1052" t="s">
        <v>128</v>
      </c>
      <c r="AQ121" s="1053"/>
      <c r="AR121" s="1053"/>
      <c r="AS121" s="1053"/>
      <c r="AT121" s="1054"/>
      <c r="AU121" s="1082"/>
      <c r="AV121" s="1083"/>
      <c r="AW121" s="1083"/>
      <c r="AX121" s="1083"/>
      <c r="AY121" s="1084"/>
      <c r="AZ121" s="1039" t="s">
        <v>468</v>
      </c>
      <c r="BA121" s="1040"/>
      <c r="BB121" s="1040"/>
      <c r="BC121" s="1040"/>
      <c r="BD121" s="1040"/>
      <c r="BE121" s="1040"/>
      <c r="BF121" s="1040"/>
      <c r="BG121" s="1040"/>
      <c r="BH121" s="1040"/>
      <c r="BI121" s="1040"/>
      <c r="BJ121" s="1040"/>
      <c r="BK121" s="1040"/>
      <c r="BL121" s="1040"/>
      <c r="BM121" s="1040"/>
      <c r="BN121" s="1040"/>
      <c r="BO121" s="1040"/>
      <c r="BP121" s="1041"/>
      <c r="BQ121" s="1009" t="s">
        <v>128</v>
      </c>
      <c r="BR121" s="1010"/>
      <c r="BS121" s="1010"/>
      <c r="BT121" s="1010"/>
      <c r="BU121" s="1010"/>
      <c r="BV121" s="1010" t="s">
        <v>128</v>
      </c>
      <c r="BW121" s="1010"/>
      <c r="BX121" s="1010"/>
      <c r="BY121" s="1010"/>
      <c r="BZ121" s="1010"/>
      <c r="CA121" s="1010" t="s">
        <v>128</v>
      </c>
      <c r="CB121" s="1010"/>
      <c r="CC121" s="1010"/>
      <c r="CD121" s="1010"/>
      <c r="CE121" s="1010"/>
      <c r="CF121" s="1004" t="s">
        <v>128</v>
      </c>
      <c r="CG121" s="1005"/>
      <c r="CH121" s="1005"/>
      <c r="CI121" s="1005"/>
      <c r="CJ121" s="1005"/>
      <c r="CK121" s="1100"/>
      <c r="CL121" s="1101"/>
      <c r="CM121" s="1101"/>
      <c r="CN121" s="1101"/>
      <c r="CO121" s="1102"/>
      <c r="CP121" s="1110" t="s">
        <v>405</v>
      </c>
      <c r="CQ121" s="1111"/>
      <c r="CR121" s="1111"/>
      <c r="CS121" s="1111"/>
      <c r="CT121" s="1111"/>
      <c r="CU121" s="1111"/>
      <c r="CV121" s="1111"/>
      <c r="CW121" s="1111"/>
      <c r="CX121" s="1111"/>
      <c r="CY121" s="1111"/>
      <c r="CZ121" s="1111"/>
      <c r="DA121" s="1111"/>
      <c r="DB121" s="1111"/>
      <c r="DC121" s="1111"/>
      <c r="DD121" s="1111"/>
      <c r="DE121" s="1111"/>
      <c r="DF121" s="1112"/>
      <c r="DG121" s="1009" t="s">
        <v>128</v>
      </c>
      <c r="DH121" s="1010"/>
      <c r="DI121" s="1010"/>
      <c r="DJ121" s="1010"/>
      <c r="DK121" s="1010"/>
      <c r="DL121" s="1010" t="s">
        <v>461</v>
      </c>
      <c r="DM121" s="1010"/>
      <c r="DN121" s="1010"/>
      <c r="DO121" s="1010"/>
      <c r="DP121" s="1010"/>
      <c r="DQ121" s="1010" t="s">
        <v>461</v>
      </c>
      <c r="DR121" s="1010"/>
      <c r="DS121" s="1010"/>
      <c r="DT121" s="1010"/>
      <c r="DU121" s="1010"/>
      <c r="DV121" s="1011" t="s">
        <v>128</v>
      </c>
      <c r="DW121" s="1011"/>
      <c r="DX121" s="1011"/>
      <c r="DY121" s="1011"/>
      <c r="DZ121" s="1012"/>
    </row>
    <row r="122" spans="1:130" s="246" customFormat="1" ht="26.25" customHeight="1" x14ac:dyDescent="0.15">
      <c r="A122" s="1149"/>
      <c r="B122" s="1036"/>
      <c r="C122" s="1006" t="s">
        <v>448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128</v>
      </c>
      <c r="AG122" s="1049"/>
      <c r="AH122" s="1049"/>
      <c r="AI122" s="1049"/>
      <c r="AJ122" s="1050"/>
      <c r="AK122" s="1051" t="s">
        <v>128</v>
      </c>
      <c r="AL122" s="1049"/>
      <c r="AM122" s="1049"/>
      <c r="AN122" s="1049"/>
      <c r="AO122" s="1050"/>
      <c r="AP122" s="1052" t="s">
        <v>461</v>
      </c>
      <c r="AQ122" s="1053"/>
      <c r="AR122" s="1053"/>
      <c r="AS122" s="1053"/>
      <c r="AT122" s="1054"/>
      <c r="AU122" s="1082"/>
      <c r="AV122" s="1083"/>
      <c r="AW122" s="1083"/>
      <c r="AX122" s="1083"/>
      <c r="AY122" s="1084"/>
      <c r="AZ122" s="1064" t="s">
        <v>469</v>
      </c>
      <c r="BA122" s="1055"/>
      <c r="BB122" s="1055"/>
      <c r="BC122" s="1055"/>
      <c r="BD122" s="1055"/>
      <c r="BE122" s="1055"/>
      <c r="BF122" s="1055"/>
      <c r="BG122" s="1055"/>
      <c r="BH122" s="1055"/>
      <c r="BI122" s="1055"/>
      <c r="BJ122" s="1055"/>
      <c r="BK122" s="1055"/>
      <c r="BL122" s="1055"/>
      <c r="BM122" s="1055"/>
      <c r="BN122" s="1055"/>
      <c r="BO122" s="1055"/>
      <c r="BP122" s="1056"/>
      <c r="BQ122" s="1087">
        <v>5374324</v>
      </c>
      <c r="BR122" s="1088"/>
      <c r="BS122" s="1088"/>
      <c r="BT122" s="1088"/>
      <c r="BU122" s="1088"/>
      <c r="BV122" s="1088">
        <v>5402498</v>
      </c>
      <c r="BW122" s="1088"/>
      <c r="BX122" s="1088"/>
      <c r="BY122" s="1088"/>
      <c r="BZ122" s="1088"/>
      <c r="CA122" s="1088">
        <v>5433004</v>
      </c>
      <c r="CB122" s="1088"/>
      <c r="CC122" s="1088"/>
      <c r="CD122" s="1088"/>
      <c r="CE122" s="1088"/>
      <c r="CF122" s="1108">
        <v>160.9</v>
      </c>
      <c r="CG122" s="1109"/>
      <c r="CH122" s="1109"/>
      <c r="CI122" s="1109"/>
      <c r="CJ122" s="1109"/>
      <c r="CK122" s="1100"/>
      <c r="CL122" s="1101"/>
      <c r="CM122" s="1101"/>
      <c r="CN122" s="1101"/>
      <c r="CO122" s="1102"/>
      <c r="CP122" s="1110" t="s">
        <v>403</v>
      </c>
      <c r="CQ122" s="1111"/>
      <c r="CR122" s="1111"/>
      <c r="CS122" s="1111"/>
      <c r="CT122" s="1111"/>
      <c r="CU122" s="1111"/>
      <c r="CV122" s="1111"/>
      <c r="CW122" s="1111"/>
      <c r="CX122" s="1111"/>
      <c r="CY122" s="1111"/>
      <c r="CZ122" s="1111"/>
      <c r="DA122" s="1111"/>
      <c r="DB122" s="1111"/>
      <c r="DC122" s="1111"/>
      <c r="DD122" s="1111"/>
      <c r="DE122" s="1111"/>
      <c r="DF122" s="1112"/>
      <c r="DG122" s="1009" t="s">
        <v>128</v>
      </c>
      <c r="DH122" s="1010"/>
      <c r="DI122" s="1010"/>
      <c r="DJ122" s="1010"/>
      <c r="DK122" s="1010"/>
      <c r="DL122" s="1010" t="s">
        <v>128</v>
      </c>
      <c r="DM122" s="1010"/>
      <c r="DN122" s="1010"/>
      <c r="DO122" s="1010"/>
      <c r="DP122" s="1010"/>
      <c r="DQ122" s="1010" t="s">
        <v>461</v>
      </c>
      <c r="DR122" s="1010"/>
      <c r="DS122" s="1010"/>
      <c r="DT122" s="1010"/>
      <c r="DU122" s="1010"/>
      <c r="DV122" s="1011" t="s">
        <v>461</v>
      </c>
      <c r="DW122" s="1011"/>
      <c r="DX122" s="1011"/>
      <c r="DY122" s="1011"/>
      <c r="DZ122" s="1012"/>
    </row>
    <row r="123" spans="1:130" s="246" customFormat="1" ht="26.25" customHeight="1" x14ac:dyDescent="0.15">
      <c r="A123" s="1149"/>
      <c r="B123" s="1036"/>
      <c r="C123" s="1006" t="s">
        <v>455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461</v>
      </c>
      <c r="AB123" s="1049"/>
      <c r="AC123" s="1049"/>
      <c r="AD123" s="1049"/>
      <c r="AE123" s="1050"/>
      <c r="AF123" s="1051" t="s">
        <v>128</v>
      </c>
      <c r="AG123" s="1049"/>
      <c r="AH123" s="1049"/>
      <c r="AI123" s="1049"/>
      <c r="AJ123" s="1050"/>
      <c r="AK123" s="1051" t="s">
        <v>128</v>
      </c>
      <c r="AL123" s="1049"/>
      <c r="AM123" s="1049"/>
      <c r="AN123" s="1049"/>
      <c r="AO123" s="1050"/>
      <c r="AP123" s="1052" t="s">
        <v>128</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470</v>
      </c>
      <c r="BP123" s="1096"/>
      <c r="BQ123" s="1155">
        <v>6980219</v>
      </c>
      <c r="BR123" s="1156"/>
      <c r="BS123" s="1156"/>
      <c r="BT123" s="1156"/>
      <c r="BU123" s="1156"/>
      <c r="BV123" s="1156">
        <v>6854702</v>
      </c>
      <c r="BW123" s="1156"/>
      <c r="BX123" s="1156"/>
      <c r="BY123" s="1156"/>
      <c r="BZ123" s="1156"/>
      <c r="CA123" s="1156">
        <v>6901851</v>
      </c>
      <c r="CB123" s="1156"/>
      <c r="CC123" s="1156"/>
      <c r="CD123" s="1156"/>
      <c r="CE123" s="1156"/>
      <c r="CF123" s="1089"/>
      <c r="CG123" s="1090"/>
      <c r="CH123" s="1090"/>
      <c r="CI123" s="1090"/>
      <c r="CJ123" s="1091"/>
      <c r="CK123" s="1100"/>
      <c r="CL123" s="1101"/>
      <c r="CM123" s="1101"/>
      <c r="CN123" s="1101"/>
      <c r="CO123" s="1102"/>
      <c r="CP123" s="1110" t="s">
        <v>404</v>
      </c>
      <c r="CQ123" s="1111"/>
      <c r="CR123" s="1111"/>
      <c r="CS123" s="1111"/>
      <c r="CT123" s="1111"/>
      <c r="CU123" s="1111"/>
      <c r="CV123" s="1111"/>
      <c r="CW123" s="1111"/>
      <c r="CX123" s="1111"/>
      <c r="CY123" s="1111"/>
      <c r="CZ123" s="1111"/>
      <c r="DA123" s="1111"/>
      <c r="DB123" s="1111"/>
      <c r="DC123" s="1111"/>
      <c r="DD123" s="1111"/>
      <c r="DE123" s="1111"/>
      <c r="DF123" s="1112"/>
      <c r="DG123" s="1048" t="s">
        <v>128</v>
      </c>
      <c r="DH123" s="1049"/>
      <c r="DI123" s="1049"/>
      <c r="DJ123" s="1049"/>
      <c r="DK123" s="1050"/>
      <c r="DL123" s="1051" t="s">
        <v>128</v>
      </c>
      <c r="DM123" s="1049"/>
      <c r="DN123" s="1049"/>
      <c r="DO123" s="1049"/>
      <c r="DP123" s="1050"/>
      <c r="DQ123" s="1051" t="s">
        <v>128</v>
      </c>
      <c r="DR123" s="1049"/>
      <c r="DS123" s="1049"/>
      <c r="DT123" s="1049"/>
      <c r="DU123" s="1050"/>
      <c r="DV123" s="1052" t="s">
        <v>128</v>
      </c>
      <c r="DW123" s="1053"/>
      <c r="DX123" s="1053"/>
      <c r="DY123" s="1053"/>
      <c r="DZ123" s="1054"/>
    </row>
    <row r="124" spans="1:130" s="246" customFormat="1" ht="26.25" customHeight="1" thickBot="1" x14ac:dyDescent="0.2">
      <c r="A124" s="1149"/>
      <c r="B124" s="1036"/>
      <c r="C124" s="1006" t="s">
        <v>458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128</v>
      </c>
      <c r="AB124" s="1049"/>
      <c r="AC124" s="1049"/>
      <c r="AD124" s="1049"/>
      <c r="AE124" s="1050"/>
      <c r="AF124" s="1051" t="s">
        <v>461</v>
      </c>
      <c r="AG124" s="1049"/>
      <c r="AH124" s="1049"/>
      <c r="AI124" s="1049"/>
      <c r="AJ124" s="1050"/>
      <c r="AK124" s="1051" t="s">
        <v>461</v>
      </c>
      <c r="AL124" s="1049"/>
      <c r="AM124" s="1049"/>
      <c r="AN124" s="1049"/>
      <c r="AO124" s="1050"/>
      <c r="AP124" s="1052" t="s">
        <v>128</v>
      </c>
      <c r="AQ124" s="1053"/>
      <c r="AR124" s="1053"/>
      <c r="AS124" s="1053"/>
      <c r="AT124" s="1054"/>
      <c r="AU124" s="1151" t="s">
        <v>471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50</v>
      </c>
      <c r="BR124" s="1118"/>
      <c r="BS124" s="1118"/>
      <c r="BT124" s="1118"/>
      <c r="BU124" s="1118"/>
      <c r="BV124" s="1118">
        <v>44.9</v>
      </c>
      <c r="BW124" s="1118"/>
      <c r="BX124" s="1118"/>
      <c r="BY124" s="1118"/>
      <c r="BZ124" s="1118"/>
      <c r="CA124" s="1118">
        <v>39.200000000000003</v>
      </c>
      <c r="CB124" s="1118"/>
      <c r="CC124" s="1118"/>
      <c r="CD124" s="1118"/>
      <c r="CE124" s="1118"/>
      <c r="CF124" s="1119"/>
      <c r="CG124" s="1120"/>
      <c r="CH124" s="1120"/>
      <c r="CI124" s="1120"/>
      <c r="CJ124" s="1121"/>
      <c r="CK124" s="1103"/>
      <c r="CL124" s="1103"/>
      <c r="CM124" s="1103"/>
      <c r="CN124" s="1103"/>
      <c r="CO124" s="1104"/>
      <c r="CP124" s="1110" t="s">
        <v>472</v>
      </c>
      <c r="CQ124" s="1111"/>
      <c r="CR124" s="1111"/>
      <c r="CS124" s="1111"/>
      <c r="CT124" s="1111"/>
      <c r="CU124" s="1111"/>
      <c r="CV124" s="1111"/>
      <c r="CW124" s="1111"/>
      <c r="CX124" s="1111"/>
      <c r="CY124" s="1111"/>
      <c r="CZ124" s="1111"/>
      <c r="DA124" s="1111"/>
      <c r="DB124" s="1111"/>
      <c r="DC124" s="1111"/>
      <c r="DD124" s="1111"/>
      <c r="DE124" s="1111"/>
      <c r="DF124" s="1112"/>
      <c r="DG124" s="1095" t="s">
        <v>128</v>
      </c>
      <c r="DH124" s="1074"/>
      <c r="DI124" s="1074"/>
      <c r="DJ124" s="1074"/>
      <c r="DK124" s="1075"/>
      <c r="DL124" s="1073" t="s">
        <v>461</v>
      </c>
      <c r="DM124" s="1074"/>
      <c r="DN124" s="1074"/>
      <c r="DO124" s="1074"/>
      <c r="DP124" s="1075"/>
      <c r="DQ124" s="1073" t="s">
        <v>128</v>
      </c>
      <c r="DR124" s="1074"/>
      <c r="DS124" s="1074"/>
      <c r="DT124" s="1074"/>
      <c r="DU124" s="1075"/>
      <c r="DV124" s="1076" t="s">
        <v>128</v>
      </c>
      <c r="DW124" s="1077"/>
      <c r="DX124" s="1077"/>
      <c r="DY124" s="1077"/>
      <c r="DZ124" s="1078"/>
    </row>
    <row r="125" spans="1:130" s="246" customFormat="1" ht="26.25" customHeight="1" x14ac:dyDescent="0.15">
      <c r="A125" s="1149"/>
      <c r="B125" s="1036"/>
      <c r="C125" s="1006" t="s">
        <v>460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128</v>
      </c>
      <c r="AB125" s="1049"/>
      <c r="AC125" s="1049"/>
      <c r="AD125" s="1049"/>
      <c r="AE125" s="1050"/>
      <c r="AF125" s="1051" t="s">
        <v>128</v>
      </c>
      <c r="AG125" s="1049"/>
      <c r="AH125" s="1049"/>
      <c r="AI125" s="1049"/>
      <c r="AJ125" s="1050"/>
      <c r="AK125" s="1051" t="s">
        <v>128</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473</v>
      </c>
      <c r="CL125" s="1098"/>
      <c r="CM125" s="1098"/>
      <c r="CN125" s="1098"/>
      <c r="CO125" s="1099"/>
      <c r="CP125" s="1030" t="s">
        <v>474</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461</v>
      </c>
      <c r="DM125" s="1017"/>
      <c r="DN125" s="1017"/>
      <c r="DO125" s="1017"/>
      <c r="DP125" s="1017"/>
      <c r="DQ125" s="1017" t="s">
        <v>128</v>
      </c>
      <c r="DR125" s="1017"/>
      <c r="DS125" s="1017"/>
      <c r="DT125" s="1017"/>
      <c r="DU125" s="1017"/>
      <c r="DV125" s="1018" t="s">
        <v>461</v>
      </c>
      <c r="DW125" s="1018"/>
      <c r="DX125" s="1018"/>
      <c r="DY125" s="1018"/>
      <c r="DZ125" s="1019"/>
    </row>
    <row r="126" spans="1:130" s="246" customFormat="1" ht="26.25" customHeight="1" thickBot="1" x14ac:dyDescent="0.2">
      <c r="A126" s="1149"/>
      <c r="B126" s="1036"/>
      <c r="C126" s="1006" t="s">
        <v>463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14698</v>
      </c>
      <c r="AB126" s="1049"/>
      <c r="AC126" s="1049"/>
      <c r="AD126" s="1049"/>
      <c r="AE126" s="1050"/>
      <c r="AF126" s="1051">
        <v>14698</v>
      </c>
      <c r="AG126" s="1049"/>
      <c r="AH126" s="1049"/>
      <c r="AI126" s="1049"/>
      <c r="AJ126" s="1050"/>
      <c r="AK126" s="1051">
        <v>14698</v>
      </c>
      <c r="AL126" s="1049"/>
      <c r="AM126" s="1049"/>
      <c r="AN126" s="1049"/>
      <c r="AO126" s="1050"/>
      <c r="AP126" s="1052">
        <v>0.4</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475</v>
      </c>
      <c r="CQ126" s="1040"/>
      <c r="CR126" s="1040"/>
      <c r="CS126" s="1040"/>
      <c r="CT126" s="1040"/>
      <c r="CU126" s="1040"/>
      <c r="CV126" s="1040"/>
      <c r="CW126" s="1040"/>
      <c r="CX126" s="1040"/>
      <c r="CY126" s="1040"/>
      <c r="CZ126" s="1040"/>
      <c r="DA126" s="1040"/>
      <c r="DB126" s="1040"/>
      <c r="DC126" s="1040"/>
      <c r="DD126" s="1040"/>
      <c r="DE126" s="1040"/>
      <c r="DF126" s="1041"/>
      <c r="DG126" s="1009" t="s">
        <v>128</v>
      </c>
      <c r="DH126" s="1010"/>
      <c r="DI126" s="1010"/>
      <c r="DJ126" s="1010"/>
      <c r="DK126" s="1010"/>
      <c r="DL126" s="1010" t="s">
        <v>128</v>
      </c>
      <c r="DM126" s="1010"/>
      <c r="DN126" s="1010"/>
      <c r="DO126" s="1010"/>
      <c r="DP126" s="1010"/>
      <c r="DQ126" s="1010" t="s">
        <v>128</v>
      </c>
      <c r="DR126" s="1010"/>
      <c r="DS126" s="1010"/>
      <c r="DT126" s="1010"/>
      <c r="DU126" s="1010"/>
      <c r="DV126" s="1011" t="s">
        <v>461</v>
      </c>
      <c r="DW126" s="1011"/>
      <c r="DX126" s="1011"/>
      <c r="DY126" s="1011"/>
      <c r="DZ126" s="1012"/>
    </row>
    <row r="127" spans="1:130" s="246" customFormat="1" ht="26.25" customHeight="1" x14ac:dyDescent="0.15">
      <c r="A127" s="1150"/>
      <c r="B127" s="1038"/>
      <c r="C127" s="1092" t="s">
        <v>476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144</v>
      </c>
      <c r="AB127" s="1049"/>
      <c r="AC127" s="1049"/>
      <c r="AD127" s="1049"/>
      <c r="AE127" s="1050"/>
      <c r="AF127" s="1051" t="s">
        <v>128</v>
      </c>
      <c r="AG127" s="1049"/>
      <c r="AH127" s="1049"/>
      <c r="AI127" s="1049"/>
      <c r="AJ127" s="1050"/>
      <c r="AK127" s="1051" t="s">
        <v>128</v>
      </c>
      <c r="AL127" s="1049"/>
      <c r="AM127" s="1049"/>
      <c r="AN127" s="1049"/>
      <c r="AO127" s="1050"/>
      <c r="AP127" s="1052" t="s">
        <v>128</v>
      </c>
      <c r="AQ127" s="1053"/>
      <c r="AR127" s="1053"/>
      <c r="AS127" s="1053"/>
      <c r="AT127" s="1054"/>
      <c r="AU127" s="282"/>
      <c r="AV127" s="282"/>
      <c r="AW127" s="282"/>
      <c r="AX127" s="1122" t="s">
        <v>477</v>
      </c>
      <c r="AY127" s="1123"/>
      <c r="AZ127" s="1123"/>
      <c r="BA127" s="1123"/>
      <c r="BB127" s="1123"/>
      <c r="BC127" s="1123"/>
      <c r="BD127" s="1123"/>
      <c r="BE127" s="1124"/>
      <c r="BF127" s="1125" t="s">
        <v>478</v>
      </c>
      <c r="BG127" s="1123"/>
      <c r="BH127" s="1123"/>
      <c r="BI127" s="1123"/>
      <c r="BJ127" s="1123"/>
      <c r="BK127" s="1123"/>
      <c r="BL127" s="1124"/>
      <c r="BM127" s="1125" t="s">
        <v>479</v>
      </c>
      <c r="BN127" s="1123"/>
      <c r="BO127" s="1123"/>
      <c r="BP127" s="1123"/>
      <c r="BQ127" s="1123"/>
      <c r="BR127" s="1123"/>
      <c r="BS127" s="1124"/>
      <c r="BT127" s="1125" t="s">
        <v>480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481</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128</v>
      </c>
      <c r="DM127" s="1010"/>
      <c r="DN127" s="1010"/>
      <c r="DO127" s="1010"/>
      <c r="DP127" s="1010"/>
      <c r="DQ127" s="1010" t="s">
        <v>128</v>
      </c>
      <c r="DR127" s="1010"/>
      <c r="DS127" s="1010"/>
      <c r="DT127" s="1010"/>
      <c r="DU127" s="1010"/>
      <c r="DV127" s="1011" t="s">
        <v>128</v>
      </c>
      <c r="DW127" s="1011"/>
      <c r="DX127" s="1011"/>
      <c r="DY127" s="1011"/>
      <c r="DZ127" s="1012"/>
    </row>
    <row r="128" spans="1:130" s="246" customFormat="1" ht="26.25" customHeight="1" thickBot="1" x14ac:dyDescent="0.2">
      <c r="A128" s="1133" t="s">
        <v>482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483</v>
      </c>
      <c r="X128" s="1135"/>
      <c r="Y128" s="1135"/>
      <c r="Z128" s="1136"/>
      <c r="AA128" s="1137" t="s">
        <v>461</v>
      </c>
      <c r="AB128" s="1138"/>
      <c r="AC128" s="1138"/>
      <c r="AD128" s="1138"/>
      <c r="AE128" s="1139"/>
      <c r="AF128" s="1140">
        <v>126</v>
      </c>
      <c r="AG128" s="1138"/>
      <c r="AH128" s="1138"/>
      <c r="AI128" s="1138"/>
      <c r="AJ128" s="1139"/>
      <c r="AK128" s="1140">
        <v>730</v>
      </c>
      <c r="AL128" s="1138"/>
      <c r="AM128" s="1138"/>
      <c r="AN128" s="1138"/>
      <c r="AO128" s="1139"/>
      <c r="AP128" s="1141"/>
      <c r="AQ128" s="1142"/>
      <c r="AR128" s="1142"/>
      <c r="AS128" s="1142"/>
      <c r="AT128" s="1143"/>
      <c r="AU128" s="282"/>
      <c r="AV128" s="282"/>
      <c r="AW128" s="282"/>
      <c r="AX128" s="978" t="s">
        <v>484</v>
      </c>
      <c r="AY128" s="979"/>
      <c r="AZ128" s="979"/>
      <c r="BA128" s="979"/>
      <c r="BB128" s="979"/>
      <c r="BC128" s="979"/>
      <c r="BD128" s="979"/>
      <c r="BE128" s="980"/>
      <c r="BF128" s="1144" t="s">
        <v>128</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485</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t="s">
        <v>128</v>
      </c>
      <c r="DM128" s="1130"/>
      <c r="DN128" s="1130"/>
      <c r="DO128" s="1130"/>
      <c r="DP128" s="1130"/>
      <c r="DQ128" s="1130" t="s">
        <v>128</v>
      </c>
      <c r="DR128" s="1130"/>
      <c r="DS128" s="1130"/>
      <c r="DT128" s="1130"/>
      <c r="DU128" s="1130"/>
      <c r="DV128" s="1131" t="s">
        <v>128</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486</v>
      </c>
      <c r="X129" s="1164"/>
      <c r="Y129" s="1164"/>
      <c r="Z129" s="1165"/>
      <c r="AA129" s="1048">
        <v>3775165</v>
      </c>
      <c r="AB129" s="1049"/>
      <c r="AC129" s="1049"/>
      <c r="AD129" s="1049"/>
      <c r="AE129" s="1050"/>
      <c r="AF129" s="1051">
        <v>3823303</v>
      </c>
      <c r="AG129" s="1049"/>
      <c r="AH129" s="1049"/>
      <c r="AI129" s="1049"/>
      <c r="AJ129" s="1050"/>
      <c r="AK129" s="1051">
        <v>3884620</v>
      </c>
      <c r="AL129" s="1049"/>
      <c r="AM129" s="1049"/>
      <c r="AN129" s="1049"/>
      <c r="AO129" s="1050"/>
      <c r="AP129" s="1166"/>
      <c r="AQ129" s="1167"/>
      <c r="AR129" s="1167"/>
      <c r="AS129" s="1167"/>
      <c r="AT129" s="1168"/>
      <c r="AU129" s="284"/>
      <c r="AV129" s="284"/>
      <c r="AW129" s="284"/>
      <c r="AX129" s="1157" t="s">
        <v>487</v>
      </c>
      <c r="AY129" s="1040"/>
      <c r="AZ129" s="1040"/>
      <c r="BA129" s="1040"/>
      <c r="BB129" s="1040"/>
      <c r="BC129" s="1040"/>
      <c r="BD129" s="1040"/>
      <c r="BE129" s="1041"/>
      <c r="BF129" s="1158" t="s">
        <v>128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489</v>
      </c>
      <c r="X130" s="1164"/>
      <c r="Y130" s="1164"/>
      <c r="Z130" s="1165"/>
      <c r="AA130" s="1048">
        <v>426355</v>
      </c>
      <c r="AB130" s="1049"/>
      <c r="AC130" s="1049"/>
      <c r="AD130" s="1049"/>
      <c r="AE130" s="1050"/>
      <c r="AF130" s="1051">
        <v>485134</v>
      </c>
      <c r="AG130" s="1049"/>
      <c r="AH130" s="1049"/>
      <c r="AI130" s="1049"/>
      <c r="AJ130" s="1050"/>
      <c r="AK130" s="1051">
        <v>508222</v>
      </c>
      <c r="AL130" s="1049"/>
      <c r="AM130" s="1049"/>
      <c r="AN130" s="1049"/>
      <c r="AO130" s="1050"/>
      <c r="AP130" s="1166"/>
      <c r="AQ130" s="1167"/>
      <c r="AR130" s="1167"/>
      <c r="AS130" s="1167"/>
      <c r="AT130" s="1168"/>
      <c r="AU130" s="284"/>
      <c r="AV130" s="284"/>
      <c r="AW130" s="284"/>
      <c r="AX130" s="1157" t="s">
        <v>490</v>
      </c>
      <c r="AY130" s="1040"/>
      <c r="AZ130" s="1040"/>
      <c r="BA130" s="1040"/>
      <c r="BB130" s="1040"/>
      <c r="BC130" s="1040"/>
      <c r="BD130" s="1040"/>
      <c r="BE130" s="1041"/>
      <c r="BF130" s="1194">
        <v>6.9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491</v>
      </c>
      <c r="X131" s="1202"/>
      <c r="Y131" s="1202"/>
      <c r="Z131" s="1203"/>
      <c r="AA131" s="1095">
        <v>3348810</v>
      </c>
      <c r="AB131" s="1074"/>
      <c r="AC131" s="1074"/>
      <c r="AD131" s="1074"/>
      <c r="AE131" s="1075"/>
      <c r="AF131" s="1073">
        <v>3338169</v>
      </c>
      <c r="AG131" s="1074"/>
      <c r="AH131" s="1074"/>
      <c r="AI131" s="1074"/>
      <c r="AJ131" s="1075"/>
      <c r="AK131" s="1073">
        <v>3376398</v>
      </c>
      <c r="AL131" s="1074"/>
      <c r="AM131" s="1074"/>
      <c r="AN131" s="1074"/>
      <c r="AO131" s="1075"/>
      <c r="AP131" s="1204"/>
      <c r="AQ131" s="1205"/>
      <c r="AR131" s="1205"/>
      <c r="AS131" s="1205"/>
      <c r="AT131" s="1206"/>
      <c r="AU131" s="284"/>
      <c r="AV131" s="284"/>
      <c r="AW131" s="284"/>
      <c r="AX131" s="1176" t="s">
        <v>492</v>
      </c>
      <c r="AY131" s="1127"/>
      <c r="AZ131" s="1127"/>
      <c r="BA131" s="1127"/>
      <c r="BB131" s="1127"/>
      <c r="BC131" s="1127"/>
      <c r="BD131" s="1127"/>
      <c r="BE131" s="1128"/>
      <c r="BF131" s="1177">
        <v>39.200000000000003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494</v>
      </c>
      <c r="W132" s="1187"/>
      <c r="X132" s="1187"/>
      <c r="Y132" s="1187"/>
      <c r="Z132" s="1188"/>
      <c r="AA132" s="1189">
        <v>6.185152338</v>
      </c>
      <c r="AB132" s="1190"/>
      <c r="AC132" s="1190"/>
      <c r="AD132" s="1190"/>
      <c r="AE132" s="1191"/>
      <c r="AF132" s="1192">
        <v>7.3356981030000004</v>
      </c>
      <c r="AG132" s="1190"/>
      <c r="AH132" s="1190"/>
      <c r="AI132" s="1190"/>
      <c r="AJ132" s="1191"/>
      <c r="AK132" s="1192">
        <v>7.2825241570000001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495</v>
      </c>
      <c r="W133" s="1170"/>
      <c r="X133" s="1170"/>
      <c r="Y133" s="1170"/>
      <c r="Z133" s="1171"/>
      <c r="AA133" s="1172">
        <v>5.8</v>
      </c>
      <c r="AB133" s="1173"/>
      <c r="AC133" s="1173"/>
      <c r="AD133" s="1173"/>
      <c r="AE133" s="1174"/>
      <c r="AF133" s="1172">
        <v>6.3</v>
      </c>
      <c r="AG133" s="1173"/>
      <c r="AH133" s="1173"/>
      <c r="AI133" s="1173"/>
      <c r="AJ133" s="1174"/>
      <c r="AK133" s="1172">
        <v>6.9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sMQQ1kIdiJq7oKdqHs9syQYr849KYqUkyZX5T6cGbhm20I2SWPEzZFW+aKlmwN/j5fSYdgnymeklTWEdjXzoA==" saltValue="t9ngyQantz467bay30knq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H28" zoomScale="90" zoomScaleNormal="85" zoomScaleSheetLayoutView="90" workbookViewId="0">
      <selection activeCell="CS49" sqref="CS49"/>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RPwIr8xGPLmpTm0fM9QDBIeYqjEp/zLwYmq3ETa0fM4CARZ7Z1ptgtTjG8DzZeP2ZL/9zo0qt+AkaqxqSE4yQ==" saltValue="dHT9o9HHKizTQNmBuATg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G52"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CcMtNcwTHDxn85yTZyMDTTgKa9LBcpJHRUTcfZTUUcQgUmQQqQMynra2/wJ49Yv/f2QRrVX3KHPkD4ByRFMJw==" saltValue="aMKgIg6aOy3xlL/zW0U43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9"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504</v>
      </c>
      <c r="AL9" s="1213"/>
      <c r="AM9" s="1213"/>
      <c r="AN9" s="1214"/>
      <c r="AO9" s="312">
        <v>998295</v>
      </c>
      <c r="AP9" s="312">
        <v>74891</v>
      </c>
      <c r="AQ9" s="313">
        <v>89955</v>
      </c>
      <c r="AR9" s="314">
        <v>-16.7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505</v>
      </c>
      <c r="AL10" s="1213"/>
      <c r="AM10" s="1213"/>
      <c r="AN10" s="1214"/>
      <c r="AO10" s="315">
        <v>73675</v>
      </c>
      <c r="AP10" s="315">
        <v>5527</v>
      </c>
      <c r="AQ10" s="316">
        <v>10661</v>
      </c>
      <c r="AR10" s="317">
        <v>-48.2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506</v>
      </c>
      <c r="AL11" s="1213"/>
      <c r="AM11" s="1213"/>
      <c r="AN11" s="1214"/>
      <c r="AO11" s="315">
        <v>487193</v>
      </c>
      <c r="AP11" s="315">
        <v>36549</v>
      </c>
      <c r="AQ11" s="316">
        <v>13679</v>
      </c>
      <c r="AR11" s="317">
        <v>167.2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507</v>
      </c>
      <c r="AL12" s="1213"/>
      <c r="AM12" s="1213"/>
      <c r="AN12" s="1214"/>
      <c r="AO12" s="315">
        <v>148236</v>
      </c>
      <c r="AP12" s="315">
        <v>11120</v>
      </c>
      <c r="AQ12" s="316">
        <v>972</v>
      </c>
      <c r="AR12" s="317">
        <v>1044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508</v>
      </c>
      <c r="AL13" s="1213"/>
      <c r="AM13" s="1213"/>
      <c r="AN13" s="1214"/>
      <c r="AO13" s="315" t="s">
        <v>509</v>
      </c>
      <c r="AP13" s="315" t="s">
        <v>509</v>
      </c>
      <c r="AQ13" s="316">
        <v>32</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510</v>
      </c>
      <c r="AL14" s="1213"/>
      <c r="AM14" s="1213"/>
      <c r="AN14" s="1214"/>
      <c r="AO14" s="315">
        <v>67826</v>
      </c>
      <c r="AP14" s="315">
        <v>5088</v>
      </c>
      <c r="AQ14" s="316">
        <v>4100</v>
      </c>
      <c r="AR14" s="317">
        <v>24.1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511</v>
      </c>
      <c r="AL15" s="1213"/>
      <c r="AM15" s="1213"/>
      <c r="AN15" s="1214"/>
      <c r="AO15" s="315">
        <v>10632</v>
      </c>
      <c r="AP15" s="315">
        <v>798</v>
      </c>
      <c r="AQ15" s="316">
        <v>1979</v>
      </c>
      <c r="AR15" s="317">
        <v>-59.7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512</v>
      </c>
      <c r="AL16" s="1216"/>
      <c r="AM16" s="1216"/>
      <c r="AN16" s="1217"/>
      <c r="AO16" s="315">
        <v>-134444</v>
      </c>
      <c r="AP16" s="315">
        <v>-10086</v>
      </c>
      <c r="AQ16" s="316">
        <v>-8950</v>
      </c>
      <c r="AR16" s="317">
        <v>12.7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1651413</v>
      </c>
      <c r="AP17" s="315">
        <v>123887</v>
      </c>
      <c r="AQ17" s="316">
        <v>112428</v>
      </c>
      <c r="AR17" s="317">
        <v>10.199999999999999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517</v>
      </c>
      <c r="AL21" s="1208"/>
      <c r="AM21" s="1208"/>
      <c r="AN21" s="1209"/>
      <c r="AO21" s="327">
        <v>9.08</v>
      </c>
      <c r="AP21" s="328">
        <v>10.34</v>
      </c>
      <c r="AQ21" s="329">
        <v>-1.26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518</v>
      </c>
      <c r="AL22" s="1208"/>
      <c r="AM22" s="1208"/>
      <c r="AN22" s="1209"/>
      <c r="AO22" s="332">
        <v>97.7</v>
      </c>
      <c r="AP22" s="333">
        <v>96.7</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522</v>
      </c>
      <c r="AL32" s="1224"/>
      <c r="AM32" s="1224"/>
      <c r="AN32" s="1225"/>
      <c r="AO32" s="342">
        <v>591618</v>
      </c>
      <c r="AP32" s="342">
        <v>44382</v>
      </c>
      <c r="AQ32" s="343">
        <v>52443</v>
      </c>
      <c r="AR32" s="344">
        <v>-15.4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523</v>
      </c>
      <c r="AL33" s="1224"/>
      <c r="AM33" s="1224"/>
      <c r="AN33" s="1225"/>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524</v>
      </c>
      <c r="AL34" s="1224"/>
      <c r="AM34" s="1224"/>
      <c r="AN34" s="1225"/>
      <c r="AO34" s="342" t="s">
        <v>509</v>
      </c>
      <c r="AP34" s="342" t="s">
        <v>509</v>
      </c>
      <c r="AQ34" s="343" t="s">
        <v>509</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525</v>
      </c>
      <c r="AL35" s="1224"/>
      <c r="AM35" s="1224"/>
      <c r="AN35" s="1225"/>
      <c r="AO35" s="342">
        <v>21014</v>
      </c>
      <c r="AP35" s="342">
        <v>1576</v>
      </c>
      <c r="AQ35" s="343">
        <v>14640</v>
      </c>
      <c r="AR35" s="344">
        <v>-89.2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526</v>
      </c>
      <c r="AL36" s="1224"/>
      <c r="AM36" s="1224"/>
      <c r="AN36" s="1225"/>
      <c r="AO36" s="342">
        <v>127460</v>
      </c>
      <c r="AP36" s="342">
        <v>9562</v>
      </c>
      <c r="AQ36" s="343">
        <v>3738</v>
      </c>
      <c r="AR36" s="344">
        <v>155.80000000000001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527</v>
      </c>
      <c r="AL37" s="1224"/>
      <c r="AM37" s="1224"/>
      <c r="AN37" s="1225"/>
      <c r="AO37" s="342">
        <v>14698</v>
      </c>
      <c r="AP37" s="342">
        <v>1103</v>
      </c>
      <c r="AQ37" s="343">
        <v>1128</v>
      </c>
      <c r="AR37" s="344">
        <v>-2.2000000000000002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528</v>
      </c>
      <c r="AL38" s="1227"/>
      <c r="AM38" s="1227"/>
      <c r="AN38" s="1228"/>
      <c r="AO38" s="345">
        <v>49</v>
      </c>
      <c r="AP38" s="345">
        <v>4</v>
      </c>
      <c r="AQ38" s="346">
        <v>7</v>
      </c>
      <c r="AR38" s="334">
        <v>-42.9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529</v>
      </c>
      <c r="AL39" s="1227"/>
      <c r="AM39" s="1227"/>
      <c r="AN39" s="1228"/>
      <c r="AO39" s="342">
        <v>-730</v>
      </c>
      <c r="AP39" s="342">
        <v>-55</v>
      </c>
      <c r="AQ39" s="343">
        <v>-2426</v>
      </c>
      <c r="AR39" s="344">
        <v>-97.7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530</v>
      </c>
      <c r="AL40" s="1224"/>
      <c r="AM40" s="1224"/>
      <c r="AN40" s="1225"/>
      <c r="AO40" s="342">
        <v>-508222</v>
      </c>
      <c r="AP40" s="342">
        <v>-38126</v>
      </c>
      <c r="AQ40" s="343">
        <v>-48318</v>
      </c>
      <c r="AR40" s="344">
        <v>-21.1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304</v>
      </c>
      <c r="AL41" s="1230"/>
      <c r="AM41" s="1230"/>
      <c r="AN41" s="1231"/>
      <c r="AO41" s="342">
        <v>245887</v>
      </c>
      <c r="AP41" s="342">
        <v>18446</v>
      </c>
      <c r="AQ41" s="343">
        <v>21212</v>
      </c>
      <c r="AR41" s="344">
        <v>-13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499</v>
      </c>
      <c r="AN49" s="1220" t="s">
        <v>534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798912</v>
      </c>
      <c r="AN51" s="364">
        <v>56536</v>
      </c>
      <c r="AO51" s="365">
        <v>-43.2</v>
      </c>
      <c r="AP51" s="366">
        <v>91837</v>
      </c>
      <c r="AQ51" s="367">
        <v>11</v>
      </c>
      <c r="AR51" s="368">
        <v>-54.2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704507</v>
      </c>
      <c r="AN52" s="372">
        <v>49855</v>
      </c>
      <c r="AO52" s="373">
        <v>102.2</v>
      </c>
      <c r="AP52" s="374">
        <v>54439</v>
      </c>
      <c r="AQ52" s="375">
        <v>21.7</v>
      </c>
      <c r="AR52" s="376">
        <v>80.5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637162</v>
      </c>
      <c r="AN53" s="364">
        <v>45590</v>
      </c>
      <c r="AO53" s="365">
        <v>-19.399999999999999</v>
      </c>
      <c r="AP53" s="366">
        <v>75972</v>
      </c>
      <c r="AQ53" s="367">
        <v>-17.3</v>
      </c>
      <c r="AR53" s="368">
        <v>-2.1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197536</v>
      </c>
      <c r="AN54" s="372">
        <v>14134</v>
      </c>
      <c r="AO54" s="373">
        <v>-71.599999999999994</v>
      </c>
      <c r="AP54" s="374">
        <v>40712</v>
      </c>
      <c r="AQ54" s="375">
        <v>-25.2</v>
      </c>
      <c r="AR54" s="376">
        <v>-46.4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460063</v>
      </c>
      <c r="AN55" s="364">
        <v>33447</v>
      </c>
      <c r="AO55" s="365">
        <v>-26.6</v>
      </c>
      <c r="AP55" s="366">
        <v>79466</v>
      </c>
      <c r="AQ55" s="367">
        <v>4.5999999999999996</v>
      </c>
      <c r="AR55" s="368">
        <v>-31.2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184205</v>
      </c>
      <c r="AN56" s="372">
        <v>13392</v>
      </c>
      <c r="AO56" s="373">
        <v>-5.2</v>
      </c>
      <c r="AP56" s="374">
        <v>44645</v>
      </c>
      <c r="AQ56" s="375">
        <v>9.6999999999999993</v>
      </c>
      <c r="AR56" s="376">
        <v>-14.9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397496</v>
      </c>
      <c r="AN57" s="364">
        <v>29310</v>
      </c>
      <c r="AO57" s="365">
        <v>-12.4</v>
      </c>
      <c r="AP57" s="366">
        <v>90072</v>
      </c>
      <c r="AQ57" s="367">
        <v>13.3</v>
      </c>
      <c r="AR57" s="368">
        <v>-25.7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314787</v>
      </c>
      <c r="AN58" s="372">
        <v>23211</v>
      </c>
      <c r="AO58" s="373">
        <v>73.3</v>
      </c>
      <c r="AP58" s="374">
        <v>46083</v>
      </c>
      <c r="AQ58" s="375">
        <v>3.2</v>
      </c>
      <c r="AR58" s="376">
        <v>70.099999999999994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637993</v>
      </c>
      <c r="AN59" s="364">
        <v>47861</v>
      </c>
      <c r="AO59" s="365">
        <v>63.3</v>
      </c>
      <c r="AP59" s="366">
        <v>88328</v>
      </c>
      <c r="AQ59" s="367">
        <v>-1.9</v>
      </c>
      <c r="AR59" s="368">
        <v>65.2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532405</v>
      </c>
      <c r="AN60" s="372">
        <v>39940</v>
      </c>
      <c r="AO60" s="373">
        <v>72.099999999999994</v>
      </c>
      <c r="AP60" s="374">
        <v>49013</v>
      </c>
      <c r="AQ60" s="375">
        <v>6.4</v>
      </c>
      <c r="AR60" s="376">
        <v>65.7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586325</v>
      </c>
      <c r="AN61" s="379">
        <v>42549</v>
      </c>
      <c r="AO61" s="380">
        <v>-7.7</v>
      </c>
      <c r="AP61" s="381">
        <v>85135</v>
      </c>
      <c r="AQ61" s="382">
        <v>1.9</v>
      </c>
      <c r="AR61" s="368">
        <v>-9.6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386688</v>
      </c>
      <c r="AN62" s="372">
        <v>28106</v>
      </c>
      <c r="AO62" s="373">
        <v>34.200000000000003</v>
      </c>
      <c r="AP62" s="374">
        <v>46978</v>
      </c>
      <c r="AQ62" s="375">
        <v>3.2</v>
      </c>
      <c r="AR62" s="376">
        <v>31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WnxnLYBXeBr8S8UPt8Ct+BR1JqmRqshkvWIr1b6pSjRQpjrtr4UmHf0DX7zTUrQTxxe8VYWKCJ1wfa3D0p5+Q==" saltValue="0JapBDUWJVB675XXmEKD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1" zoomScale="70" zoomScaleNormal="70" zoomScaleSheetLayoutView="55" workbookViewId="0">
      <selection activeCell="CB12" sqref="CB12"/>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TLgKNR5ik1k2Nrqz+3cl+UJlTHHccr29JZgcIkcMzsG9sGedCqzOWBzVeHj5rWsBNsKvbjXpgxlUqkg37DPoQ==" saltValue="A0dkf35zbxy3RtvtuGFxc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0" zoomScale="70" zoomScaleNormal="70" zoomScaleSheetLayoutView="55" workbookViewId="0">
      <selection activeCell="CO101" sqref="CO101"/>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RudOJyIE2D6iX6mkQK6tdjoVR7ibHLCymvd3X7Qxps/mruhBP6XTXZemEHKfLDkAUGCsFA43/eqkDbEozKzzQ==" saltValue="s5bvz8ZelCoiaOvMfnzAT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7" zoomScale="60" zoomScaleNormal="60" zoomScaleSheetLayoutView="10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2" t="s">
        <v>3</v>
      </c>
      <c r="D47" s="1232"/>
      <c r="E47" s="1233"/>
      <c r="F47" s="11">
        <v>13.48</v>
      </c>
      <c r="G47" s="12">
        <v>16.13</v>
      </c>
      <c r="H47" s="12">
        <v>19.170000000000002</v>
      </c>
      <c r="I47" s="12">
        <v>17.8</v>
      </c>
      <c r="J47" s="13">
        <v>17.579999999999998</v>
      </c>
    </row>
    <row r="48" spans="2:10" ht="57.75" customHeight="1" x14ac:dyDescent="0.15">
      <c r="B48" s="14"/>
      <c r="C48" s="1234" t="s">
        <v>4</v>
      </c>
      <c r="D48" s="1234"/>
      <c r="E48" s="1235"/>
      <c r="F48" s="15">
        <v>1.68</v>
      </c>
      <c r="G48" s="16">
        <v>3.01</v>
      </c>
      <c r="H48" s="16">
        <v>1.22</v>
      </c>
      <c r="I48" s="16">
        <v>0.12</v>
      </c>
      <c r="J48" s="17">
        <v>3.92</v>
      </c>
    </row>
    <row r="49" spans="2:10" ht="57.75" customHeight="1" thickBot="1" x14ac:dyDescent="0.2">
      <c r="B49" s="18"/>
      <c r="C49" s="1236" t="s">
        <v>5</v>
      </c>
      <c r="D49" s="1236"/>
      <c r="E49" s="1237"/>
      <c r="F49" s="19">
        <v>0.08</v>
      </c>
      <c r="G49" s="20">
        <v>4.66</v>
      </c>
      <c r="H49" s="20">
        <v>1.1100000000000001</v>
      </c>
      <c r="I49" s="20">
        <v>1.77</v>
      </c>
      <c r="J49" s="21">
        <v>3.86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RIyAp6zvqVVJ0vB7QY4Wzc4Tclyy4XgfMB1qt0RKlL/3suiv0MjlY0PEB7CNAQgR+K8y30K1JRm5f538WRRCw==" saltValue="cZNQQz2/bF9hWEo+0Ray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2020-03-04T06:35:29Z</cp:lastPrinted>
  <dcterms:created xsi:type="dcterms:W3CDTF">2020-02-10T02:16:46Z</dcterms:created>
  <dcterms:modified xsi:type="dcterms:W3CDTF">2020-09-17T05:39:39Z</dcterms:modified>
  <cp:category/>
</cp:coreProperties>
</file>