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875" firstSheet="9" activeTab="23"/>
  </bookViews>
  <sheets>
    <sheet name="20-1" sheetId="1" r:id="rId1"/>
    <sheet name="20-2" sheetId="2" r:id="rId2"/>
    <sheet name="20-3" sheetId="3" r:id="rId3"/>
    <sheet name="21-1" sheetId="4" r:id="rId4"/>
    <sheet name="住民" sheetId="5" r:id="rId5"/>
    <sheet name="固定" sheetId="6" r:id="rId6"/>
    <sheet name="た・交" sheetId="7" r:id="rId7"/>
    <sheet name="軽自" sheetId="8" r:id="rId8"/>
    <sheet name="鉱産" sheetId="9" r:id="rId9"/>
    <sheet name="特土" sheetId="10" r:id="rId10"/>
    <sheet name="入湯" sheetId="11" r:id="rId11"/>
    <sheet name="事業" sheetId="12" r:id="rId12"/>
    <sheet name="都計" sheetId="13" r:id="rId13"/>
    <sheet name="国保" sheetId="14" r:id="rId14"/>
    <sheet name="21-2" sheetId="15" r:id="rId15"/>
    <sheet name="21-3" sheetId="16" r:id="rId16"/>
    <sheet name="21-4" sheetId="17" r:id="rId17"/>
    <sheet name="21-5" sheetId="18" r:id="rId18"/>
    <sheet name="22-1" sheetId="19" r:id="rId19"/>
    <sheet name="22-2" sheetId="20" r:id="rId20"/>
    <sheet name="23-1" sheetId="21" r:id="rId21"/>
    <sheet name="23-2" sheetId="22" r:id="rId22"/>
    <sheet name="24（基礎）" sheetId="23" r:id="rId23"/>
    <sheet name="24（基礎2）" sheetId="24" r:id="rId24"/>
    <sheet name="24（後期高齢）" sheetId="25" r:id="rId25"/>
    <sheet name="24（後期高齢2）" sheetId="26" r:id="rId26"/>
    <sheet name="24（介護）" sheetId="27" r:id="rId27"/>
    <sheet name="24（介護2）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A0001">'[1]ﾃﾞｰﾀ'!$A$20:$A$103</definedName>
    <definedName name="_A0002">'[1]ﾃﾞｰﾀ'!$C$20:$C$103</definedName>
    <definedName name="_A0012">'[1]ﾃﾞｰﾀ'!$D$20:$D$103</definedName>
    <definedName name="_A1007">#REF!</definedName>
    <definedName name="_A1008">#REF!</definedName>
    <definedName name="_A1023">'[3]ﾃﾞｰﾀ'!$E$20:$E$103</definedName>
    <definedName name="_B0005">#REF!</definedName>
    <definedName name="_B8594">'[1]ﾃﾞｰﾀ'!$F$20:$F$103</definedName>
    <definedName name="_B9122">'[1]ﾃﾞｰﾀ'!$G$20:$G$103</definedName>
    <definedName name="_B9433">'[3]ﾃﾞｰﾀ'!$F$20:$F$103</definedName>
    <definedName name="_B9467">'[3]ﾃﾞｰﾀ'!$G$20:$G$103</definedName>
    <definedName name="_B9468">'[3]ﾃﾞｰﾀ'!$H$20:$H$103</definedName>
    <definedName name="_B9469">'[3]ﾃﾞｰﾀ'!$I$20:$I$103</definedName>
    <definedName name="_B9470">'[3]ﾃﾞｰﾀ'!$J$20:$J$103</definedName>
    <definedName name="_B9471">'[3]ﾃﾞｰﾀ'!$K$20:$K$103</definedName>
    <definedName name="_B9472">'[3]ﾃﾞｰﾀ'!$L$20:$L$103</definedName>
    <definedName name="_B9473">'[3]ﾃﾞｰﾀ'!$M$20:$M$103</definedName>
    <definedName name="_B9474">'[3]ﾃﾞｰﾀ'!$N$20:$N$103</definedName>
    <definedName name="_B9475">'[3]ﾃﾞｰﾀ'!$O$20:$O$103</definedName>
    <definedName name="_B9476">'[3]ﾃﾞｰﾀ'!$P$20:$P$103</definedName>
    <definedName name="_B9477">'[3]ﾃﾞｰﾀ'!$Q$20:$Q$103</definedName>
    <definedName name="_B9478">'[3]ﾃﾞｰﾀ'!$R$20:$R$103</definedName>
    <definedName name="_B9479">'[3]ﾃﾞｰﾀ'!$S$20:$S$103</definedName>
    <definedName name="_B9480">'[3]ﾃﾞｰﾀ'!$T$20:$T$103</definedName>
    <definedName name="_B9481">'[3]ﾃﾞｰﾀ'!$U$20:$U$103</definedName>
    <definedName name="_B9482">'[3]ﾃﾞｰﾀ'!$V$20:$V$103</definedName>
    <definedName name="_B9483">'[3]ﾃﾞｰﾀ'!$W$20:$W$103</definedName>
    <definedName name="_B9484">'[3]ﾃﾞｰﾀ'!$X$20:$X$103</definedName>
    <definedName name="_B9485">'[3]ﾃﾞｰﾀ'!$Y$20:$Y$103</definedName>
    <definedName name="_B9486">'[3]ﾃﾞｰﾀ'!$Z$20:$Z$103</definedName>
    <definedName name="_B9487">'[3]ﾃﾞｰﾀ'!$AA$20:$AA$103</definedName>
    <definedName name="_B9488">'[3]ﾃﾞｰﾀ'!$AB$20:$AB$103</definedName>
    <definedName name="_B9489">'[3]ﾃﾞｰﾀ'!$AC$20:$AC$103</definedName>
    <definedName name="_B9490">'[3]ﾃﾞｰﾀ'!$AD$20:$AD$103</definedName>
    <definedName name="_B9491">'[3]ﾃﾞｰﾀ'!$AE$20:$AE$103</definedName>
    <definedName name="_B9492">'[3]ﾃﾞｰﾀ'!$AF$20:$AF$103</definedName>
    <definedName name="_B9493">'[3]ﾃﾞｰﾀ'!$AG$20:$AG$103</definedName>
    <definedName name="_B9494">'[3]ﾃﾞｰﾀ'!$AH$20:$AH$103</definedName>
    <definedName name="_B9495">'[3]ﾃﾞｰﾀ'!$AI$20:$AI$103</definedName>
    <definedName name="_B9496">'[3]ﾃﾞｰﾀ'!$AJ$20:$AJ$103</definedName>
    <definedName name="_B9503">'[3]ﾃﾞｰﾀ'!$AQ$20:$AQ$103</definedName>
    <definedName name="_B9504">'[3]ﾃﾞｰﾀ'!$AR$20:$AR$103</definedName>
    <definedName name="_B9505">'[3]ﾃﾞｰﾀ'!$AS$20:$AS$103</definedName>
    <definedName name="_B9506">'[3]ﾃﾞｰﾀ'!$AT$20:$AT$103</definedName>
    <definedName name="_B9507">'[3]ﾃﾞｰﾀ'!$AU$20:$AU$103</definedName>
    <definedName name="_B9508">'[3]ﾃﾞｰﾀ'!$AV$20:$AV$103</definedName>
    <definedName name="_B9515">'[3]ﾃﾞｰﾀ'!$BC$20:$BC$103</definedName>
    <definedName name="_B9516">'[3]ﾃﾞｰﾀ'!$BD$20:$BD$103</definedName>
    <definedName name="_B9517">'[3]ﾃﾞｰﾀ'!$BE$20:$BE$103</definedName>
    <definedName name="_B9518">'[3]ﾃﾞｰﾀ'!$BF$20:$BF$103</definedName>
    <definedName name="_B9519">'[3]ﾃﾞｰﾀ'!$BG$20:$BG$103</definedName>
    <definedName name="_B9520">'[3]ﾃﾞｰﾀ'!$BH$20:$BH$103</definedName>
    <definedName name="_B9521">'[3]ﾃﾞｰﾀ'!$BI$20:$BI$103</definedName>
    <definedName name="_B9522">'[3]ﾃﾞｰﾀ'!$BJ$20:$BJ$103</definedName>
    <definedName name="_B9523">'[3]ﾃﾞｰﾀ'!$BK$20:$BK$103</definedName>
    <definedName name="_B9524">'[3]ﾃﾞｰﾀ'!$BL$20:$BL$103</definedName>
    <definedName name="_B9525">'[3]ﾃﾞｰﾀ'!$BM$20:$BM$103</definedName>
    <definedName name="_B9526">'[3]ﾃﾞｰﾀ'!$BN$20:$BN$103</definedName>
    <definedName name="_B9527">'[3]ﾃﾞｰﾀ'!$BO$20:$BO$103</definedName>
    <definedName name="_B9528">'[3]ﾃﾞｰﾀ'!$BP$20:$BP$103</definedName>
    <definedName name="_B9529">'[3]ﾃﾞｰﾀ'!$BQ$20:$BQ$103</definedName>
    <definedName name="_B9530">'[3]ﾃﾞｰﾀ'!$BR$20:$BR$103</definedName>
    <definedName name="_B9531">'[3]ﾃﾞｰﾀ'!$BS$20:$BS$103</definedName>
    <definedName name="_B9532">'[3]ﾃﾞｰﾀ'!$BT$20:$BT$103</definedName>
    <definedName name="_B9533">'[3]ﾃﾞｰﾀ'!$BU$20:$BU$103</definedName>
    <definedName name="_B9534">'[3]ﾃﾞｰﾀ'!$BV$20:$BV$103</definedName>
    <definedName name="_B9535">'[3]ﾃﾞｰﾀ'!$BW$20:$BW$103</definedName>
    <definedName name="_B9536">'[3]ﾃﾞｰﾀ'!$BX$20:$BX$103</definedName>
    <definedName name="_B9537">'[3]ﾃﾞｰﾀ'!$BY$20:$BY$103</definedName>
    <definedName name="_B9538">'[3]ﾃﾞｰﾀ'!$BZ$20:$BZ$103</definedName>
    <definedName name="_B9539">'[3]ﾃﾞｰﾀ'!$CA$20:$CA$103</definedName>
    <definedName name="_B9540">'[3]ﾃﾞｰﾀ'!$CB$20:$CB$103</definedName>
    <definedName name="_B9541">'[3]ﾃﾞｰﾀ'!$CC$20:$CC$103</definedName>
    <definedName name="_B9542">'[3]ﾃﾞｰﾀ'!$CD$20:$CD$103</definedName>
    <definedName name="_B9737">'[3]ﾃﾞｰﾀ'!$CE$20:$CE$103</definedName>
    <definedName name="_B9738">'[3]ﾃﾞｰﾀ'!$CF$20:$CF$103</definedName>
    <definedName name="_B9739">'[3]ﾃﾞｰﾀ'!$CG$20:$CG$103</definedName>
    <definedName name="_B9740">'[3]ﾃﾞｰﾀ'!$CH$20:$CH$103</definedName>
    <definedName name="_B9741">'[3]ﾃﾞｰﾀ'!$CI$20:$CI$103</definedName>
    <definedName name="_B9742">'[3]ﾃﾞｰﾀ'!$CJ$20:$CJ$103</definedName>
    <definedName name="_B9743">'[3]ﾃﾞｰﾀ'!$CK$20:$CK$103</definedName>
    <definedName name="_B9744">'[3]ﾃﾞｰﾀ'!$CL$20:$CL$103</definedName>
    <definedName name="_B9745">'[3]ﾃﾞｰﾀ'!$CM$20:$CM$103</definedName>
    <definedName name="_B9746">'[3]ﾃﾞｰﾀ'!$CN$20:$CN$103</definedName>
    <definedName name="_B9747">'[3]ﾃﾞｰﾀ'!$CO$20:$CO$103</definedName>
    <definedName name="_B9748">'[3]ﾃﾞｰﾀ'!$CP$20:$CP$103</definedName>
    <definedName name="_B9749">'[3]ﾃﾞｰﾀ'!$CQ$20:$CQ$103</definedName>
    <definedName name="_B9750">'[3]ﾃﾞｰﾀ'!$CR$20:$CR$103</definedName>
    <definedName name="_B9751">'[3]ﾃﾞｰﾀ'!$CS$20:$CS$103</definedName>
    <definedName name="_B9752">'[3]ﾃﾞｰﾀ'!$CT$20:$CT$103</definedName>
    <definedName name="_B9753">'[3]ﾃﾞｰﾀ'!$CU$20:$CU$103</definedName>
    <definedName name="_B9754">'[3]ﾃﾞｰﾀ'!$CV$20:$CV$103</definedName>
    <definedName name="_B9755">'[3]ﾃﾞｰﾀ'!$CW$20:$CW$103</definedName>
    <definedName name="_B9756">'[3]ﾃﾞｰﾀ'!$CX$20:$CX$103</definedName>
    <definedName name="_B9757">'[3]ﾃﾞｰﾀ'!$CY$20:$CY$103</definedName>
    <definedName name="_B9758">'[3]ﾃﾞｰﾀ'!$CZ$20:$CZ$103</definedName>
    <definedName name="_B9759">'[3]ﾃﾞｰﾀ'!$DA$20:$DA$103</definedName>
    <definedName name="_B9760">'[3]ﾃﾞｰﾀ'!$DB$20:$DB$103</definedName>
    <definedName name="_B9761">'[3]ﾃﾞｰﾀ'!$DC$20:$DC$103</definedName>
    <definedName name="_B9762">'[3]ﾃﾞｰﾀ'!$DD$20:$DD$103</definedName>
    <definedName name="_B9763">'[3]ﾃﾞｰﾀ'!$DE$20:$DE$103</definedName>
    <definedName name="_B9764">'[3]ﾃﾞｰﾀ'!$DF$20:$DF$103</definedName>
    <definedName name="_B9765">'[3]ﾃﾞｰﾀ'!$DG$20:$DG$103</definedName>
    <definedName name="_B9766">'[3]ﾃﾞｰﾀ'!$DH$20:$DH$103</definedName>
    <definedName name="_B9768">'[3]ﾃﾞｰﾀ'!$DI$20:$DI$103</definedName>
    <definedName name="_B9769">'[3]ﾃﾞｰﾀ'!$DJ$20:$DJ$103</definedName>
    <definedName name="_B9770">'[3]ﾃﾞｰﾀ'!$DK$20:$DK$103</definedName>
    <definedName name="_B9771">'[3]ﾃﾞｰﾀ'!$DL$20:$DL$103</definedName>
    <definedName name="_B9772">'[3]ﾃﾞｰﾀ'!$DM$20:$DM$103</definedName>
    <definedName name="_B9773">'[3]ﾃﾞｰﾀ'!$DN$20:$DN$103</definedName>
    <definedName name="_B9774">'[3]ﾃﾞｰﾀ'!$DO$20:$DO$103</definedName>
    <definedName name="_B9775">'[3]ﾃﾞｰﾀ'!$DP$20:$DP$103</definedName>
    <definedName name="_B9776">'[3]ﾃﾞｰﾀ'!$DQ$20:$DQ$103</definedName>
    <definedName name="_B9777">'[3]ﾃﾞｰﾀ'!$DR$20:$DR$103</definedName>
    <definedName name="_B9778">'[3]ﾃﾞｰﾀ'!$DS$20:$DS$103</definedName>
    <definedName name="_B9779">'[3]ﾃﾞｰﾀ'!$DT$20:$DT$103</definedName>
    <definedName name="_B9780">'[3]ﾃﾞｰﾀ'!$DU$20:$DU$103</definedName>
    <definedName name="_B9781">'[3]ﾃﾞｰﾀ'!$DV$20:$DV$103</definedName>
    <definedName name="_B9782">'[3]ﾃﾞｰﾀ'!$DW$20:$DW$103</definedName>
    <definedName name="_B9783">'[3]ﾃﾞｰﾀ'!$DX$20:$DX$103</definedName>
    <definedName name="_B9784">'[3]ﾃﾞｰﾀ'!$DY$20:$DY$103</definedName>
    <definedName name="_B9785">'[3]ﾃﾞｰﾀ'!$DZ$20:$DZ$103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231">#REF!</definedName>
    <definedName name="_C0896">#REF!</definedName>
    <definedName name="_C1138">#REF!</definedName>
    <definedName name="_C1254">#REF!</definedName>
    <definedName name="_C1350">#REF!</definedName>
    <definedName name="_D1493">#REF!</definedName>
    <definedName name="_D1494">#REF!</definedName>
    <definedName name="_D1495">#REF!</definedName>
    <definedName name="_D1496">#REF!</definedName>
    <definedName name="_D1497">#REF!</definedName>
    <definedName name="_D1498">#REF!</definedName>
    <definedName name="_D1499">#REF!</definedName>
    <definedName name="_D1500">#REF!</definedName>
    <definedName name="_D1501">#REF!</definedName>
    <definedName name="_D1502">#REF!</definedName>
    <definedName name="_D1503">#REF!</definedName>
    <definedName name="_D1504">#REF!</definedName>
    <definedName name="_D1505">#REF!</definedName>
    <definedName name="_D1509">#REF!</definedName>
    <definedName name="_D1510">#REF!</definedName>
    <definedName name="_D1512">#REF!</definedName>
    <definedName name="_D1514">#REF!</definedName>
    <definedName name="_D1515">#REF!</definedName>
    <definedName name="_D1516">#REF!</definedName>
    <definedName name="_D1518">#REF!</definedName>
    <definedName name="_D1519">#REF!</definedName>
    <definedName name="_D1520">#REF!</definedName>
    <definedName name="_D1521">#REF!</definedName>
    <definedName name="_D1522">#REF!</definedName>
    <definedName name="_D1523">#REF!</definedName>
    <definedName name="_D3315">#REF!</definedName>
    <definedName name="_D7179">#REF!</definedName>
    <definedName name="_D7180">#REF!</definedName>
    <definedName name="_D8602">#REF!</definedName>
    <definedName name="_D9113">#REF!</definedName>
    <definedName name="_D9122">#REF!</definedName>
    <definedName name="_D9413">#REF!</definedName>
    <definedName name="_D9434">#REF!</definedName>
    <definedName name="_RA0001">'[1]ﾌﾗｸﾞ'!$D$20:$D$103</definedName>
    <definedName name="_xlnm.Print_Area" localSheetId="0">'20-1'!$A$1:$K$34</definedName>
    <definedName name="_xlnm.Print_Area" localSheetId="1">'20-2'!$A$1:$K$34</definedName>
    <definedName name="_xlnm.Print_Area" localSheetId="2">'20-3'!$A$1:$K$34</definedName>
    <definedName name="_xlnm.Print_Area" localSheetId="3">'21-1'!$A$1:$R$48</definedName>
    <definedName name="_xlnm.Print_Area" localSheetId="14">'21-2'!$A$1:$S$54</definedName>
    <definedName name="_xlnm.Print_Area" localSheetId="15">'21-3'!$A$1:$G$98</definedName>
    <definedName name="_xlnm.Print_Area" localSheetId="16">'21-4'!$A$1:$J$49</definedName>
    <definedName name="_xlnm.Print_Area" localSheetId="17">'21-5'!$A$1:$O$49</definedName>
    <definedName name="_xlnm.Print_Area" localSheetId="18">'22-1'!$A$1:$J$49</definedName>
    <definedName name="_xlnm.Print_Area" localSheetId="19">'22-2'!$A$1:$G$49</definedName>
    <definedName name="_xlnm.Print_Area" localSheetId="20">'23-1'!$A$1:$AA$50</definedName>
    <definedName name="_xlnm.Print_Area" localSheetId="21">'23-2'!$A$1:$T$51</definedName>
    <definedName name="_xlnm.Print_Area" localSheetId="26">'24（介護）'!$A$1:$L$50</definedName>
    <definedName name="_xlnm.Print_Area" localSheetId="6">'た・交'!$A$1:$J$48</definedName>
    <definedName name="_xlnm.Print_Area" localSheetId="7">'軽自'!$A$1:$Q$49</definedName>
    <definedName name="_xlnm.Print_Area" localSheetId="5">'固定'!$A$1:$Q$48</definedName>
    <definedName name="_xlnm.Print_Area" localSheetId="8">'鉱産'!$A$1:$Q$49</definedName>
    <definedName name="_xlnm.Print_Area" localSheetId="13">'国保'!$A$1:$S$48</definedName>
    <definedName name="_xlnm.Print_Area" localSheetId="11">'事業'!$A$1:$Q$49</definedName>
    <definedName name="_xlnm.Print_Area" localSheetId="4">'住民'!$A$1:$Q$48</definedName>
    <definedName name="_xlnm.Print_Area" localSheetId="12">'都計'!$A$1:$Q$49</definedName>
    <definedName name="_xlnm.Print_Area" localSheetId="9">'特土'!$A$1:$Q$49</definedName>
    <definedName name="_xlnm.Print_Area" localSheetId="10">'入湯'!$A$1:$Q$49</definedName>
    <definedName name="_xlnm.Print_Titles" localSheetId="3">'21-1'!$2:$5</definedName>
    <definedName name="_xlnm.Print_Titles" localSheetId="6">'た・交'!$2:$5</definedName>
    <definedName name="_xlnm.Print_Titles" localSheetId="7">'軽自'!$1:$6</definedName>
    <definedName name="_xlnm.Print_Titles" localSheetId="5">'固定'!$1:$5</definedName>
    <definedName name="_xlnm.Print_Titles" localSheetId="8">'鉱産'!$1:$6</definedName>
    <definedName name="_xlnm.Print_Titles" localSheetId="13">'国保'!$1:$5</definedName>
    <definedName name="_xlnm.Print_Titles" localSheetId="11">'事業'!$1:$6</definedName>
    <definedName name="_xlnm.Print_Titles" localSheetId="4">'住民'!$1:$5</definedName>
    <definedName name="_xlnm.Print_Titles" localSheetId="12">'都計'!$1:$6</definedName>
    <definedName name="_xlnm.Print_Titles" localSheetId="9">'特土'!$1:$6</definedName>
    <definedName name="_xlnm.Print_Titles" localSheetId="10">'入湯'!$1:$6</definedName>
    <definedName name="title行">#REF!</definedName>
    <definedName name="ﾀｲﾄﾙ行">'21-1'!$A$1:$R$5</definedName>
    <definedName name="フラグ1">'[1]ﾌﾗｸﾞ'!$BX$20:$BX$103</definedName>
    <definedName name="フラグ2">'[1]ﾌﾗｸﾞ'!$BY$20:$BY$103</definedName>
    <definedName name="一般">'[1]ﾌﾗｸﾞ'!$F$20:$F$103</definedName>
    <definedName name="一本">'[1]ﾌﾗｸﾞ'!$G$20:$G$103</definedName>
    <definedName name="一本構成単純構成有効構成">'[1]ﾌﾗｸﾞ'!$K$20:$K$103</definedName>
    <definedName name="減収補てん特例交付金総額">'[3]定数'!$C$8</definedName>
    <definedName name="合併関係">'[1]ﾌﾗｸﾞ'!$R$20:$R$103</definedName>
    <definedName name="算定団体">'[1]ﾌﾗｸﾞ'!$S$20:$S$103</definedName>
    <definedName name="市町村別">'[1]ﾌﾗｸﾞ'!$T$20:$T$103</definedName>
    <definedName name="住宅借入金等特別税額控除総額">#REF!</definedName>
    <definedName name="乗率b">'[1]定数'!$C$3</definedName>
    <definedName name="乗率b後全国計">#REF!</definedName>
    <definedName name="親団体過不足">'[1]ﾌﾗｸﾞ'!$W$20:$W$103</definedName>
    <definedName name="全国計_関数">#REF!</definedName>
    <definedName name="全国計_値">'[3]定数'!$C$10</definedName>
    <definedName name="単純">'[1]ﾌﾗｸﾞ'!$X$20:$X$103</definedName>
    <definedName name="単純市町村別">'[3]ﾌﾗｸﾞ'!$AB$20:$AB$103</definedName>
    <definedName name="調整額">'[1]定数'!$C$9</definedName>
    <definedName name="調整後全国計">#REF!</definedName>
    <definedName name="調整団体">'[1]定数'!$C$10</definedName>
    <definedName name="調整団体名">#REF!</definedName>
    <definedName name="二度以上関係団体">'[1]ﾌﾗｸﾞ'!$AF$20:$AF$103</definedName>
    <definedName name="有効">'[1]ﾌﾗｸﾞ'!$AG$20:$AG$103</definedName>
    <definedName name="有効市町村別">'[3]ﾌﾗｸﾞ'!$AK$20:$AK$103</definedName>
  </definedNames>
  <calcPr fullCalcOnLoad="1"/>
</workbook>
</file>

<file path=xl/sharedStrings.xml><?xml version="1.0" encoding="utf-8"?>
<sst xmlns="http://schemas.openxmlformats.org/spreadsheetml/2006/main" count="2272" uniqueCount="615">
  <si>
    <t>第20－１表  地方税の収入状況（市町村計）</t>
  </si>
  <si>
    <t>　　　（単位：千円）</t>
  </si>
  <si>
    <t>区　分</t>
  </si>
  <si>
    <t>調　　　　定　　　　済　　　　額</t>
  </si>
  <si>
    <t>収　　　　入　　　　済　　　　額</t>
  </si>
  <si>
    <t>　　徴　　　　収　　　　率　　　　（％）</t>
  </si>
  <si>
    <t>現 年 課 税 分</t>
  </si>
  <si>
    <t>滞 納 繰 越 分</t>
  </si>
  <si>
    <t>合　　　　　計</t>
  </si>
  <si>
    <t xml:space="preserve">  　　　×100</t>
  </si>
  <si>
    <t xml:space="preserve">        ×100</t>
  </si>
  <si>
    <t xml:space="preserve"> 前年度 </t>
  </si>
  <si>
    <t>税目別</t>
  </si>
  <si>
    <t>(A)</t>
  </si>
  <si>
    <t>(B)</t>
  </si>
  <si>
    <t>(C)</t>
  </si>
  <si>
    <t>(D)</t>
  </si>
  <si>
    <t>(E)</t>
  </si>
  <si>
    <t>(F)</t>
  </si>
  <si>
    <t xml:space="preserve"> 一　普 　　　　通　 　　　税</t>
  </si>
  <si>
    <t>　１．法 　定　 普　 通　 税</t>
  </si>
  <si>
    <t>　　(1)　市  町  村  民  税</t>
  </si>
  <si>
    <t>　　　ア　個　人　均　等　割</t>
  </si>
  <si>
    <t>　　　イ　所　　得　　割</t>
  </si>
  <si>
    <t>　　　ウ　法　人　均　等　割</t>
  </si>
  <si>
    <t>　　　エ　法　 人　 税　 割</t>
  </si>
  <si>
    <t>　　(2)　固　定　資　産　税</t>
  </si>
  <si>
    <t>　　　ア　純 固 定 資 産 税</t>
  </si>
  <si>
    <t>　　　　Ⅰ　土　　　　　地</t>
  </si>
  <si>
    <t>　　　　Ⅱ　家　　　　　屋</t>
  </si>
  <si>
    <t>　　　　Ⅲ　償　却　資　産</t>
  </si>
  <si>
    <t>　　　イ　交   　付   　金</t>
  </si>
  <si>
    <t>　　(3)　軽  自  動  車  税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</si>
  <si>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</si>
  <si>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</si>
  <si>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</si>
  <si>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</si>
  <si>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</si>
  <si>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</si>
  <si>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　２．事　　業　　所　　　税</t>
  </si>
  <si>
    <t>　３．都　 市 　計 　画 　税</t>
  </si>
  <si>
    <t>　４．水 　利　 地　 益　 税</t>
  </si>
  <si>
    <t>　５．共 　同 　施 　設 　税</t>
  </si>
  <si>
    <t>　６．宅 　地 　開 　発 　税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</si>
  <si>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</si>
  <si>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</si>
  <si>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</si>
  <si>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</si>
  <si>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>第20－２表  地方税の収入状況（市計）</t>
  </si>
  <si>
    <t>区　分</t>
  </si>
  <si>
    <t>　　徴　　　　収　　　　率　　　　（％）</t>
  </si>
  <si>
    <t>現 年 課 税 分</t>
  </si>
  <si>
    <t>滞 納 繰 越 分</t>
  </si>
  <si>
    <t>合　　　　　計</t>
  </si>
  <si>
    <t xml:space="preserve">  　　　×100</t>
  </si>
  <si>
    <t xml:space="preserve">        ×100</t>
  </si>
  <si>
    <t xml:space="preserve"> 前年度 </t>
  </si>
  <si>
    <t>税目別</t>
  </si>
  <si>
    <t xml:space="preserve"> 一　普 　　　　通　 　　　税</t>
  </si>
  <si>
    <t>　　(1)　市  町  村  民  税</t>
  </si>
  <si>
    <t>　　　　Ⅱ　家　　　　　屋</t>
  </si>
  <si>
    <t>　　　イ　交　　 付　　 金</t>
  </si>
  <si>
    <t>国　民　健　康　保　険　料</t>
  </si>
  <si>
    <t>第20－３表  地方税の収入状況（町村計）</t>
  </si>
  <si>
    <t>　　　エ　法　 人　 税　　割</t>
  </si>
  <si>
    <t>　　　　Ⅰ　土　　　　　地</t>
  </si>
  <si>
    <t>　　　　Ⅱ　家　　　　　屋</t>
  </si>
  <si>
    <t>　　　　Ⅲ　償　却　資　産</t>
  </si>
  <si>
    <t>　　　イ　交　　 付　　 金</t>
  </si>
  <si>
    <t>　　(3)　軽  自  動  車  税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</si>
  <si>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</si>
  <si>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</si>
  <si>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</si>
  <si>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</si>
  <si>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</si>
  <si>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</si>
  <si>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　４．水 　利　 地　 益　 税</t>
  </si>
  <si>
    <t>　５．共 　同 　施 　設 　税</t>
  </si>
  <si>
    <t>　６．宅 　地 　開 　発 　税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</si>
  <si>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</si>
  <si>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</si>
  <si>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</si>
  <si>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</si>
  <si>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>第21－１表　市町村税の調定・収入実績（市町村別）</t>
  </si>
  <si>
    <t>（単位：千円）</t>
  </si>
  <si>
    <t>番　　号</t>
  </si>
  <si>
    <t>区　分</t>
  </si>
  <si>
    <t>市町村別市町村税合計</t>
  </si>
  <si>
    <t>（国保税、国保料を除く）</t>
  </si>
  <si>
    <t>未　　　　収　　　　入　　　　額</t>
  </si>
  <si>
    <t xml:space="preserve">     徴 　 収　  率　  （％）</t>
  </si>
  <si>
    <t>現 年 課 税 分</t>
  </si>
  <si>
    <t>滞 納 繰 越 分</t>
  </si>
  <si>
    <t>計</t>
  </si>
  <si>
    <t>現 年 課 税 分</t>
  </si>
  <si>
    <t>2 4  年  度</t>
  </si>
  <si>
    <t>23 年 度</t>
  </si>
  <si>
    <t>市町村名</t>
  </si>
  <si>
    <t xml:space="preserve"> 現 年 分</t>
  </si>
  <si>
    <t xml:space="preserve"> 繰 越 分</t>
  </si>
  <si>
    <t xml:space="preserve"> 計</t>
  </si>
  <si>
    <t>市町村計</t>
  </si>
  <si>
    <t>市　　計</t>
  </si>
  <si>
    <t>町 村 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</si>
  <si>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</si>
  <si>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</si>
  <si>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</si>
  <si>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</si>
  <si>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</si>
  <si>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</si>
  <si>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</si>
  <si>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</si>
  <si>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</si>
  <si>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</si>
  <si>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</si>
  <si>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</si>
  <si>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</si>
  <si>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</si>
  <si>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</si>
  <si>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</si>
  <si>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</si>
  <si>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</si>
  <si>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</si>
  <si>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</si>
  <si>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</si>
  <si>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</si>
  <si>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</si>
  <si>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</si>
  <si>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</si>
  <si>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</si>
  <si>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</si>
  <si>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</si>
  <si>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</si>
  <si>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</si>
  <si>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</si>
  <si>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</si>
  <si>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</si>
  <si>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</si>
  <si>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</si>
  <si>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</si>
  <si>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</si>
  <si>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</si>
  <si>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</si>
  <si>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</si>
  <si>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市町村民税</t>
  </si>
  <si>
    <t>番　　号</t>
  </si>
  <si>
    <t>調　　　　　　　　　　定　　　　　　　　　　額</t>
  </si>
  <si>
    <t>収　　　　　　　　　入　　　　　　　　　額</t>
  </si>
  <si>
    <t>徴　収　率（％）</t>
  </si>
  <si>
    <t>現年分前年比（％）</t>
  </si>
  <si>
    <t>徴収率（％）</t>
  </si>
  <si>
    <t>24 年</t>
  </si>
  <si>
    <t>23 年</t>
  </si>
  <si>
    <t>市町村名</t>
  </si>
  <si>
    <t>鰺ヶ沢町</t>
  </si>
  <si>
    <t>西目屋村</t>
  </si>
  <si>
    <t>六ヶ所村</t>
  </si>
  <si>
    <t>おいらせ町</t>
  </si>
  <si>
    <t>固定資産税</t>
  </si>
  <si>
    <t>（交付金を除く）</t>
  </si>
  <si>
    <t>調定額</t>
  </si>
  <si>
    <t>収入額</t>
  </si>
  <si>
    <t>24 年</t>
  </si>
  <si>
    <t>23 年</t>
  </si>
  <si>
    <t>六ヶ所村</t>
  </si>
  <si>
    <t>おいらせ町</t>
  </si>
  <si>
    <t>交　　　付　　　金</t>
  </si>
  <si>
    <t>た　　　ば　　　こ　　　税</t>
  </si>
  <si>
    <t>調 定 収 入 額</t>
  </si>
  <si>
    <t>前年比（％）</t>
  </si>
  <si>
    <t>調　定　額</t>
  </si>
  <si>
    <t>収　入　額</t>
  </si>
  <si>
    <t>収入額前年比</t>
  </si>
  <si>
    <t xml:space="preserve"> 市町村名</t>
  </si>
  <si>
    <t>（％）</t>
  </si>
  <si>
    <t>{?}{R}</t>
  </si>
  <si>
    <t>{BRANCH \S}</t>
  </si>
  <si>
    <t>区　分</t>
  </si>
  <si>
    <t>軽自動車税</t>
  </si>
  <si>
    <t>調　　　定　　　額</t>
  </si>
  <si>
    <t>収　　　入　　　額</t>
  </si>
  <si>
    <t xml:space="preserve">  徴収率（％）</t>
  </si>
  <si>
    <t>現年</t>
  </si>
  <si>
    <t>滞納</t>
  </si>
  <si>
    <t>現年分</t>
  </si>
  <si>
    <t>徴収率</t>
  </si>
  <si>
    <t>前年比</t>
  </si>
  <si>
    <t>市町村名</t>
  </si>
  <si>
    <t>課税分</t>
  </si>
  <si>
    <t>繰越分</t>
  </si>
  <si>
    <t>（％）</t>
  </si>
  <si>
    <t>蓬田村</t>
  </si>
  <si>
    <t>（単位：千円）</t>
  </si>
  <si>
    <t>鉱　　　　　　　　　　　産　　　　　　　　　　　税</t>
  </si>
  <si>
    <t xml:space="preserve"> 調　　　定　　　額</t>
  </si>
  <si>
    <t xml:space="preserve"> 収 　　　入　　　 額</t>
  </si>
  <si>
    <t>徴収率（％）</t>
  </si>
  <si>
    <t>現年</t>
  </si>
  <si>
    <t>滞納</t>
  </si>
  <si>
    <t>市町村名</t>
  </si>
  <si>
    <t>（単位：千円）</t>
  </si>
  <si>
    <t>区　分</t>
  </si>
  <si>
    <t>特　　　別　　　土　　　地　　　保　　　有　　　税</t>
  </si>
  <si>
    <t xml:space="preserve"> 調　　　定　　　額</t>
  </si>
  <si>
    <t>収　　　入　　　額</t>
  </si>
  <si>
    <t>課税分</t>
  </si>
  <si>
    <t>繰越分</t>
  </si>
  <si>
    <t>（％）</t>
  </si>
  <si>
    <t>平川市</t>
  </si>
  <si>
    <t>入　　　　　　　　　　湯　　　　　　　　　　税</t>
  </si>
  <si>
    <t xml:space="preserve"> 収　　　入　　　額</t>
  </si>
  <si>
    <t>徴収率（％）</t>
  </si>
  <si>
    <t>事　　　　　　　業　　　　　　　所　　　　　　　税</t>
  </si>
  <si>
    <t>都　　　　　市　　　　　計　　　　　画　　　　　税</t>
  </si>
  <si>
    <t>23年</t>
  </si>
  <si>
    <t>国　　　　　　　　民　　　　　　　　健　　　　　　　　康　　　　　　　　保　　　　　　　　険　　　　　　　　税　　　　　　　　（料）</t>
  </si>
  <si>
    <t>調　　　定　　　済　　　額</t>
  </si>
  <si>
    <t>収　　　入　　　済　　　額</t>
  </si>
  <si>
    <t>未　　　収　　　入　　　額</t>
  </si>
  <si>
    <t>徴　　　収　　　率</t>
  </si>
  <si>
    <t>24　　　年　　　度</t>
  </si>
  <si>
    <t>23　年　度</t>
  </si>
  <si>
    <t>現 年 分</t>
  </si>
  <si>
    <t>繰 越 分</t>
  </si>
  <si>
    <t>第21－２表　市町村税収入の推移（国保税を除く・市町村別）</t>
  </si>
  <si>
    <t>番</t>
  </si>
  <si>
    <t>12　年　度</t>
  </si>
  <si>
    <t>13　年　度</t>
  </si>
  <si>
    <t>14　年　度</t>
  </si>
  <si>
    <t>21　年　度</t>
  </si>
  <si>
    <t>22　年　度</t>
  </si>
  <si>
    <t>23　年　度</t>
  </si>
  <si>
    <t>24　年　度</t>
  </si>
  <si>
    <t>前 年</t>
  </si>
  <si>
    <t>税　　　額</t>
  </si>
  <si>
    <t>対 比</t>
  </si>
  <si>
    <t>号</t>
  </si>
  <si>
    <t xml:space="preserve"> （％）</t>
  </si>
  <si>
    <t>市町村計</t>
  </si>
  <si>
    <t>市計</t>
  </si>
  <si>
    <t>町 村 計</t>
  </si>
  <si>
    <t>青森市</t>
  </si>
  <si>
    <t>八戸市</t>
  </si>
  <si>
    <t>五所川原市</t>
  </si>
  <si>
    <t>十和田市</t>
  </si>
  <si>
    <t>むつ市</t>
  </si>
  <si>
    <t>つがる市</t>
  </si>
  <si>
    <t>外ヶ浜町</t>
  </si>
  <si>
    <t>鰺ヶ沢町</t>
  </si>
  <si>
    <t>田舎舘村</t>
  </si>
  <si>
    <t>中泊町</t>
  </si>
  <si>
    <t>東北町</t>
  </si>
  <si>
    <t>おいらせ町</t>
  </si>
  <si>
    <t>五戸町</t>
  </si>
  <si>
    <t>市計</t>
  </si>
  <si>
    <t>町村計</t>
  </si>
  <si>
    <t>第21－３表　個人市町村民税、固定資産税納税義務者１人当り税額（市町村別）</t>
  </si>
  <si>
    <t>　　　区　分
市町村名</t>
  </si>
  <si>
    <t>個　　　　　人　　　　　市　　　　　町　　　　　村　　　　　民　　　　　税</t>
  </si>
  <si>
    <t>納税義務者数</t>
  </si>
  <si>
    <t>税　　　　　額</t>
  </si>
  <si>
    <t>１人当り税額</t>
  </si>
  <si>
    <t>前年度１人当り</t>
  </si>
  <si>
    <t>前年度との対比</t>
  </si>
  <si>
    <t>（Ｂ／Ａ）</t>
  </si>
  <si>
    <t>（Ｃ／Ｄ）</t>
  </si>
  <si>
    <t>　　　　Ａ（人）</t>
  </si>
  <si>
    <t>　　　　Ｂ（千円）</t>
  </si>
  <si>
    <t>　　　　Ｃ（円）</t>
  </si>
  <si>
    <t>　　　　Ｄ（円）</t>
  </si>
  <si>
    <t>　　　　　（％）</t>
  </si>
  <si>
    <t>市町村計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</si>
  <si>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</si>
  <si>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</si>
  <si>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</si>
  <si>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</si>
  <si>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</si>
  <si>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</si>
  <si>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</si>
  <si>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</si>
  <si>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</si>
  <si>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</si>
  <si>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</si>
  <si>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</si>
  <si>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</si>
  <si>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</si>
  <si>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</si>
  <si>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</si>
  <si>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</si>
  <si>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</si>
  <si>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</si>
  <si>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</si>
  <si>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</si>
  <si>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</si>
  <si>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</si>
  <si>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</si>
  <si>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</si>
  <si>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</si>
  <si>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</si>
  <si>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</si>
  <si>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</si>
  <si>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</si>
  <si>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</si>
  <si>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</si>
  <si>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</si>
  <si>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</si>
  <si>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</si>
  <si>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</si>
  <si>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</si>
  <si>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</si>
  <si>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</si>
  <si>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</si>
  <si>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固　　　　　定　　　　　資　　　　　産　　　　　税（交付金を除く）</t>
  </si>
  <si>
    <t>（注）　納税義務者数は平成２４年７月１日現在、税額は平成２４年度決算における現年課税分調定額を用いた。</t>
  </si>
  <si>
    <t>第21－４表　税務職員数（市町村別）</t>
  </si>
  <si>
    <t>（単位：人）</t>
  </si>
  <si>
    <t>区分</t>
  </si>
  <si>
    <t>税　　務　　職　　員　　数</t>
  </si>
  <si>
    <t>税務職員１人当り</t>
  </si>
  <si>
    <t>人　  口</t>
  </si>
  <si>
    <t>市町村民税</t>
  </si>
  <si>
    <t>(B)/(A)</t>
  </si>
  <si>
    <t>人    口</t>
  </si>
  <si>
    <t>納    税</t>
  </si>
  <si>
    <t>納税義務者数</t>
  </si>
  <si>
    <t>徴税職員</t>
  </si>
  <si>
    <t>臨時職員</t>
  </si>
  <si>
    <t>義務者数</t>
  </si>
  <si>
    <t>(A)</t>
  </si>
  <si>
    <t>(B)</t>
  </si>
  <si>
    <t>(%)</t>
  </si>
  <si>
    <t>(C)</t>
  </si>
  <si>
    <t>(A)/(C)</t>
  </si>
  <si>
    <t>(B)/(C)</t>
  </si>
  <si>
    <t>市　　計</t>
  </si>
  <si>
    <t>町 村 計</t>
  </si>
  <si>
    <t>（注）　人口及び税務職員数は平成２４年６月３０日現在、納税義務者数は平成２４年７月１日現在の数値である。</t>
  </si>
  <si>
    <t>第21－５表  市町村税の徴収に要する経費等（市町村別）</t>
  </si>
  <si>
    <t>番号</t>
  </si>
  <si>
    <t>税収入額</t>
  </si>
  <si>
    <t>徴税費</t>
  </si>
  <si>
    <t>道府県民税</t>
  </si>
  <si>
    <t>税収入額に対する</t>
  </si>
  <si>
    <t>番　　　　号</t>
  </si>
  <si>
    <t>市町村税</t>
  </si>
  <si>
    <t>個人の</t>
  </si>
  <si>
    <t>合計</t>
  </si>
  <si>
    <t>人件費</t>
  </si>
  <si>
    <t>需用費</t>
  </si>
  <si>
    <t>報奨金等</t>
  </si>
  <si>
    <t>その他</t>
  </si>
  <si>
    <t>徴収取扱費</t>
  </si>
  <si>
    <t>(H)-(I)</t>
  </si>
  <si>
    <t>徴税費の割合</t>
  </si>
  <si>
    <t>（Ａ）+（Ｂ）</t>
  </si>
  <si>
    <t>(D)+(E)+(F)+(G)</t>
  </si>
  <si>
    <t>(H)/(C）</t>
  </si>
  <si>
    <t>(J)/(A)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</si>
  <si>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</si>
  <si>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</si>
  <si>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</si>
  <si>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</si>
  <si>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</si>
  <si>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</si>
  <si>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</si>
  <si>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</si>
  <si>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</si>
  <si>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</si>
  <si>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（千円）</t>
  </si>
  <si>
    <t>市　　計</t>
  </si>
  <si>
    <t>町 村 計</t>
  </si>
  <si>
    <t>田村</t>
  </si>
  <si>
    <t>鯵ヶ沢町</t>
  </si>
  <si>
    <t>田舎館村</t>
  </si>
  <si>
    <t>第22－１表　個人市町村民税及び固定資産税納税義務者数（市町村別）</t>
  </si>
  <si>
    <t>個人市町村民税納税義務者数（人）</t>
  </si>
  <si>
    <t>固定資産税納税義務者数（人）</t>
  </si>
  <si>
    <t>均 等 割</t>
  </si>
  <si>
    <t>所 得 割</t>
  </si>
  <si>
    <t>均等割と</t>
  </si>
  <si>
    <t>の み を</t>
  </si>
  <si>
    <t>所得割を</t>
  </si>
  <si>
    <t>土　　地</t>
  </si>
  <si>
    <t>家　　屋</t>
  </si>
  <si>
    <t>償却資産</t>
  </si>
  <si>
    <t>納める者</t>
  </si>
  <si>
    <t>納める者</t>
  </si>
  <si>
    <t>（注）市町村民税は平成２４年度市町村税の課税状況等の調、固定資産税は平成２４年度概要調書の納税義務者数を用いた。</t>
  </si>
  <si>
    <t>第22－２表　個人市町村民税特別徴収の状況（市町村別）</t>
  </si>
  <si>
    <t>特　別　徴　収</t>
  </si>
  <si>
    <t>納　　　　　税</t>
  </si>
  <si>
    <t>同　左　の　内　訳</t>
  </si>
  <si>
    <t>義　務　者　数</t>
  </si>
  <si>
    <t>税　　　　　額</t>
  </si>
  <si>
    <t>所　得　割　額</t>
  </si>
  <si>
    <t>均　等　割　額</t>
  </si>
  <si>
    <t>（人）</t>
  </si>
  <si>
    <t>（千円）</t>
  </si>
  <si>
    <t>市町村計</t>
  </si>
  <si>
    <t>（注）平成２４年度市町村税課税状況等の調から、給与特徴に係る分の数値を用いた。</t>
  </si>
  <si>
    <t>第23－1表　市町村税の税率（市町村別）</t>
  </si>
  <si>
    <t>番　　　　　　　号</t>
  </si>
  <si>
    <t xml:space="preserve"> 　区　分</t>
  </si>
  <si>
    <t>市　　　　　　　　　　　　町　　　　　　　　　　　　村　　　　　　　　　　　　民　　　　　　　　　　　　税　</t>
  </si>
  <si>
    <t>固 定 資 産 税</t>
  </si>
  <si>
    <t>鉱 産 税</t>
  </si>
  <si>
    <t>入　　湯　　税</t>
  </si>
  <si>
    <t>都 市 計 画 税</t>
  </si>
  <si>
    <t>個　　　　　　　人</t>
  </si>
  <si>
    <t>法 　　　　　       　　　　　　　　　　　　　　　人</t>
  </si>
  <si>
    <t>所 　得 　割</t>
  </si>
  <si>
    <t>均　　　　　　　　　　　等　　　　　　　　　　　割</t>
  </si>
  <si>
    <t>法人税割</t>
  </si>
  <si>
    <t>二百万円以下</t>
  </si>
  <si>
    <t>そ　の　他</t>
  </si>
  <si>
    <t>法第312条</t>
  </si>
  <si>
    <t>均等割</t>
  </si>
  <si>
    <t>第１項</t>
  </si>
  <si>
    <t>第１号の</t>
  </si>
  <si>
    <t>第２号の</t>
  </si>
  <si>
    <t>第３号の</t>
  </si>
  <si>
    <t>第４号の</t>
  </si>
  <si>
    <t>第５号の</t>
  </si>
  <si>
    <t>第６号の</t>
  </si>
  <si>
    <t>第７号の</t>
  </si>
  <si>
    <t>第８号の</t>
  </si>
  <si>
    <t>第９号の</t>
  </si>
  <si>
    <t>市町村名</t>
  </si>
  <si>
    <t>法人</t>
  </si>
  <si>
    <t>法人等</t>
  </si>
  <si>
    <t>円</t>
  </si>
  <si>
    <t>％</t>
  </si>
  <si>
    <t>円　　　　　　　　　</t>
  </si>
  <si>
    <t>青森市</t>
  </si>
  <si>
    <t>標 ・ 超</t>
  </si>
  <si>
    <t>150(一般公衆浴場以外の公衆浴場75)</t>
  </si>
  <si>
    <t>弘前市</t>
  </si>
  <si>
    <t>八戸市</t>
  </si>
  <si>
    <t>黒石市</t>
  </si>
  <si>
    <t>五所川原市</t>
  </si>
  <si>
    <t>十和田市</t>
  </si>
  <si>
    <t>150(宿泊を伴う入湯客)､50(宿泊を伴わない入湯客)</t>
  </si>
  <si>
    <t>三沢市</t>
  </si>
  <si>
    <t>むつ市</t>
  </si>
  <si>
    <t>つがる市</t>
  </si>
  <si>
    <t>平川市</t>
  </si>
  <si>
    <t>標 ・ 超</t>
  </si>
  <si>
    <t>14.7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</si>
  <si>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</si>
  <si>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</si>
  <si>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</si>
  <si>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</si>
  <si>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</si>
  <si>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</si>
  <si>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</si>
  <si>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標 ・ 超</t>
  </si>
  <si>
    <t>宿泊客100(中学生､日帰り､自炊湯治客50)</t>
  </si>
  <si>
    <t>藤崎町</t>
  </si>
  <si>
    <t>大鰐町</t>
  </si>
  <si>
    <t>田舎館村</t>
  </si>
  <si>
    <t>板柳町</t>
  </si>
  <si>
    <t>鶴田町</t>
  </si>
  <si>
    <t>中泊町</t>
  </si>
  <si>
    <t>標 ・ 超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</si>
  <si>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</si>
  <si>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</si>
  <si>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</si>
  <si>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</si>
  <si>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</si>
  <si>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</si>
  <si>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</si>
  <si>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12.3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</si>
  <si>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</si>
  <si>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</si>
  <si>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</si>
  <si>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</si>
  <si>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</si>
  <si>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</si>
  <si>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</si>
  <si>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</si>
  <si>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</si>
  <si>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</si>
  <si>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（注）平成２４年度市町村税の税率等の調についての数値等を用いた。</t>
  </si>
  <si>
    <t>第23－２表　軽自動車税の種類別台数（市町村別）</t>
  </si>
  <si>
    <t>（平成２４年４月１日現在）（単位：台）</t>
  </si>
  <si>
    <t>番　　　号</t>
  </si>
  <si>
    <t>　 原　　動　　機　　付　　自　　転　　車</t>
  </si>
  <si>
    <t>軽　自　動　車　及　び　小　型　特　殊　自　動　車</t>
  </si>
  <si>
    <t>総排気量が</t>
  </si>
  <si>
    <t>二輪のもので</t>
  </si>
  <si>
    <t>三輪以上のもの</t>
  </si>
  <si>
    <t>一　　　　　　　　　　　般</t>
  </si>
  <si>
    <t>二 輪 の</t>
  </si>
  <si>
    <t>0.05㍑以下の</t>
  </si>
  <si>
    <t>総排気量が</t>
  </si>
  <si>
    <t>総排気量が</t>
  </si>
  <si>
    <t>で総排出量が</t>
  </si>
  <si>
    <t>二 輪 車</t>
  </si>
  <si>
    <t>四　　 輪 　　車</t>
  </si>
  <si>
    <t>もの又は定格</t>
  </si>
  <si>
    <t>0.05㍑を超え</t>
  </si>
  <si>
    <t>0.09㍑を超える</t>
  </si>
  <si>
    <t>0.02㍑を超える</t>
  </si>
  <si>
    <t>小 　計</t>
  </si>
  <si>
    <t>（側車付</t>
  </si>
  <si>
    <t>乗　　　　用</t>
  </si>
  <si>
    <t>貨　 物 　用</t>
  </si>
  <si>
    <t>そ の 他</t>
  </si>
  <si>
    <t>小    型</t>
  </si>
  <si>
    <t>合　　計</t>
  </si>
  <si>
    <t>出力が0.6kw以下</t>
  </si>
  <si>
    <t>0.09㍑以下又は</t>
  </si>
  <si>
    <t>のものを</t>
  </si>
  <si>
    <t>三 輪 車</t>
  </si>
  <si>
    <t>雪 上 車</t>
  </si>
  <si>
    <t>農 耕 用</t>
  </si>
  <si>
    <t>特    殊</t>
  </si>
  <si>
    <t>小　計</t>
  </si>
  <si>
    <t>(ミニカーを除く)</t>
  </si>
  <si>
    <t>定格出力が0.6kw</t>
  </si>
  <si>
    <t>出力が0.8kwを</t>
  </si>
  <si>
    <t>出力が0.25kwを</t>
  </si>
  <si>
    <t>含む）</t>
  </si>
  <si>
    <t>営 業 用</t>
  </si>
  <si>
    <t>自 家 用</t>
  </si>
  <si>
    <t>作 業 用</t>
  </si>
  <si>
    <t>自 動 車</t>
  </si>
  <si>
    <t>を超え0.8kw以下</t>
  </si>
  <si>
    <t>超えるもの</t>
  </si>
  <si>
    <t>超えるもの(ﾐﾆｶｰ)</t>
  </si>
  <si>
    <t>市町村計</t>
  </si>
  <si>
    <t>第24表　国民健康保険税(料)の負担及び給付の状況(市町村別)　</t>
  </si>
  <si>
    <t>（平成２５年３月３１日現在）</t>
  </si>
  <si>
    <t>《基礎課税分》</t>
  </si>
  <si>
    <t>（単位：世帯）</t>
  </si>
  <si>
    <t>（単位：人）</t>
  </si>
  <si>
    <t>区分</t>
  </si>
  <si>
    <t>世　　　　　　　帯　　　　　　　数</t>
  </si>
  <si>
    <t>被　　　保　　　険　　　者　　　数</t>
  </si>
  <si>
    <t>税･料</t>
  </si>
  <si>
    <t>被　保　険　者　世　帯　数</t>
  </si>
  <si>
    <t>退職被保険者</t>
  </si>
  <si>
    <t>み　な　す</t>
  </si>
  <si>
    <t>被保険者数</t>
  </si>
  <si>
    <t>退　職　被　保　険　者　等　数</t>
  </si>
  <si>
    <t>区分</t>
  </si>
  <si>
    <t>被保険者世帯</t>
  </si>
  <si>
    <t>混 合 世 帯</t>
  </si>
  <si>
    <t>小　　　計</t>
  </si>
  <si>
    <t>世 　帯　 数</t>
  </si>
  <si>
    <t>世 帯 主 数</t>
  </si>
  <si>
    <t>被　扶　養　者</t>
  </si>
  <si>
    <t>小　　　　計</t>
  </si>
  <si>
    <t>市町村名</t>
  </si>
  <si>
    <t>市 町 村 計</t>
  </si>
  <si>
    <t>市計</t>
  </si>
  <si>
    <t>町村計</t>
  </si>
  <si>
    <t>税</t>
  </si>
  <si>
    <t>料</t>
  </si>
  <si>
    <t>〃</t>
  </si>
  <si>
    <t>鯵ヶ沢町</t>
  </si>
  <si>
    <t>（単位：円）</t>
  </si>
  <si>
    <t>区  分</t>
  </si>
  <si>
    <t>平成24年度</t>
  </si>
  <si>
    <t>所得割</t>
  </si>
  <si>
    <t>資産割</t>
  </si>
  <si>
    <t>均等割</t>
  </si>
  <si>
    <t>平等割</t>
  </si>
  <si>
    <t>課  税</t>
  </si>
  <si>
    <t>国民健康</t>
  </si>
  <si>
    <t>一世帯当た</t>
  </si>
  <si>
    <t>被保険者</t>
  </si>
  <si>
    <t>(賦課)</t>
  </si>
  <si>
    <t>保険税（料）</t>
  </si>
  <si>
    <t>り保険税</t>
  </si>
  <si>
    <t>一人当たり</t>
  </si>
  <si>
    <t>方式</t>
  </si>
  <si>
    <t>税率</t>
  </si>
  <si>
    <t>特定世帯以外</t>
  </si>
  <si>
    <t>特定世帯</t>
  </si>
  <si>
    <t>限度額</t>
  </si>
  <si>
    <t>総額</t>
  </si>
  <si>
    <t>(料)額</t>
  </si>
  <si>
    <t>保険税</t>
  </si>
  <si>
    <t>％</t>
  </si>
  <si>
    <t>千円</t>
  </si>
  <si>
    <t xml:space="preserve">(料)額 </t>
  </si>
  <si>
    <t>市　　　 計</t>
  </si>
  <si>
    <t>町　村　 計</t>
  </si>
  <si>
    <t>（注）所得割の方式１は、法第７０３条の４第６項の総所得金額等（市町村民税の旧ただし書方式）</t>
  </si>
  <si>
    <t>　　　資産割の方式１は固定資産税額、２は固定資産税額のうち土地及び家屋に係る税額、３は資産割がないもの</t>
  </si>
  <si>
    <t>　　　</t>
  </si>
  <si>
    <t>　　　　国民健康保険税(料)の負担及び給付の状況(市町村別)　</t>
  </si>
  <si>
    <t>（平成２５年３月３１日現在）</t>
  </si>
  <si>
    <t>《後期高齢者支援金等課税分》</t>
  </si>
  <si>
    <t>税･料</t>
  </si>
  <si>
    <t>退職被保険者等</t>
  </si>
  <si>
    <t>平     成     24    年     度</t>
  </si>
  <si>
    <t>平成24年度</t>
  </si>
  <si>
    <t>（平成２５年３月３１日現在）</t>
  </si>
  <si>
    <t>《介護保険分》</t>
  </si>
  <si>
    <t>税･料</t>
  </si>
  <si>
    <t>被保険者世帯数</t>
  </si>
  <si>
    <t>退職</t>
  </si>
  <si>
    <t>混合世帯</t>
  </si>
  <si>
    <t>小計</t>
  </si>
  <si>
    <t>世帯数</t>
  </si>
  <si>
    <t>平成24年度</t>
  </si>
  <si>
    <t>平成24年度</t>
  </si>
  <si>
    <t>介護納付金</t>
  </si>
  <si>
    <t>一世帯</t>
  </si>
  <si>
    <t>課税</t>
  </si>
  <si>
    <t>当たり</t>
  </si>
  <si>
    <t>介護納付</t>
  </si>
  <si>
    <t>金課税額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</si>
</sst>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0.0"/>
    <numFmt numFmtId="179" formatCode="#,##0.0;[Red]\-#,##0.0"/>
    <numFmt numFmtId="180" formatCode="#,##0.0;&quot;△ &quot;#,##0.0"/>
    <numFmt numFmtId="181" formatCode="0_);[Red]\(0\)"/>
    <numFmt numFmtId="182" formatCode="#,##0;&quot;△ &quot;#,##0"/>
    <numFmt numFmtId="183" formatCode="#,##0_);[Red]\(#,##0\)"/>
    <numFmt numFmtId="184" formatCode="#,##0_ "/>
    <numFmt numFmtId="185" formatCode="#,##0_ ;[Red]\-#,##0\ "/>
  </numFmts>
  <fonts count="5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4"/>
      <name val="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明朝"/>
      <family val="1"/>
    </font>
    <font>
      <sz val="7"/>
      <name val="ＭＳ 明朝"/>
      <family val="1"/>
    </font>
    <font>
      <sz val="5"/>
      <name val="ＭＳ 明朝"/>
      <family val="1"/>
    </font>
    <font>
      <sz val="10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sz val="12"/>
      <color indexed="17"/>
      <name val="ＭＳ 明朝"/>
      <family val="1"/>
    </font>
    <font>
      <sz val="9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medium">
        <color indexed="8"/>
      </top>
      <bottom>
        <color indexed="63"/>
      </bottom>
      <diagonal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/>
      <right style="medium"/>
      <top/>
      <bottom style="medium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/>
    </border>
    <border diagonalDown="1">
      <left>
        <color indexed="63"/>
      </left>
      <right/>
      <top style="medium">
        <color indexed="8"/>
      </top>
      <bottom/>
      <diagonal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 style="thin"/>
      <bottom/>
    </border>
    <border>
      <left style="thin">
        <color indexed="8"/>
      </left>
      <right/>
      <top style="thin"/>
      <bottom/>
    </border>
    <border>
      <left>
        <color indexed="63"/>
      </left>
      <right style="medium"/>
      <top style="thin">
        <color indexed="8"/>
      </top>
      <bottom/>
    </border>
    <border>
      <left style="medium">
        <color indexed="8"/>
      </left>
      <right/>
      <top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 diagonalDown="1">
      <left style="thin"/>
      <right style="thin"/>
      <top style="medium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medium"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medium"/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>
      <alignment vertical="center"/>
      <protection/>
    </xf>
    <xf numFmtId="0" fontId="13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140">
    <xf numFmtId="0" fontId="0" fillId="0" borderId="0" xfId="0" applyAlignment="1">
      <alignment vertical="center"/>
    </xf>
    <xf numFmtId="0" fontId="4" fillId="0" borderId="0" xfId="102" applyFont="1" applyAlignment="1" applyProtection="1">
      <alignment vertical="center"/>
      <protection/>
    </xf>
    <xf numFmtId="0" fontId="4" fillId="0" borderId="0" xfId="102" applyFont="1" applyBorder="1" applyAlignment="1" applyProtection="1">
      <alignment vertical="center"/>
      <protection locked="0"/>
    </xf>
    <xf numFmtId="0" fontId="4" fillId="0" borderId="0" xfId="102" applyFont="1" applyBorder="1" applyAlignment="1" applyProtection="1">
      <alignment horizontal="right" vertical="center"/>
      <protection/>
    </xf>
    <xf numFmtId="0" fontId="4" fillId="0" borderId="0" xfId="102" applyFont="1" applyAlignment="1">
      <alignment vertical="center"/>
      <protection/>
    </xf>
    <xf numFmtId="0" fontId="4" fillId="0" borderId="10" xfId="102" applyFont="1" applyBorder="1" applyAlignment="1" applyProtection="1">
      <alignment horizontal="right" vertical="center"/>
      <protection/>
    </xf>
    <xf numFmtId="0" fontId="4" fillId="0" borderId="11" xfId="102" applyFont="1" applyFill="1" applyBorder="1" applyAlignment="1">
      <alignment horizontal="distributed" vertical="center"/>
      <protection/>
    </xf>
    <xf numFmtId="0" fontId="4" fillId="0" borderId="12" xfId="102" applyFont="1" applyFill="1" applyBorder="1" applyAlignment="1">
      <alignment horizontal="center" vertical="center"/>
      <protection/>
    </xf>
    <xf numFmtId="0" fontId="4" fillId="0" borderId="13" xfId="102" applyFont="1" applyFill="1" applyBorder="1" applyAlignment="1">
      <alignment horizontal="distributed" vertical="center"/>
      <protection/>
    </xf>
    <xf numFmtId="0" fontId="4" fillId="0" borderId="14" xfId="102" applyFont="1" applyBorder="1" applyAlignment="1" applyProtection="1">
      <alignment vertical="center"/>
      <protection locked="0"/>
    </xf>
    <xf numFmtId="0" fontId="4" fillId="0" borderId="15" xfId="102" applyFont="1" applyFill="1" applyBorder="1" applyAlignment="1">
      <alignment horizontal="center" vertical="center"/>
      <protection/>
    </xf>
    <xf numFmtId="0" fontId="4" fillId="0" borderId="15" xfId="102" applyFont="1" applyFill="1" applyBorder="1" applyAlignment="1">
      <alignment vertical="center"/>
      <protection/>
    </xf>
    <xf numFmtId="0" fontId="4" fillId="0" borderId="16" xfId="102" applyFont="1" applyFill="1" applyBorder="1" applyAlignment="1">
      <alignment vertical="center"/>
      <protection/>
    </xf>
    <xf numFmtId="0" fontId="4" fillId="0" borderId="17" xfId="102" applyFont="1" applyFill="1" applyBorder="1" applyAlignment="1">
      <alignment vertical="center"/>
      <protection/>
    </xf>
    <xf numFmtId="0" fontId="4" fillId="0" borderId="18" xfId="102" applyFont="1" applyFill="1" applyBorder="1" applyAlignment="1">
      <alignment horizontal="left" vertical="center"/>
      <protection/>
    </xf>
    <xf numFmtId="0" fontId="4" fillId="0" borderId="19" xfId="102" applyFont="1" applyBorder="1" applyAlignment="1" applyProtection="1">
      <alignment vertical="center"/>
      <protection/>
    </xf>
    <xf numFmtId="0" fontId="4" fillId="0" borderId="20" xfId="102" applyFont="1" applyFill="1" applyBorder="1" applyAlignment="1">
      <alignment horizontal="center" vertical="center"/>
      <protection/>
    </xf>
    <xf numFmtId="0" fontId="4" fillId="0" borderId="20" xfId="102" applyFont="1" applyFill="1" applyBorder="1" applyAlignment="1">
      <alignment vertical="center"/>
      <protection/>
    </xf>
    <xf numFmtId="0" fontId="4" fillId="0" borderId="21" xfId="102" applyFont="1" applyFill="1" applyBorder="1" applyAlignment="1">
      <alignment vertical="center"/>
      <protection/>
    </xf>
    <xf numFmtId="0" fontId="4" fillId="0" borderId="22" xfId="102" applyFont="1" applyFill="1" applyBorder="1" applyAlignment="1">
      <alignment vertical="center"/>
      <protection/>
    </xf>
    <xf numFmtId="3" fontId="4" fillId="0" borderId="23" xfId="102" applyNumberFormat="1" applyFont="1" applyFill="1" applyBorder="1" applyAlignment="1">
      <alignment vertical="center"/>
      <protection/>
    </xf>
    <xf numFmtId="176" fontId="4" fillId="0" borderId="23" xfId="102" applyNumberFormat="1" applyFont="1" applyFill="1" applyBorder="1" applyAlignment="1">
      <alignment vertical="center"/>
      <protection/>
    </xf>
    <xf numFmtId="176" fontId="4" fillId="0" borderId="24" xfId="102" applyNumberFormat="1" applyFont="1" applyFill="1" applyBorder="1" applyAlignment="1" applyProtection="1">
      <alignment vertical="center"/>
      <protection locked="0"/>
    </xf>
    <xf numFmtId="0" fontId="4" fillId="0" borderId="0" xfId="102" applyFont="1" applyFill="1" applyAlignment="1">
      <alignment vertical="center"/>
      <protection/>
    </xf>
    <xf numFmtId="0" fontId="4" fillId="0" borderId="25" xfId="102" applyFont="1" applyFill="1" applyBorder="1" applyAlignment="1">
      <alignment vertical="center"/>
      <protection/>
    </xf>
    <xf numFmtId="3" fontId="4" fillId="0" borderId="15" xfId="102" applyNumberFormat="1" applyFont="1" applyFill="1" applyBorder="1" applyAlignment="1">
      <alignment vertical="center"/>
      <protection/>
    </xf>
    <xf numFmtId="176" fontId="4" fillId="0" borderId="15" xfId="102" applyNumberFormat="1" applyFont="1" applyFill="1" applyBorder="1" applyAlignment="1">
      <alignment vertical="center"/>
      <protection/>
    </xf>
    <xf numFmtId="176" fontId="4" fillId="0" borderId="16" xfId="102" applyNumberFormat="1" applyFont="1" applyFill="1" applyBorder="1" applyAlignment="1" applyProtection="1">
      <alignment vertical="center"/>
      <protection locked="0"/>
    </xf>
    <xf numFmtId="0" fontId="4" fillId="0" borderId="14" xfId="102" applyFont="1" applyFill="1" applyBorder="1" applyAlignment="1">
      <alignment vertical="center"/>
      <protection/>
    </xf>
    <xf numFmtId="3" fontId="4" fillId="0" borderId="17" xfId="102" applyNumberFormat="1" applyFont="1" applyFill="1" applyBorder="1" applyAlignment="1">
      <alignment vertical="center"/>
      <protection/>
    </xf>
    <xf numFmtId="176" fontId="4" fillId="0" borderId="17" xfId="102" applyNumberFormat="1" applyFont="1" applyFill="1" applyBorder="1" applyAlignment="1">
      <alignment vertical="center"/>
      <protection/>
    </xf>
    <xf numFmtId="176" fontId="4" fillId="0" borderId="18" xfId="102" applyNumberFormat="1" applyFont="1" applyFill="1" applyBorder="1" applyAlignment="1" applyProtection="1">
      <alignment vertical="center"/>
      <protection locked="0"/>
    </xf>
    <xf numFmtId="0" fontId="4" fillId="0" borderId="19" xfId="102" applyFont="1" applyFill="1" applyBorder="1" applyAlignment="1">
      <alignment vertical="center"/>
      <protection/>
    </xf>
    <xf numFmtId="176" fontId="4" fillId="0" borderId="20" xfId="102" applyNumberFormat="1" applyFont="1" applyFill="1" applyBorder="1" applyAlignment="1">
      <alignment vertical="center"/>
      <protection/>
    </xf>
    <xf numFmtId="176" fontId="4" fillId="0" borderId="21" xfId="102" applyNumberFormat="1" applyFont="1" applyFill="1" applyBorder="1" applyAlignment="1" applyProtection="1">
      <alignment vertical="center"/>
      <protection locked="0"/>
    </xf>
    <xf numFmtId="0" fontId="4" fillId="0" borderId="26" xfId="102" applyFont="1" applyFill="1" applyBorder="1" applyAlignment="1">
      <alignment vertical="center"/>
      <protection/>
    </xf>
    <xf numFmtId="3" fontId="4" fillId="0" borderId="27" xfId="102" applyNumberFormat="1" applyFont="1" applyFill="1" applyBorder="1" applyAlignment="1">
      <alignment vertical="center"/>
      <protection/>
    </xf>
    <xf numFmtId="3" fontId="4" fillId="0" borderId="28" xfId="102" applyNumberFormat="1" applyFont="1" applyFill="1" applyBorder="1" applyAlignment="1">
      <alignment vertical="center"/>
      <protection/>
    </xf>
    <xf numFmtId="0" fontId="4" fillId="0" borderId="29" xfId="102" applyFont="1" applyFill="1" applyBorder="1" applyAlignment="1">
      <alignment vertical="center"/>
      <protection/>
    </xf>
    <xf numFmtId="176" fontId="4" fillId="0" borderId="28" xfId="102" applyNumberFormat="1" applyFont="1" applyFill="1" applyBorder="1" applyAlignment="1">
      <alignment vertical="center"/>
      <protection/>
    </xf>
    <xf numFmtId="176" fontId="4" fillId="0" borderId="30" xfId="102" applyNumberFormat="1" applyFont="1" applyFill="1" applyBorder="1" applyAlignment="1" applyProtection="1">
      <alignment vertical="center"/>
      <protection locked="0"/>
    </xf>
    <xf numFmtId="176" fontId="4" fillId="0" borderId="31" xfId="102" applyNumberFormat="1" applyFont="1" applyFill="1" applyBorder="1" applyAlignment="1">
      <alignment vertical="center"/>
      <protection/>
    </xf>
    <xf numFmtId="176" fontId="4" fillId="0" borderId="32" xfId="102" applyNumberFormat="1" applyFont="1" applyFill="1" applyBorder="1" applyAlignment="1" applyProtection="1">
      <alignment vertical="center"/>
      <protection locked="0"/>
    </xf>
    <xf numFmtId="176" fontId="4" fillId="0" borderId="17" xfId="102" applyNumberFormat="1" applyFont="1" applyFill="1" applyBorder="1" applyAlignment="1">
      <alignment horizontal="right" vertical="center"/>
      <protection/>
    </xf>
    <xf numFmtId="0" fontId="4" fillId="0" borderId="22" xfId="102" applyFont="1" applyFill="1" applyBorder="1" applyAlignment="1">
      <alignment horizontal="center" vertical="center"/>
      <protection/>
    </xf>
    <xf numFmtId="3" fontId="4" fillId="0" borderId="33" xfId="102" applyNumberFormat="1" applyFont="1" applyFill="1" applyBorder="1" applyAlignment="1">
      <alignment vertical="center"/>
      <protection/>
    </xf>
    <xf numFmtId="3" fontId="4" fillId="0" borderId="34" xfId="102" applyNumberFormat="1" applyFont="1" applyFill="1" applyBorder="1" applyAlignment="1">
      <alignment vertical="center"/>
      <protection/>
    </xf>
    <xf numFmtId="3" fontId="4" fillId="0" borderId="35" xfId="102" applyNumberFormat="1" applyFont="1" applyFill="1" applyBorder="1" applyAlignment="1">
      <alignment vertical="center"/>
      <protection/>
    </xf>
    <xf numFmtId="0" fontId="4" fillId="0" borderId="36" xfId="102" applyFont="1" applyFill="1" applyBorder="1" applyAlignment="1">
      <alignment horizontal="center" vertical="center"/>
      <protection/>
    </xf>
    <xf numFmtId="3" fontId="4" fillId="0" borderId="37" xfId="102" applyNumberFormat="1" applyFont="1" applyFill="1" applyBorder="1" applyAlignment="1">
      <alignment vertical="center"/>
      <protection/>
    </xf>
    <xf numFmtId="176" fontId="4" fillId="0" borderId="38" xfId="102" applyNumberFormat="1" applyFont="1" applyFill="1" applyBorder="1" applyAlignment="1">
      <alignment vertical="center"/>
      <protection/>
    </xf>
    <xf numFmtId="176" fontId="4" fillId="0" borderId="39" xfId="102" applyNumberFormat="1" applyFont="1" applyFill="1" applyBorder="1" applyAlignment="1" applyProtection="1">
      <alignment vertical="center"/>
      <protection locked="0"/>
    </xf>
    <xf numFmtId="176" fontId="4" fillId="0" borderId="0" xfId="102" applyNumberFormat="1" applyFont="1" applyBorder="1" applyAlignment="1" applyProtection="1">
      <alignment vertical="center"/>
      <protection locked="0"/>
    </xf>
    <xf numFmtId="0" fontId="4" fillId="0" borderId="0" xfId="102" applyFont="1" applyFill="1" applyBorder="1" applyAlignment="1" applyProtection="1">
      <alignment vertical="center"/>
      <protection locked="0"/>
    </xf>
    <xf numFmtId="177" fontId="49" fillId="0" borderId="40" xfId="102" applyNumberFormat="1" applyFont="1" applyBorder="1" applyAlignment="1">
      <alignment vertical="center"/>
      <protection/>
    </xf>
    <xf numFmtId="0" fontId="4" fillId="0" borderId="0" xfId="102" applyFont="1" applyFill="1" applyBorder="1" applyAlignment="1">
      <alignment vertical="center"/>
      <protection/>
    </xf>
    <xf numFmtId="0" fontId="4" fillId="0" borderId="0" xfId="102" applyFont="1" applyFill="1" applyBorder="1" applyAlignment="1">
      <alignment horizontal="right" vertical="center"/>
      <protection/>
    </xf>
    <xf numFmtId="0" fontId="4" fillId="0" borderId="41" xfId="102" applyFont="1" applyFill="1" applyBorder="1" applyAlignment="1">
      <alignment horizontal="center" vertical="center" textRotation="255"/>
      <protection/>
    </xf>
    <xf numFmtId="0" fontId="4" fillId="0" borderId="42" xfId="102" applyFont="1" applyFill="1" applyBorder="1" applyAlignment="1">
      <alignment horizontal="distributed" vertical="center"/>
      <protection/>
    </xf>
    <xf numFmtId="0" fontId="4" fillId="0" borderId="43" xfId="102" applyFont="1" applyFill="1" applyBorder="1" applyAlignment="1">
      <alignment horizontal="distributed" vertical="center"/>
      <protection/>
    </xf>
    <xf numFmtId="0" fontId="4" fillId="0" borderId="44" xfId="102" applyFont="1" applyFill="1" applyBorder="1" applyAlignment="1">
      <alignment horizontal="center" vertical="center" textRotation="255"/>
      <protection/>
    </xf>
    <xf numFmtId="0" fontId="4" fillId="0" borderId="45" xfId="102" applyFont="1" applyFill="1" applyBorder="1" applyAlignment="1">
      <alignment horizontal="center" vertical="center" textRotation="255"/>
      <protection/>
    </xf>
    <xf numFmtId="0" fontId="4" fillId="0" borderId="0" xfId="102" applyFont="1" applyFill="1" applyBorder="1" applyAlignment="1">
      <alignment horizontal="center" vertical="center" textRotation="255"/>
      <protection/>
    </xf>
    <xf numFmtId="0" fontId="4" fillId="0" borderId="46" xfId="102" applyFont="1" applyFill="1" applyBorder="1" applyAlignment="1">
      <alignment vertical="center"/>
      <protection/>
    </xf>
    <xf numFmtId="0" fontId="4" fillId="0" borderId="47" xfId="102" applyFont="1" applyFill="1" applyBorder="1" applyAlignment="1">
      <alignment horizontal="center" vertical="center"/>
      <protection/>
    </xf>
    <xf numFmtId="0" fontId="4" fillId="0" borderId="48" xfId="102" applyFont="1" applyFill="1" applyBorder="1" applyAlignment="1">
      <alignment horizontal="center" vertical="center"/>
      <protection/>
    </xf>
    <xf numFmtId="0" fontId="4" fillId="0" borderId="49" xfId="102" applyFont="1" applyFill="1" applyBorder="1" applyAlignment="1">
      <alignment horizontal="center" vertical="center"/>
      <protection/>
    </xf>
    <xf numFmtId="0" fontId="4" fillId="0" borderId="50" xfId="102" applyFont="1" applyFill="1" applyBorder="1" applyAlignment="1">
      <alignment horizontal="center" vertical="center"/>
      <protection/>
    </xf>
    <xf numFmtId="0" fontId="4" fillId="0" borderId="51" xfId="102" applyFont="1" applyFill="1" applyBorder="1" applyAlignment="1">
      <alignment vertical="center"/>
      <protection/>
    </xf>
    <xf numFmtId="0" fontId="4" fillId="0" borderId="52" xfId="102" applyFont="1" applyFill="1" applyBorder="1" applyAlignment="1">
      <alignment horizontal="center" vertical="center"/>
      <protection/>
    </xf>
    <xf numFmtId="0" fontId="4" fillId="0" borderId="31" xfId="102" applyFont="1" applyFill="1" applyBorder="1" applyAlignment="1" applyProtection="1">
      <alignment horizontal="center" vertical="center"/>
      <protection locked="0"/>
    </xf>
    <xf numFmtId="0" fontId="4" fillId="0" borderId="23" xfId="102" applyFont="1" applyFill="1" applyBorder="1" applyAlignment="1" applyProtection="1">
      <alignment horizontal="center" vertical="center"/>
      <protection locked="0"/>
    </xf>
    <xf numFmtId="0" fontId="4" fillId="0" borderId="0" xfId="102" applyFont="1" applyFill="1" applyBorder="1" applyAlignment="1">
      <alignment horizontal="distributed" vertical="center"/>
      <protection/>
    </xf>
    <xf numFmtId="3" fontId="4" fillId="0" borderId="53" xfId="102" applyNumberFormat="1" applyFont="1" applyFill="1" applyBorder="1" applyAlignment="1">
      <alignment vertical="center"/>
      <protection/>
    </xf>
    <xf numFmtId="178" fontId="4" fillId="0" borderId="54" xfId="102" applyNumberFormat="1" applyFont="1" applyFill="1" applyBorder="1" applyAlignment="1">
      <alignment vertical="center"/>
      <protection/>
    </xf>
    <xf numFmtId="178" fontId="4" fillId="0" borderId="55" xfId="102" applyNumberFormat="1" applyFont="1" applyFill="1" applyBorder="1" applyAlignment="1">
      <alignment vertical="center"/>
      <protection/>
    </xf>
    <xf numFmtId="178" fontId="4" fillId="0" borderId="17" xfId="102" applyNumberFormat="1" applyFont="1" applyFill="1" applyBorder="1" applyAlignment="1">
      <alignment vertical="center"/>
      <protection/>
    </xf>
    <xf numFmtId="178" fontId="4" fillId="0" borderId="56" xfId="102" applyNumberFormat="1" applyFont="1" applyFill="1" applyBorder="1" applyAlignment="1">
      <alignment vertical="center"/>
      <protection/>
    </xf>
    <xf numFmtId="0" fontId="4" fillId="0" borderId="57" xfId="102" applyFont="1" applyFill="1" applyBorder="1" applyAlignment="1">
      <alignment vertical="center"/>
      <protection/>
    </xf>
    <xf numFmtId="0" fontId="4" fillId="0" borderId="53" xfId="102" applyFont="1" applyFill="1" applyBorder="1" applyAlignment="1">
      <alignment horizontal="distributed" vertical="center"/>
      <protection/>
    </xf>
    <xf numFmtId="178" fontId="4" fillId="0" borderId="58" xfId="102" applyNumberFormat="1" applyFont="1" applyFill="1" applyBorder="1" applyAlignment="1">
      <alignment vertical="center"/>
      <protection/>
    </xf>
    <xf numFmtId="178" fontId="4" fillId="0" borderId="59" xfId="102" applyNumberFormat="1" applyFont="1" applyFill="1" applyBorder="1" applyAlignment="1">
      <alignment vertical="center"/>
      <protection/>
    </xf>
    <xf numFmtId="0" fontId="4" fillId="0" borderId="60" xfId="102" applyFont="1" applyFill="1" applyBorder="1" applyAlignment="1">
      <alignment vertical="center"/>
      <protection/>
    </xf>
    <xf numFmtId="0" fontId="4" fillId="0" borderId="61" xfId="102" applyFont="1" applyFill="1" applyBorder="1" applyAlignment="1">
      <alignment horizontal="distributed" vertical="center"/>
      <protection/>
    </xf>
    <xf numFmtId="0" fontId="4" fillId="0" borderId="62" xfId="102" applyFont="1" applyFill="1" applyBorder="1" applyAlignment="1">
      <alignment vertical="center"/>
      <protection/>
    </xf>
    <xf numFmtId="3" fontId="4" fillId="0" borderId="20" xfId="102" applyNumberFormat="1" applyFont="1" applyFill="1" applyBorder="1" applyAlignment="1">
      <alignment vertical="center"/>
      <protection/>
    </xf>
    <xf numFmtId="178" fontId="4" fillId="0" borderId="63" xfId="102" applyNumberFormat="1" applyFont="1" applyFill="1" applyBorder="1" applyAlignment="1">
      <alignment vertical="center"/>
      <protection/>
    </xf>
    <xf numFmtId="178" fontId="4" fillId="0" borderId="64" xfId="102" applyNumberFormat="1" applyFont="1" applyFill="1" applyBorder="1" applyAlignment="1">
      <alignment vertical="center"/>
      <protection/>
    </xf>
    <xf numFmtId="178" fontId="4" fillId="0" borderId="20" xfId="102" applyNumberFormat="1" applyFont="1" applyFill="1" applyBorder="1" applyAlignment="1">
      <alignment vertical="center"/>
      <protection/>
    </xf>
    <xf numFmtId="178" fontId="4" fillId="0" borderId="65" xfId="102" applyNumberFormat="1" applyFont="1" applyFill="1" applyBorder="1" applyAlignment="1">
      <alignment vertical="center"/>
      <protection/>
    </xf>
    <xf numFmtId="0" fontId="4" fillId="0" borderId="66" xfId="102" applyFont="1" applyFill="1" applyBorder="1" applyAlignment="1">
      <alignment vertical="center"/>
      <protection/>
    </xf>
    <xf numFmtId="178" fontId="4" fillId="0" borderId="35" xfId="102" applyNumberFormat="1" applyFont="1" applyFill="1" applyBorder="1" applyAlignment="1">
      <alignment vertical="center"/>
      <protection/>
    </xf>
    <xf numFmtId="178" fontId="4" fillId="0" borderId="67" xfId="102" applyNumberFormat="1" applyFont="1" applyFill="1" applyBorder="1" applyAlignment="1">
      <alignment vertical="center"/>
      <protection/>
    </xf>
    <xf numFmtId="0" fontId="4" fillId="0" borderId="68" xfId="102" applyFont="1" applyFill="1" applyBorder="1" applyAlignment="1">
      <alignment vertical="center"/>
      <protection/>
    </xf>
    <xf numFmtId="3" fontId="4" fillId="0" borderId="69" xfId="102" applyNumberFormat="1" applyFont="1" applyFill="1" applyBorder="1" applyAlignment="1">
      <alignment vertical="center"/>
      <protection/>
    </xf>
    <xf numFmtId="178" fontId="4" fillId="0" borderId="70" xfId="102" applyNumberFormat="1" applyFont="1" applyFill="1" applyBorder="1" applyAlignment="1">
      <alignment vertical="center"/>
      <protection/>
    </xf>
    <xf numFmtId="178" fontId="4" fillId="0" borderId="71" xfId="102" applyNumberFormat="1" applyFont="1" applyFill="1" applyBorder="1" applyAlignment="1">
      <alignment vertical="center"/>
      <protection/>
    </xf>
    <xf numFmtId="0" fontId="8" fillId="0" borderId="0" xfId="102" applyFont="1" applyFill="1" applyBorder="1" applyAlignment="1">
      <alignment vertical="center"/>
      <protection/>
    </xf>
    <xf numFmtId="3" fontId="4" fillId="0" borderId="0" xfId="102" applyNumberFormat="1" applyFont="1" applyFill="1" applyAlignment="1" applyProtection="1">
      <alignment vertical="center"/>
      <protection locked="0"/>
    </xf>
    <xf numFmtId="3" fontId="4" fillId="0" borderId="0" xfId="102" applyNumberFormat="1" applyFont="1" applyFill="1" applyBorder="1" applyAlignment="1">
      <alignment vertical="center"/>
      <protection/>
    </xf>
    <xf numFmtId="2" fontId="4" fillId="0" borderId="0" xfId="102" applyNumberFormat="1" applyFont="1" applyFill="1" applyBorder="1" applyAlignment="1">
      <alignment vertical="center"/>
      <protection/>
    </xf>
    <xf numFmtId="0" fontId="8" fillId="0" borderId="0" xfId="102" applyFont="1" applyFill="1" applyAlignment="1">
      <alignment vertical="center"/>
      <protection/>
    </xf>
    <xf numFmtId="3" fontId="4" fillId="0" borderId="0" xfId="102" applyNumberFormat="1" applyFont="1" applyFill="1" applyAlignment="1">
      <alignment vertical="center"/>
      <protection/>
    </xf>
    <xf numFmtId="2" fontId="4" fillId="0" borderId="0" xfId="102" applyNumberFormat="1" applyFont="1" applyFill="1" applyAlignment="1">
      <alignment vertical="center"/>
      <protection/>
    </xf>
    <xf numFmtId="0" fontId="4" fillId="0" borderId="0" xfId="102" applyFont="1" applyFill="1" applyBorder="1" applyAlignment="1" applyProtection="1">
      <alignment vertical="center"/>
      <protection/>
    </xf>
    <xf numFmtId="0" fontId="4" fillId="0" borderId="0" xfId="102" applyFont="1" applyFill="1" applyBorder="1" applyAlignment="1" applyProtection="1">
      <alignment horizontal="right" vertical="center"/>
      <protection/>
    </xf>
    <xf numFmtId="0" fontId="4" fillId="0" borderId="0" xfId="102" applyFont="1" applyFill="1" applyAlignment="1" applyProtection="1">
      <alignment vertical="center"/>
      <protection/>
    </xf>
    <xf numFmtId="0" fontId="4" fillId="0" borderId="41" xfId="102" applyFont="1" applyFill="1" applyBorder="1" applyAlignment="1" applyProtection="1">
      <alignment horizontal="center" vertical="center" textRotation="255"/>
      <protection/>
    </xf>
    <xf numFmtId="0" fontId="4" fillId="0" borderId="72" xfId="102" applyFont="1" applyFill="1" applyBorder="1" applyAlignment="1" applyProtection="1">
      <alignment horizontal="center" vertical="center" textRotation="255"/>
      <protection/>
    </xf>
    <xf numFmtId="0" fontId="4" fillId="0" borderId="73" xfId="102" applyFont="1" applyFill="1" applyBorder="1" applyAlignment="1" applyProtection="1">
      <alignment horizontal="center" vertical="center"/>
      <protection/>
    </xf>
    <xf numFmtId="0" fontId="4" fillId="0" borderId="42" xfId="102" applyFont="1" applyFill="1" applyBorder="1" applyAlignment="1" applyProtection="1">
      <alignment horizontal="distributed" vertical="center"/>
      <protection/>
    </xf>
    <xf numFmtId="0" fontId="4" fillId="0" borderId="72" xfId="102" applyFont="1" applyFill="1" applyBorder="1" applyAlignment="1" applyProtection="1">
      <alignment horizontal="center" vertical="center"/>
      <protection/>
    </xf>
    <xf numFmtId="0" fontId="4" fillId="0" borderId="74" xfId="102" applyFont="1" applyFill="1" applyBorder="1" applyAlignment="1" applyProtection="1">
      <alignment horizontal="center" vertical="center"/>
      <protection/>
    </xf>
    <xf numFmtId="0" fontId="4" fillId="0" borderId="44" xfId="102" applyFont="1" applyFill="1" applyBorder="1" applyAlignment="1" applyProtection="1">
      <alignment horizontal="center" vertical="center" textRotation="255"/>
      <protection/>
    </xf>
    <xf numFmtId="0" fontId="4" fillId="0" borderId="45" xfId="102" applyFont="1" applyFill="1" applyBorder="1" applyAlignment="1" applyProtection="1">
      <alignment horizontal="center" vertical="center" textRotation="255"/>
      <protection/>
    </xf>
    <xf numFmtId="0" fontId="4" fillId="0" borderId="0" xfId="102" applyFont="1" applyFill="1" applyBorder="1" applyAlignment="1" applyProtection="1">
      <alignment horizontal="center" vertical="center" textRotation="255"/>
      <protection/>
    </xf>
    <xf numFmtId="0" fontId="4" fillId="0" borderId="46" xfId="102" applyFont="1" applyFill="1" applyBorder="1" applyAlignment="1" applyProtection="1">
      <alignment vertical="center"/>
      <protection/>
    </xf>
    <xf numFmtId="0" fontId="4" fillId="0" borderId="53" xfId="102" applyFont="1" applyFill="1" applyBorder="1" applyAlignment="1" applyProtection="1">
      <alignment horizontal="center" vertical="center"/>
      <protection/>
    </xf>
    <xf numFmtId="0" fontId="4" fillId="0" borderId="75" xfId="102" applyFont="1" applyFill="1" applyBorder="1" applyAlignment="1" applyProtection="1">
      <alignment horizontal="center" vertical="center"/>
      <protection/>
    </xf>
    <xf numFmtId="0" fontId="4" fillId="0" borderId="76" xfId="102" applyFont="1" applyFill="1" applyBorder="1" applyAlignment="1" applyProtection="1">
      <alignment horizontal="center" vertical="center"/>
      <protection/>
    </xf>
    <xf numFmtId="0" fontId="4" fillId="0" borderId="15" xfId="102" applyFont="1" applyFill="1" applyBorder="1" applyAlignment="1" applyProtection="1">
      <alignment horizontal="center" vertical="center"/>
      <protection/>
    </xf>
    <xf numFmtId="0" fontId="4" fillId="0" borderId="33" xfId="102" applyFont="1" applyFill="1" applyBorder="1" applyAlignment="1" applyProtection="1">
      <alignment horizontal="center" vertical="center"/>
      <protection/>
    </xf>
    <xf numFmtId="0" fontId="4" fillId="0" borderId="0" xfId="102" applyFont="1" applyFill="1" applyAlignment="1" applyProtection="1">
      <alignment vertical="center"/>
      <protection locked="0"/>
    </xf>
    <xf numFmtId="0" fontId="4" fillId="0" borderId="51" xfId="102" applyFont="1" applyFill="1" applyBorder="1" applyAlignment="1" applyProtection="1">
      <alignment vertical="center"/>
      <protection/>
    </xf>
    <xf numFmtId="0" fontId="4" fillId="0" borderId="20" xfId="102" applyFont="1" applyFill="1" applyBorder="1" applyAlignment="1" applyProtection="1">
      <alignment horizontal="center" vertical="center"/>
      <protection/>
    </xf>
    <xf numFmtId="0" fontId="4" fillId="0" borderId="77" xfId="102" applyFont="1" applyFill="1" applyBorder="1" applyAlignment="1" applyProtection="1">
      <alignment horizontal="center" vertical="center"/>
      <protection/>
    </xf>
    <xf numFmtId="0" fontId="4" fillId="0" borderId="78" xfId="102" applyFont="1" applyFill="1" applyBorder="1" applyAlignment="1" applyProtection="1">
      <alignment horizontal="distributed" vertical="center"/>
      <protection/>
    </xf>
    <xf numFmtId="3" fontId="4" fillId="0" borderId="15" xfId="102" applyNumberFormat="1" applyFont="1" applyFill="1" applyBorder="1" applyAlignment="1" applyProtection="1">
      <alignment vertical="center"/>
      <protection/>
    </xf>
    <xf numFmtId="178" fontId="4" fillId="0" borderId="15" xfId="102" applyNumberFormat="1" applyFont="1" applyFill="1" applyBorder="1" applyAlignment="1" applyProtection="1">
      <alignment vertical="center"/>
      <protection/>
    </xf>
    <xf numFmtId="3" fontId="4" fillId="0" borderId="17" xfId="102" applyNumberFormat="1" applyFont="1" applyFill="1" applyBorder="1" applyAlignment="1" applyProtection="1">
      <alignment vertical="center"/>
      <protection/>
    </xf>
    <xf numFmtId="178" fontId="4" fillId="0" borderId="15" xfId="102" applyNumberFormat="1" applyFont="1" applyFill="1" applyBorder="1" applyAlignment="1" applyProtection="1">
      <alignment vertical="center"/>
      <protection locked="0"/>
    </xf>
    <xf numFmtId="2" fontId="4" fillId="0" borderId="79" xfId="102" applyNumberFormat="1" applyFont="1" applyFill="1" applyBorder="1" applyAlignment="1" applyProtection="1">
      <alignment vertical="center"/>
      <protection/>
    </xf>
    <xf numFmtId="0" fontId="4" fillId="0" borderId="78" xfId="102" applyFont="1" applyFill="1" applyBorder="1" applyAlignment="1" applyProtection="1">
      <alignment vertical="center"/>
      <protection/>
    </xf>
    <xf numFmtId="178" fontId="4" fillId="0" borderId="17" xfId="102" applyNumberFormat="1" applyFont="1" applyFill="1" applyBorder="1" applyAlignment="1" applyProtection="1">
      <alignment vertical="center"/>
      <protection/>
    </xf>
    <xf numFmtId="178" fontId="4" fillId="0" borderId="17" xfId="102" applyNumberFormat="1" applyFont="1" applyFill="1" applyBorder="1" applyAlignment="1" applyProtection="1">
      <alignment vertical="center"/>
      <protection locked="0"/>
    </xf>
    <xf numFmtId="2" fontId="4" fillId="0" borderId="80" xfId="102" applyNumberFormat="1" applyFont="1" applyFill="1" applyBorder="1" applyAlignment="1" applyProtection="1">
      <alignment vertical="center"/>
      <protection/>
    </xf>
    <xf numFmtId="178" fontId="4" fillId="0" borderId="20" xfId="102" applyNumberFormat="1" applyFont="1" applyFill="1" applyBorder="1" applyAlignment="1" applyProtection="1">
      <alignment vertical="center"/>
      <protection/>
    </xf>
    <xf numFmtId="178" fontId="4" fillId="0" borderId="20" xfId="102" applyNumberFormat="1" applyFont="1" applyFill="1" applyBorder="1" applyAlignment="1" applyProtection="1">
      <alignment vertical="center"/>
      <protection locked="0"/>
    </xf>
    <xf numFmtId="2" fontId="4" fillId="0" borderId="81" xfId="102" applyNumberFormat="1" applyFont="1" applyFill="1" applyBorder="1" applyAlignment="1" applyProtection="1">
      <alignment vertical="center"/>
      <protection/>
    </xf>
    <xf numFmtId="3" fontId="4" fillId="0" borderId="79" xfId="102" applyNumberFormat="1" applyFont="1" applyFill="1" applyBorder="1" applyAlignment="1">
      <alignment vertical="center"/>
      <protection/>
    </xf>
    <xf numFmtId="3" fontId="4" fillId="0" borderId="15" xfId="102" applyNumberFormat="1" applyFont="1" applyFill="1" applyBorder="1" applyAlignment="1" applyProtection="1">
      <alignment vertical="center"/>
      <protection locked="0"/>
    </xf>
    <xf numFmtId="3" fontId="4" fillId="0" borderId="80" xfId="102" applyNumberFormat="1" applyFont="1" applyFill="1" applyBorder="1" applyAlignment="1">
      <alignment vertical="center"/>
      <protection/>
    </xf>
    <xf numFmtId="3" fontId="4" fillId="0" borderId="17" xfId="102" applyNumberFormat="1" applyFont="1" applyFill="1" applyBorder="1" applyAlignment="1" applyProtection="1">
      <alignment vertical="center"/>
      <protection locked="0"/>
    </xf>
    <xf numFmtId="3" fontId="4" fillId="0" borderId="81" xfId="102" applyNumberFormat="1" applyFont="1" applyFill="1" applyBorder="1" applyAlignment="1">
      <alignment vertical="center"/>
      <protection/>
    </xf>
    <xf numFmtId="3" fontId="4" fillId="0" borderId="82" xfId="102" applyNumberFormat="1" applyFont="1" applyFill="1" applyBorder="1" applyAlignment="1">
      <alignment vertical="center"/>
      <protection/>
    </xf>
    <xf numFmtId="49" fontId="4" fillId="0" borderId="17" xfId="102" applyNumberFormat="1" applyFont="1" applyFill="1" applyBorder="1" applyAlignment="1">
      <alignment horizontal="right" vertical="center"/>
      <protection/>
    </xf>
    <xf numFmtId="176" fontId="4" fillId="0" borderId="69" xfId="102" applyNumberFormat="1" applyFont="1" applyFill="1" applyBorder="1" applyAlignment="1">
      <alignment vertical="center"/>
      <protection/>
    </xf>
    <xf numFmtId="3" fontId="4" fillId="0" borderId="83" xfId="102" applyNumberFormat="1" applyFont="1" applyFill="1" applyBorder="1" applyAlignment="1">
      <alignment vertical="center"/>
      <protection/>
    </xf>
    <xf numFmtId="38" fontId="4" fillId="0" borderId="0" xfId="82" applyFont="1" applyFill="1" applyAlignment="1" applyProtection="1">
      <alignment vertical="center"/>
      <protection/>
    </xf>
    <xf numFmtId="3" fontId="4" fillId="0" borderId="0" xfId="102" applyNumberFormat="1" applyFont="1" applyFill="1" applyAlignment="1" applyProtection="1">
      <alignment vertical="center"/>
      <protection/>
    </xf>
    <xf numFmtId="178" fontId="4" fillId="0" borderId="0" xfId="102" applyNumberFormat="1" applyFont="1" applyFill="1" applyAlignment="1" applyProtection="1">
      <alignment vertical="center"/>
      <protection/>
    </xf>
    <xf numFmtId="0" fontId="4" fillId="0" borderId="0" xfId="102" applyNumberFormat="1" applyFont="1" applyFill="1" applyAlignment="1" applyProtection="1">
      <alignment vertical="center"/>
      <protection/>
    </xf>
    <xf numFmtId="3" fontId="4" fillId="0" borderId="0" xfId="102" applyNumberFormat="1" applyFont="1" applyFill="1" applyBorder="1" applyAlignment="1" applyProtection="1">
      <alignment vertical="center"/>
      <protection locked="0"/>
    </xf>
    <xf numFmtId="0" fontId="4" fillId="0" borderId="84" xfId="102" applyFont="1" applyFill="1" applyBorder="1" applyAlignment="1" applyProtection="1">
      <alignment horizontal="center" vertical="center" textRotation="255"/>
      <protection/>
    </xf>
    <xf numFmtId="0" fontId="4" fillId="0" borderId="85" xfId="102" applyFont="1" applyFill="1" applyBorder="1" applyAlignment="1" applyProtection="1">
      <alignment horizontal="center" vertical="center"/>
      <protection/>
    </xf>
    <xf numFmtId="0" fontId="4" fillId="0" borderId="0" xfId="102" applyFont="1" applyBorder="1" applyAlignment="1" applyProtection="1">
      <alignment vertical="center"/>
      <protection/>
    </xf>
    <xf numFmtId="0" fontId="4" fillId="0" borderId="61" xfId="102" applyFont="1" applyFill="1" applyBorder="1" applyAlignment="1" applyProtection="1">
      <alignment horizontal="center" vertical="center" textRotation="255"/>
      <protection/>
    </xf>
    <xf numFmtId="0" fontId="4" fillId="0" borderId="49" xfId="102" applyFont="1" applyFill="1" applyBorder="1" applyAlignment="1" applyProtection="1">
      <alignment horizontal="distributed" vertical="center"/>
      <protection/>
    </xf>
    <xf numFmtId="0" fontId="4" fillId="0" borderId="48" xfId="102" applyFont="1" applyFill="1" applyBorder="1" applyAlignment="1" applyProtection="1">
      <alignment horizontal="distributed" vertical="center"/>
      <protection/>
    </xf>
    <xf numFmtId="0" fontId="4" fillId="0" borderId="53" xfId="102" applyFont="1" applyFill="1" applyBorder="1" applyAlignment="1" applyProtection="1">
      <alignment horizontal="distributed" vertical="center"/>
      <protection/>
    </xf>
    <xf numFmtId="0" fontId="4" fillId="0" borderId="76" xfId="102" applyFont="1" applyFill="1" applyBorder="1" applyAlignment="1" applyProtection="1">
      <alignment horizontal="distributed" vertical="center"/>
      <protection/>
    </xf>
    <xf numFmtId="0" fontId="4" fillId="0" borderId="86" xfId="102" applyFont="1" applyFill="1" applyBorder="1" applyAlignment="1" applyProtection="1">
      <alignment vertical="center"/>
      <protection/>
    </xf>
    <xf numFmtId="0" fontId="4" fillId="0" borderId="50" xfId="102" applyFont="1" applyFill="1" applyBorder="1" applyAlignment="1" applyProtection="1">
      <alignment horizontal="distributed" vertical="center"/>
      <protection/>
    </xf>
    <xf numFmtId="178" fontId="4" fillId="0" borderId="0" xfId="102" applyNumberFormat="1" applyFont="1" applyFill="1" applyBorder="1" applyAlignment="1" applyProtection="1">
      <alignment vertical="center"/>
      <protection/>
    </xf>
    <xf numFmtId="0" fontId="4" fillId="0" borderId="0" xfId="102" applyFont="1" applyFill="1" applyBorder="1" applyAlignment="1">
      <alignment horizontal="left" vertical="center"/>
      <protection/>
    </xf>
    <xf numFmtId="0" fontId="4" fillId="0" borderId="0" xfId="102" applyFont="1" applyAlignment="1" applyProtection="1">
      <alignment horizontal="left" vertical="center"/>
      <protection/>
    </xf>
    <xf numFmtId="38" fontId="4" fillId="0" borderId="0" xfId="82" applyFont="1" applyAlignment="1" applyProtection="1">
      <alignment vertical="center"/>
      <protection/>
    </xf>
    <xf numFmtId="0" fontId="4" fillId="0" borderId="15" xfId="102" applyFont="1" applyFill="1" applyBorder="1" applyAlignment="1" applyProtection="1">
      <alignment vertical="center"/>
      <protection/>
    </xf>
    <xf numFmtId="0" fontId="4" fillId="0" borderId="15" xfId="102" applyFont="1" applyFill="1" applyBorder="1" applyAlignment="1" applyProtection="1">
      <alignment horizontal="distributed" vertical="center"/>
      <protection/>
    </xf>
    <xf numFmtId="0" fontId="4" fillId="0" borderId="79" xfId="102" applyFont="1" applyFill="1" applyBorder="1" applyAlignment="1" applyProtection="1">
      <alignment vertical="center"/>
      <protection/>
    </xf>
    <xf numFmtId="0" fontId="4" fillId="0" borderId="78" xfId="102" applyFont="1" applyFill="1" applyBorder="1" applyAlignment="1" applyProtection="1">
      <alignment horizontal="center" vertical="center"/>
      <protection/>
    </xf>
    <xf numFmtId="0" fontId="4" fillId="0" borderId="17" xfId="102" applyFont="1" applyFill="1" applyBorder="1" applyAlignment="1" applyProtection="1">
      <alignment horizontal="center" vertical="center"/>
      <protection/>
    </xf>
    <xf numFmtId="0" fontId="4" fillId="0" borderId="80" xfId="102" applyFont="1" applyFill="1" applyBorder="1" applyAlignment="1" applyProtection="1">
      <alignment horizontal="center" vertical="center"/>
      <protection/>
    </xf>
    <xf numFmtId="0" fontId="4" fillId="0" borderId="52" xfId="102" applyFont="1" applyFill="1" applyBorder="1" applyAlignment="1" applyProtection="1">
      <alignment horizontal="distributed" vertical="center"/>
      <protection/>
    </xf>
    <xf numFmtId="0" fontId="4" fillId="0" borderId="20" xfId="102" applyFont="1" applyFill="1" applyBorder="1" applyAlignment="1" applyProtection="1">
      <alignment horizontal="right" vertical="center"/>
      <protection/>
    </xf>
    <xf numFmtId="0" fontId="4" fillId="0" borderId="20" xfId="102" applyFont="1" applyFill="1" applyBorder="1" applyAlignment="1" applyProtection="1">
      <alignment horizontal="distributed" vertical="center"/>
      <protection/>
    </xf>
    <xf numFmtId="0" fontId="4" fillId="0" borderId="81" xfId="102" applyFont="1" applyFill="1" applyBorder="1" applyAlignment="1" applyProtection="1">
      <alignment horizontal="right" vertical="center"/>
      <protection/>
    </xf>
    <xf numFmtId="178" fontId="4" fillId="0" borderId="79" xfId="102" applyNumberFormat="1" applyFont="1" applyFill="1" applyBorder="1" applyAlignment="1" applyProtection="1">
      <alignment vertical="center"/>
      <protection/>
    </xf>
    <xf numFmtId="178" fontId="4" fillId="0" borderId="80" xfId="102" applyNumberFormat="1" applyFont="1" applyFill="1" applyBorder="1" applyAlignment="1" applyProtection="1">
      <alignment vertical="center"/>
      <protection/>
    </xf>
    <xf numFmtId="178" fontId="4" fillId="0" borderId="81" xfId="102" applyNumberFormat="1" applyFont="1" applyFill="1" applyBorder="1" applyAlignment="1" applyProtection="1">
      <alignment vertical="center"/>
      <protection/>
    </xf>
    <xf numFmtId="178" fontId="4" fillId="0" borderId="82" xfId="102" applyNumberFormat="1" applyFont="1" applyFill="1" applyBorder="1" applyAlignment="1" applyProtection="1">
      <alignment vertical="center"/>
      <protection/>
    </xf>
    <xf numFmtId="178" fontId="4" fillId="0" borderId="83" xfId="102" applyNumberFormat="1" applyFont="1" applyFill="1" applyBorder="1" applyAlignment="1" applyProtection="1">
      <alignment vertical="center"/>
      <protection/>
    </xf>
    <xf numFmtId="38" fontId="4" fillId="0" borderId="0" xfId="102" applyNumberFormat="1" applyFont="1" applyAlignment="1" applyProtection="1">
      <alignment vertical="center"/>
      <protection/>
    </xf>
    <xf numFmtId="0" fontId="4" fillId="0" borderId="73" xfId="102" applyFont="1" applyFill="1" applyBorder="1" applyAlignment="1" applyProtection="1">
      <alignment horizontal="center" vertical="center" textRotation="255"/>
      <protection/>
    </xf>
    <xf numFmtId="0" fontId="4" fillId="0" borderId="72" xfId="102" applyFont="1" applyFill="1" applyBorder="1" applyAlignment="1" applyProtection="1">
      <alignment vertical="center" textRotation="255"/>
      <protection/>
    </xf>
    <xf numFmtId="0" fontId="4" fillId="0" borderId="43" xfId="102" applyFont="1" applyFill="1" applyBorder="1" applyAlignment="1" applyProtection="1">
      <alignment horizontal="distributed" vertical="center"/>
      <protection/>
    </xf>
    <xf numFmtId="0" fontId="4" fillId="0" borderId="16" xfId="102" applyFont="1" applyFill="1" applyBorder="1" applyAlignment="1" applyProtection="1">
      <alignment vertical="center"/>
      <protection locked="0"/>
    </xf>
    <xf numFmtId="0" fontId="4" fillId="0" borderId="17" xfId="102" applyFont="1" applyFill="1" applyBorder="1" applyAlignment="1" applyProtection="1">
      <alignment horizontal="distributed" vertical="center"/>
      <protection/>
    </xf>
    <xf numFmtId="0" fontId="4" fillId="0" borderId="17" xfId="102" applyFont="1" applyFill="1" applyBorder="1" applyAlignment="1" applyProtection="1">
      <alignment vertical="center"/>
      <protection/>
    </xf>
    <xf numFmtId="0" fontId="4" fillId="0" borderId="17" xfId="102" applyFont="1" applyFill="1" applyBorder="1" applyAlignment="1" applyProtection="1">
      <alignment horizontal="center" vertical="center"/>
      <protection locked="0"/>
    </xf>
    <xf numFmtId="0" fontId="4" fillId="0" borderId="18" xfId="102" applyFont="1" applyFill="1" applyBorder="1" applyAlignment="1" applyProtection="1">
      <alignment horizontal="center" vertical="center"/>
      <protection locked="0"/>
    </xf>
    <xf numFmtId="0" fontId="4" fillId="0" borderId="87" xfId="102" applyFont="1" applyFill="1" applyBorder="1" applyAlignment="1" applyProtection="1">
      <alignment vertical="center"/>
      <protection/>
    </xf>
    <xf numFmtId="0" fontId="4" fillId="0" borderId="20" xfId="102" applyFont="1" applyFill="1" applyBorder="1" applyAlignment="1" applyProtection="1">
      <alignment vertical="center"/>
      <protection/>
    </xf>
    <xf numFmtId="0" fontId="8" fillId="0" borderId="20" xfId="102" applyFont="1" applyFill="1" applyBorder="1" applyAlignment="1" applyProtection="1">
      <alignment horizontal="right" vertical="center" shrinkToFit="1"/>
      <protection/>
    </xf>
    <xf numFmtId="0" fontId="4" fillId="0" borderId="21" xfId="102" applyFont="1" applyFill="1" applyBorder="1" applyAlignment="1" applyProtection="1">
      <alignment horizontal="right" vertical="center"/>
      <protection locked="0"/>
    </xf>
    <xf numFmtId="3" fontId="4" fillId="0" borderId="15" xfId="102" applyNumberFormat="1" applyFont="1" applyFill="1" applyBorder="1" applyAlignment="1" applyProtection="1">
      <alignment vertical="center" shrinkToFit="1"/>
      <protection/>
    </xf>
    <xf numFmtId="178" fontId="4" fillId="0" borderId="15" xfId="102" applyNumberFormat="1" applyFont="1" applyFill="1" applyBorder="1" applyAlignment="1" applyProtection="1">
      <alignment vertical="center" shrinkToFit="1"/>
      <protection/>
    </xf>
    <xf numFmtId="178" fontId="4" fillId="0" borderId="79" xfId="102" applyNumberFormat="1" applyFont="1" applyFill="1" applyBorder="1" applyAlignment="1" applyProtection="1">
      <alignment vertical="center" shrinkToFit="1"/>
      <protection locked="0"/>
    </xf>
    <xf numFmtId="3" fontId="4" fillId="0" borderId="17" xfId="102" applyNumberFormat="1" applyFont="1" applyFill="1" applyBorder="1" applyAlignment="1" applyProtection="1">
      <alignment vertical="center" shrinkToFit="1"/>
      <protection/>
    </xf>
    <xf numFmtId="178" fontId="4" fillId="0" borderId="17" xfId="102" applyNumberFormat="1" applyFont="1" applyFill="1" applyBorder="1" applyAlignment="1" applyProtection="1">
      <alignment vertical="center" shrinkToFit="1"/>
      <protection/>
    </xf>
    <xf numFmtId="178" fontId="4" fillId="0" borderId="80" xfId="102" applyNumberFormat="1" applyFont="1" applyFill="1" applyBorder="1" applyAlignment="1" applyProtection="1">
      <alignment vertical="center" shrinkToFit="1"/>
      <protection locked="0"/>
    </xf>
    <xf numFmtId="178" fontId="4" fillId="0" borderId="15" xfId="102" applyNumberFormat="1" applyFont="1" applyFill="1" applyBorder="1" applyAlignment="1">
      <alignment vertical="center"/>
      <protection/>
    </xf>
    <xf numFmtId="176" fontId="4" fillId="0" borderId="79" xfId="102" applyNumberFormat="1" applyFont="1" applyFill="1" applyBorder="1" applyAlignment="1">
      <alignment vertical="center"/>
      <protection/>
    </xf>
    <xf numFmtId="176" fontId="4" fillId="0" borderId="80" xfId="102" applyNumberFormat="1" applyFont="1" applyFill="1" applyBorder="1" applyAlignment="1">
      <alignment vertical="center"/>
      <protection/>
    </xf>
    <xf numFmtId="176" fontId="4" fillId="0" borderId="81" xfId="102" applyNumberFormat="1" applyFont="1" applyFill="1" applyBorder="1" applyAlignment="1">
      <alignment vertical="center"/>
      <protection/>
    </xf>
    <xf numFmtId="178" fontId="4" fillId="0" borderId="23" xfId="102" applyNumberFormat="1" applyFont="1" applyFill="1" applyBorder="1" applyAlignment="1">
      <alignment vertical="center"/>
      <protection/>
    </xf>
    <xf numFmtId="176" fontId="4" fillId="0" borderId="82" xfId="102" applyNumberFormat="1" applyFont="1" applyFill="1" applyBorder="1" applyAlignment="1">
      <alignment vertical="center"/>
      <protection/>
    </xf>
    <xf numFmtId="178" fontId="4" fillId="0" borderId="69" xfId="102" applyNumberFormat="1" applyFont="1" applyFill="1" applyBorder="1" applyAlignment="1">
      <alignment vertical="center"/>
      <protection/>
    </xf>
    <xf numFmtId="176" fontId="4" fillId="0" borderId="83" xfId="102" applyNumberFormat="1" applyFont="1" applyFill="1" applyBorder="1" applyAlignment="1">
      <alignment vertical="center"/>
      <protection/>
    </xf>
    <xf numFmtId="0" fontId="4" fillId="0" borderId="0" xfId="102" applyFont="1" applyFill="1" applyBorder="1" applyAlignment="1" applyProtection="1">
      <alignment horizontal="left" vertical="center"/>
      <protection/>
    </xf>
    <xf numFmtId="178" fontId="4" fillId="0" borderId="0" xfId="102" applyNumberFormat="1" applyFont="1" applyAlignment="1" applyProtection="1">
      <alignment vertical="center"/>
      <protection/>
    </xf>
    <xf numFmtId="38" fontId="4" fillId="0" borderId="0" xfId="82" applyFont="1" applyFill="1" applyBorder="1" applyAlignment="1" applyProtection="1">
      <alignment vertical="center"/>
      <protection/>
    </xf>
    <xf numFmtId="38" fontId="4" fillId="0" borderId="50" xfId="82" applyFont="1" applyFill="1" applyBorder="1" applyAlignment="1" applyProtection="1">
      <alignment horizontal="distributed" vertical="center"/>
      <protection/>
    </xf>
    <xf numFmtId="38" fontId="4" fillId="0" borderId="15" xfId="82" applyFont="1" applyFill="1" applyBorder="1" applyAlignment="1" applyProtection="1">
      <alignment vertical="center"/>
      <protection/>
    </xf>
    <xf numFmtId="38" fontId="4" fillId="0" borderId="15" xfId="82" applyFont="1" applyFill="1" applyBorder="1" applyAlignment="1" applyProtection="1">
      <alignment horizontal="distributed" vertical="center"/>
      <protection/>
    </xf>
    <xf numFmtId="38" fontId="4" fillId="0" borderId="78" xfId="82" applyFont="1" applyFill="1" applyBorder="1" applyAlignment="1" applyProtection="1">
      <alignment horizontal="distributed" vertical="center"/>
      <protection/>
    </xf>
    <xf numFmtId="38" fontId="4" fillId="0" borderId="17" xfId="82" applyFont="1" applyFill="1" applyBorder="1" applyAlignment="1" applyProtection="1">
      <alignment horizontal="center" vertical="center"/>
      <protection/>
    </xf>
    <xf numFmtId="38" fontId="4" fillId="0" borderId="17" xfId="82" applyFont="1" applyFill="1" applyBorder="1" applyAlignment="1" applyProtection="1">
      <alignment horizontal="distributed" vertical="center"/>
      <protection/>
    </xf>
    <xf numFmtId="38" fontId="4" fillId="0" borderId="52" xfId="82" applyFont="1" applyFill="1" applyBorder="1" applyAlignment="1" applyProtection="1">
      <alignment horizontal="distributed" vertical="center"/>
      <protection/>
    </xf>
    <xf numFmtId="38" fontId="4" fillId="0" borderId="20" xfId="82" applyFont="1" applyFill="1" applyBorder="1" applyAlignment="1" applyProtection="1">
      <alignment vertical="center"/>
      <protection/>
    </xf>
    <xf numFmtId="38" fontId="4" fillId="0" borderId="20" xfId="82" applyFont="1" applyFill="1" applyBorder="1" applyAlignment="1" applyProtection="1">
      <alignment horizontal="distributed" vertical="center"/>
      <protection/>
    </xf>
    <xf numFmtId="178" fontId="4" fillId="0" borderId="79" xfId="102" applyNumberFormat="1" applyFont="1" applyFill="1" applyBorder="1" applyAlignment="1" applyProtection="1">
      <alignment vertical="center"/>
      <protection locked="0"/>
    </xf>
    <xf numFmtId="38" fontId="4" fillId="0" borderId="17" xfId="82" applyFont="1" applyFill="1" applyBorder="1" applyAlignment="1" applyProtection="1">
      <alignment vertical="center"/>
      <protection/>
    </xf>
    <xf numFmtId="178" fontId="4" fillId="0" borderId="80" xfId="102" applyNumberFormat="1" applyFont="1" applyFill="1" applyBorder="1" applyAlignment="1" applyProtection="1">
      <alignment vertical="center"/>
      <protection locked="0"/>
    </xf>
    <xf numFmtId="178" fontId="4" fillId="0" borderId="79" xfId="102" applyNumberFormat="1" applyFont="1" applyFill="1" applyBorder="1" applyAlignment="1" applyProtection="1">
      <alignment vertical="center" shrinkToFit="1"/>
      <protection/>
    </xf>
    <xf numFmtId="0" fontId="4" fillId="0" borderId="53" xfId="102" applyFont="1" applyFill="1" applyBorder="1" applyAlignment="1" applyProtection="1">
      <alignment vertical="center"/>
      <protection/>
    </xf>
    <xf numFmtId="0" fontId="4" fillId="0" borderId="33" xfId="102" applyFont="1" applyFill="1" applyBorder="1" applyAlignment="1" applyProtection="1">
      <alignment vertical="center"/>
      <protection/>
    </xf>
    <xf numFmtId="0" fontId="4" fillId="0" borderId="88" xfId="102" applyFont="1" applyFill="1" applyBorder="1" applyAlignment="1" applyProtection="1">
      <alignment vertical="center"/>
      <protection locked="0"/>
    </xf>
    <xf numFmtId="0" fontId="4" fillId="0" borderId="61" xfId="102" applyFont="1" applyFill="1" applyBorder="1" applyAlignment="1" applyProtection="1">
      <alignment horizontal="center" vertical="center"/>
      <protection/>
    </xf>
    <xf numFmtId="0" fontId="4" fillId="0" borderId="54" xfId="102" applyFont="1" applyFill="1" applyBorder="1" applyAlignment="1" applyProtection="1">
      <alignment horizontal="center" vertical="center"/>
      <protection locked="0"/>
    </xf>
    <xf numFmtId="0" fontId="4" fillId="0" borderId="89" xfId="102" applyFont="1" applyFill="1" applyBorder="1" applyAlignment="1" applyProtection="1">
      <alignment horizontal="center" vertical="center"/>
      <protection locked="0"/>
    </xf>
    <xf numFmtId="0" fontId="8" fillId="0" borderId="20" xfId="102" applyFont="1" applyFill="1" applyBorder="1" applyAlignment="1" applyProtection="1">
      <alignment horizontal="center" vertical="center" shrinkToFit="1"/>
      <protection/>
    </xf>
    <xf numFmtId="0" fontId="4" fillId="0" borderId="90" xfId="102" applyFont="1" applyFill="1" applyBorder="1" applyAlignment="1" applyProtection="1">
      <alignment vertical="center"/>
      <protection/>
    </xf>
    <xf numFmtId="0" fontId="4" fillId="0" borderId="77" xfId="102" applyFont="1" applyFill="1" applyBorder="1" applyAlignment="1" applyProtection="1">
      <alignment vertical="center"/>
      <protection/>
    </xf>
    <xf numFmtId="0" fontId="4" fillId="0" borderId="91" xfId="102" applyFont="1" applyFill="1" applyBorder="1" applyAlignment="1" applyProtection="1">
      <alignment horizontal="right" vertical="center"/>
      <protection locked="0"/>
    </xf>
    <xf numFmtId="178" fontId="4" fillId="0" borderId="15" xfId="102" applyNumberFormat="1" applyFont="1" applyFill="1" applyBorder="1" applyAlignment="1" applyProtection="1">
      <alignment horizontal="right" vertical="center"/>
      <protection/>
    </xf>
    <xf numFmtId="178" fontId="4" fillId="0" borderId="17" xfId="102" applyNumberFormat="1" applyFont="1" applyFill="1" applyBorder="1" applyAlignment="1" applyProtection="1">
      <alignment horizontal="right" vertical="center"/>
      <protection/>
    </xf>
    <xf numFmtId="179" fontId="4" fillId="0" borderId="17" xfId="82" applyNumberFormat="1" applyFont="1" applyFill="1" applyBorder="1" applyAlignment="1" applyProtection="1">
      <alignment vertical="center"/>
      <protection/>
    </xf>
    <xf numFmtId="38" fontId="4" fillId="0" borderId="92" xfId="82" applyFont="1" applyFill="1" applyBorder="1" applyAlignment="1" applyProtection="1">
      <alignment vertical="center"/>
      <protection/>
    </xf>
    <xf numFmtId="178" fontId="4" fillId="0" borderId="92" xfId="102" applyNumberFormat="1" applyFont="1" applyFill="1" applyBorder="1" applyAlignment="1" applyProtection="1">
      <alignment vertical="center" shrinkToFit="1"/>
      <protection/>
    </xf>
    <xf numFmtId="179" fontId="4" fillId="0" borderId="92" xfId="82" applyNumberFormat="1" applyFont="1" applyFill="1" applyBorder="1" applyAlignment="1" applyProtection="1">
      <alignment vertical="center"/>
      <protection/>
    </xf>
    <xf numFmtId="178" fontId="4" fillId="0" borderId="15" xfId="102" applyNumberFormat="1" applyFont="1" applyFill="1" applyBorder="1" applyAlignment="1">
      <alignment horizontal="right" vertical="center"/>
      <protection/>
    </xf>
    <xf numFmtId="178" fontId="4" fillId="0" borderId="17" xfId="102" applyNumberFormat="1" applyFont="1" applyFill="1" applyBorder="1" applyAlignment="1">
      <alignment horizontal="right" vertical="center"/>
      <protection/>
    </xf>
    <xf numFmtId="0" fontId="4" fillId="0" borderId="79" xfId="102" applyFont="1" applyFill="1" applyBorder="1" applyAlignment="1" applyProtection="1">
      <alignment vertical="center"/>
      <protection locked="0"/>
    </xf>
    <xf numFmtId="0" fontId="4" fillId="0" borderId="80" xfId="102" applyFont="1" applyFill="1" applyBorder="1" applyAlignment="1" applyProtection="1">
      <alignment horizontal="center" vertical="center"/>
      <protection locked="0"/>
    </xf>
    <xf numFmtId="0" fontId="8" fillId="0" borderId="20" xfId="102" applyFont="1" applyFill="1" applyBorder="1" applyAlignment="1" applyProtection="1">
      <alignment vertical="center" shrinkToFit="1"/>
      <protection/>
    </xf>
    <xf numFmtId="0" fontId="4" fillId="0" borderId="81" xfId="102" applyFont="1" applyFill="1" applyBorder="1" applyAlignment="1" applyProtection="1">
      <alignment horizontal="right" vertical="center"/>
      <protection locked="0"/>
    </xf>
    <xf numFmtId="178" fontId="4" fillId="0" borderId="17" xfId="82" applyNumberFormat="1" applyFont="1" applyFill="1" applyBorder="1" applyAlignment="1" applyProtection="1">
      <alignment vertical="center"/>
      <protection/>
    </xf>
    <xf numFmtId="3" fontId="4" fillId="0" borderId="17" xfId="102" applyNumberFormat="1" applyFont="1" applyFill="1" applyBorder="1" applyAlignment="1">
      <alignment vertical="center" shrinkToFit="1"/>
      <protection/>
    </xf>
    <xf numFmtId="178" fontId="4" fillId="0" borderId="20" xfId="102" applyNumberFormat="1" applyFont="1" applyFill="1" applyBorder="1" applyAlignment="1" applyProtection="1">
      <alignment vertical="center" shrinkToFit="1"/>
      <protection/>
    </xf>
    <xf numFmtId="178" fontId="4" fillId="0" borderId="23" xfId="102" applyNumberFormat="1" applyFont="1" applyFill="1" applyBorder="1" applyAlignment="1" applyProtection="1">
      <alignment vertical="center" shrinkToFit="1"/>
      <protection/>
    </xf>
    <xf numFmtId="180" fontId="4" fillId="0" borderId="17" xfId="102" applyNumberFormat="1" applyFont="1" applyFill="1" applyBorder="1" applyAlignment="1">
      <alignment vertical="center"/>
      <protection/>
    </xf>
    <xf numFmtId="178" fontId="4" fillId="0" borderId="92" xfId="82" applyNumberFormat="1" applyFont="1" applyFill="1" applyBorder="1" applyAlignment="1" applyProtection="1">
      <alignment vertical="center"/>
      <protection/>
    </xf>
    <xf numFmtId="180" fontId="4" fillId="0" borderId="17" xfId="102" applyNumberFormat="1" applyFont="1" applyFill="1" applyBorder="1" applyAlignment="1">
      <alignment horizontal="right" vertical="center"/>
      <protection/>
    </xf>
    <xf numFmtId="0" fontId="4" fillId="0" borderId="41" xfId="102" applyFont="1" applyFill="1" applyBorder="1" applyAlignment="1">
      <alignment horizontal="center" vertical="center" textRotation="255" wrapText="1"/>
      <protection/>
    </xf>
    <xf numFmtId="0" fontId="4" fillId="0" borderId="72" xfId="102" applyFont="1" applyFill="1" applyBorder="1" applyAlignment="1">
      <alignment horizontal="center" vertical="center" textRotation="255" wrapText="1"/>
      <protection/>
    </xf>
    <xf numFmtId="0" fontId="4" fillId="0" borderId="44" xfId="102" applyFont="1" applyFill="1" applyBorder="1" applyAlignment="1">
      <alignment horizontal="center" vertical="center" textRotation="255" wrapText="1"/>
      <protection/>
    </xf>
    <xf numFmtId="0" fontId="4" fillId="0" borderId="45" xfId="102" applyFont="1" applyFill="1" applyBorder="1" applyAlignment="1">
      <alignment horizontal="center" vertical="center" textRotation="255" wrapText="1"/>
      <protection/>
    </xf>
    <xf numFmtId="0" fontId="4" fillId="0" borderId="0" xfId="102" applyFont="1" applyFill="1" applyBorder="1" applyAlignment="1">
      <alignment horizontal="center" vertical="center" textRotation="255" wrapText="1"/>
      <protection/>
    </xf>
    <xf numFmtId="0" fontId="4" fillId="0" borderId="15" xfId="102" applyFont="1" applyFill="1" applyBorder="1" applyAlignment="1" applyProtection="1">
      <alignment horizontal="center" vertical="center"/>
      <protection locked="0"/>
    </xf>
    <xf numFmtId="0" fontId="4" fillId="0" borderId="23" xfId="102" applyFont="1" applyFill="1" applyBorder="1" applyAlignment="1">
      <alignment horizontal="center" vertical="center"/>
      <protection/>
    </xf>
    <xf numFmtId="0" fontId="4" fillId="0" borderId="20" xfId="102" applyFont="1" applyFill="1" applyBorder="1" applyAlignment="1" applyProtection="1">
      <alignment horizontal="center" vertical="center"/>
      <protection locked="0"/>
    </xf>
    <xf numFmtId="178" fontId="4" fillId="0" borderId="53" xfId="102" applyNumberFormat="1" applyFont="1" applyFill="1" applyBorder="1" applyAlignment="1" applyProtection="1">
      <alignment vertical="center"/>
      <protection locked="0"/>
    </xf>
    <xf numFmtId="0" fontId="4" fillId="0" borderId="93" xfId="102" applyFont="1" applyFill="1" applyBorder="1" applyAlignment="1">
      <alignment vertical="center"/>
      <protection/>
    </xf>
    <xf numFmtId="178" fontId="4" fillId="0" borderId="61" xfId="102" applyNumberFormat="1" applyFont="1" applyFill="1" applyBorder="1" applyAlignment="1" applyProtection="1">
      <alignment vertical="center"/>
      <protection locked="0"/>
    </xf>
    <xf numFmtId="0" fontId="4" fillId="0" borderId="55" xfId="102" applyFont="1" applyFill="1" applyBorder="1" applyAlignment="1">
      <alignment vertical="center"/>
      <protection/>
    </xf>
    <xf numFmtId="0" fontId="4" fillId="0" borderId="0" xfId="102" applyFont="1" applyBorder="1" applyAlignment="1">
      <alignment vertical="center"/>
      <protection/>
    </xf>
    <xf numFmtId="0" fontId="4" fillId="0" borderId="0" xfId="102" applyFont="1" applyBorder="1" applyAlignment="1">
      <alignment horizontal="center" vertical="center"/>
      <protection/>
    </xf>
    <xf numFmtId="178" fontId="4" fillId="0" borderId="90" xfId="102" applyNumberFormat="1" applyFont="1" applyFill="1" applyBorder="1" applyAlignment="1" applyProtection="1">
      <alignment vertical="center"/>
      <protection locked="0"/>
    </xf>
    <xf numFmtId="0" fontId="4" fillId="0" borderId="94" xfId="102" applyFont="1" applyFill="1" applyBorder="1" applyAlignment="1">
      <alignment vertical="center"/>
      <protection/>
    </xf>
    <xf numFmtId="38" fontId="4" fillId="0" borderId="0" xfId="82" applyFont="1" applyBorder="1" applyAlignment="1">
      <alignment vertical="center"/>
    </xf>
    <xf numFmtId="38" fontId="4" fillId="0" borderId="0" xfId="82" applyFont="1" applyFill="1" applyBorder="1" applyAlignment="1" applyProtection="1">
      <alignment horizontal="right" vertical="center"/>
      <protection/>
    </xf>
    <xf numFmtId="0" fontId="4" fillId="0" borderId="95" xfId="102" applyFont="1" applyFill="1" applyBorder="1" applyAlignment="1" applyProtection="1">
      <alignment vertical="center"/>
      <protection/>
    </xf>
    <xf numFmtId="0" fontId="3" fillId="0" borderId="0" xfId="102">
      <alignment/>
      <protection/>
    </xf>
    <xf numFmtId="0" fontId="4" fillId="0" borderId="96" xfId="102" applyFont="1" applyFill="1" applyBorder="1" applyAlignment="1" applyProtection="1">
      <alignment horizontal="center" vertical="center"/>
      <protection/>
    </xf>
    <xf numFmtId="0" fontId="4" fillId="0" borderId="97" xfId="102" applyFont="1" applyFill="1" applyBorder="1" applyAlignment="1" applyProtection="1">
      <alignment horizontal="center" vertical="center"/>
      <protection/>
    </xf>
    <xf numFmtId="0" fontId="4" fillId="0" borderId="98" xfId="102" applyFont="1" applyFill="1" applyBorder="1" applyAlignment="1" applyProtection="1">
      <alignment horizontal="center" vertical="center"/>
      <protection/>
    </xf>
    <xf numFmtId="38" fontId="4" fillId="0" borderId="98" xfId="82" applyFont="1" applyFill="1" applyBorder="1" applyAlignment="1" applyProtection="1">
      <alignment horizontal="center" vertical="center" shrinkToFit="1"/>
      <protection/>
    </xf>
    <xf numFmtId="0" fontId="4" fillId="0" borderId="99" xfId="102" applyFont="1" applyFill="1" applyBorder="1" applyAlignment="1" applyProtection="1">
      <alignment horizontal="center" vertical="center"/>
      <protection locked="0"/>
    </xf>
    <xf numFmtId="0" fontId="4" fillId="0" borderId="99" xfId="102" applyFont="1" applyFill="1" applyBorder="1" applyAlignment="1" applyProtection="1">
      <alignment vertical="center"/>
      <protection/>
    </xf>
    <xf numFmtId="0" fontId="4" fillId="0" borderId="44" xfId="102" applyFont="1" applyFill="1" applyBorder="1" applyAlignment="1" applyProtection="1">
      <alignment vertical="center"/>
      <protection/>
    </xf>
    <xf numFmtId="0" fontId="4" fillId="0" borderId="45" xfId="102" applyFont="1" applyFill="1" applyBorder="1" applyAlignment="1" applyProtection="1">
      <alignment vertical="center"/>
      <protection/>
    </xf>
    <xf numFmtId="0" fontId="4" fillId="0" borderId="50" xfId="102" applyFont="1" applyFill="1" applyBorder="1" applyAlignment="1" applyProtection="1">
      <alignment vertical="center"/>
      <protection/>
    </xf>
    <xf numFmtId="0" fontId="4" fillId="0" borderId="100" xfId="102" applyFont="1" applyFill="1" applyBorder="1" applyAlignment="1" applyProtection="1">
      <alignment vertical="center"/>
      <protection/>
    </xf>
    <xf numFmtId="0" fontId="4" fillId="0" borderId="16" xfId="102" applyFont="1" applyFill="1" applyBorder="1" applyAlignment="1" applyProtection="1">
      <alignment horizontal="center" vertical="center"/>
      <protection/>
    </xf>
    <xf numFmtId="0" fontId="4" fillId="0" borderId="99" xfId="102" applyFont="1" applyFill="1" applyBorder="1" applyAlignment="1" applyProtection="1">
      <alignment horizontal="center" vertical="center"/>
      <protection/>
    </xf>
    <xf numFmtId="0" fontId="4" fillId="0" borderId="101" xfId="102" applyFont="1" applyFill="1" applyBorder="1" applyAlignment="1" applyProtection="1">
      <alignment horizontal="center" vertical="center"/>
      <protection/>
    </xf>
    <xf numFmtId="0" fontId="4" fillId="0" borderId="18" xfId="102" applyFont="1" applyFill="1" applyBorder="1" applyAlignment="1" applyProtection="1">
      <alignment horizontal="center" vertical="center"/>
      <protection/>
    </xf>
    <xf numFmtId="0" fontId="4" fillId="0" borderId="29" xfId="102" applyFont="1" applyFill="1" applyBorder="1" applyAlignment="1" applyProtection="1">
      <alignment horizontal="center" vertical="center"/>
      <protection/>
    </xf>
    <xf numFmtId="0" fontId="4" fillId="0" borderId="52" xfId="102" applyFont="1" applyFill="1" applyBorder="1" applyAlignment="1" applyProtection="1">
      <alignment vertical="center"/>
      <protection/>
    </xf>
    <xf numFmtId="0" fontId="4" fillId="0" borderId="20" xfId="102" applyFont="1" applyFill="1" applyBorder="1" applyAlignment="1" applyProtection="1">
      <alignment horizontal="center" vertical="center" shrinkToFit="1"/>
      <protection/>
    </xf>
    <xf numFmtId="0" fontId="4" fillId="0" borderId="17" xfId="102" applyFont="1" applyFill="1" applyBorder="1" applyAlignment="1" applyProtection="1">
      <alignment horizontal="center" vertical="center" shrinkToFit="1"/>
      <protection/>
    </xf>
    <xf numFmtId="0" fontId="4" fillId="0" borderId="90" xfId="102" applyFont="1" applyFill="1" applyBorder="1" applyAlignment="1" applyProtection="1">
      <alignment horizontal="center" vertical="center" shrinkToFit="1"/>
      <protection/>
    </xf>
    <xf numFmtId="0" fontId="4" fillId="0" borderId="102" xfId="102" applyFont="1" applyFill="1" applyBorder="1" applyAlignment="1" applyProtection="1">
      <alignment horizontal="center" vertical="center" shrinkToFit="1"/>
      <protection/>
    </xf>
    <xf numFmtId="0" fontId="4" fillId="0" borderId="21" xfId="102" applyFont="1" applyFill="1" applyBorder="1" applyAlignment="1" applyProtection="1">
      <alignment horizontal="center" vertical="center" shrinkToFit="1"/>
      <protection/>
    </xf>
    <xf numFmtId="0" fontId="4" fillId="0" borderId="99" xfId="102" applyFont="1" applyFill="1" applyBorder="1" applyAlignment="1" applyProtection="1">
      <alignment horizontal="center" vertical="center" shrinkToFit="1"/>
      <protection/>
    </xf>
    <xf numFmtId="3" fontId="4" fillId="0" borderId="53" xfId="102" applyNumberFormat="1" applyFont="1" applyFill="1" applyBorder="1" applyAlignment="1" applyProtection="1">
      <alignment vertical="center"/>
      <protection/>
    </xf>
    <xf numFmtId="176" fontId="4" fillId="0" borderId="53" xfId="102" applyNumberFormat="1" applyFont="1" applyFill="1" applyBorder="1" applyAlignment="1" applyProtection="1">
      <alignment vertical="center"/>
      <protection/>
    </xf>
    <xf numFmtId="3" fontId="4" fillId="0" borderId="58" xfId="102" applyNumberFormat="1" applyFont="1" applyFill="1" applyBorder="1" applyAlignment="1" applyProtection="1">
      <alignment vertical="center"/>
      <protection/>
    </xf>
    <xf numFmtId="176" fontId="4" fillId="0" borderId="58" xfId="102" applyNumberFormat="1" applyFont="1" applyFill="1" applyBorder="1" applyAlignment="1" applyProtection="1">
      <alignment vertical="center"/>
      <protection/>
    </xf>
    <xf numFmtId="3" fontId="4" fillId="0" borderId="100" xfId="102" applyNumberFormat="1" applyFont="1" applyFill="1" applyBorder="1" applyAlignment="1" applyProtection="1">
      <alignment vertical="center"/>
      <protection/>
    </xf>
    <xf numFmtId="176" fontId="4" fillId="0" borderId="16" xfId="102" applyNumberFormat="1" applyFont="1" applyFill="1" applyBorder="1" applyAlignment="1" applyProtection="1">
      <alignment vertical="center"/>
      <protection/>
    </xf>
    <xf numFmtId="176" fontId="4" fillId="0" borderId="99" xfId="102" applyNumberFormat="1" applyFont="1" applyFill="1" applyBorder="1" applyAlignment="1" applyProtection="1">
      <alignment vertical="center"/>
      <protection/>
    </xf>
    <xf numFmtId="3" fontId="4" fillId="0" borderId="61" xfId="102" applyNumberFormat="1" applyFont="1" applyFill="1" applyBorder="1" applyAlignment="1" applyProtection="1">
      <alignment vertical="center"/>
      <protection/>
    </xf>
    <xf numFmtId="176" fontId="4" fillId="0" borderId="61" xfId="102" applyNumberFormat="1" applyFont="1" applyFill="1" applyBorder="1" applyAlignment="1" applyProtection="1">
      <alignment vertical="center"/>
      <protection/>
    </xf>
    <xf numFmtId="3" fontId="4" fillId="0" borderId="54" xfId="102" applyNumberFormat="1" applyFont="1" applyFill="1" applyBorder="1" applyAlignment="1" applyProtection="1">
      <alignment vertical="center"/>
      <protection/>
    </xf>
    <xf numFmtId="176" fontId="4" fillId="0" borderId="54" xfId="102" applyNumberFormat="1" applyFont="1" applyFill="1" applyBorder="1" applyAlignment="1" applyProtection="1">
      <alignment vertical="center"/>
      <protection/>
    </xf>
    <xf numFmtId="3" fontId="4" fillId="0" borderId="101" xfId="102" applyNumberFormat="1" applyFont="1" applyFill="1" applyBorder="1" applyAlignment="1" applyProtection="1">
      <alignment vertical="center"/>
      <protection/>
    </xf>
    <xf numFmtId="176" fontId="4" fillId="0" borderId="18" xfId="102" applyNumberFormat="1" applyFont="1" applyFill="1" applyBorder="1" applyAlignment="1" applyProtection="1">
      <alignment vertical="center"/>
      <protection/>
    </xf>
    <xf numFmtId="0" fontId="4" fillId="0" borderId="103" xfId="102" applyFont="1" applyFill="1" applyBorder="1" applyAlignment="1" applyProtection="1">
      <alignment vertical="center"/>
      <protection/>
    </xf>
    <xf numFmtId="0" fontId="4" fillId="0" borderId="33" xfId="102" applyFont="1" applyFill="1" applyBorder="1" applyAlignment="1" applyProtection="1">
      <alignment horizontal="distributed" vertical="center"/>
      <protection/>
    </xf>
    <xf numFmtId="38" fontId="4" fillId="0" borderId="33" xfId="82" applyFont="1" applyFill="1" applyBorder="1" applyAlignment="1" applyProtection="1">
      <alignment horizontal="right" vertical="center"/>
      <protection/>
    </xf>
    <xf numFmtId="3" fontId="4" fillId="0" borderId="33" xfId="102" applyNumberFormat="1" applyFont="1" applyFill="1" applyBorder="1" applyAlignment="1" applyProtection="1">
      <alignment vertical="center"/>
      <protection locked="0"/>
    </xf>
    <xf numFmtId="176" fontId="4" fillId="0" borderId="33" xfId="102" applyNumberFormat="1" applyFont="1" applyFill="1" applyBorder="1" applyAlignment="1" applyProtection="1">
      <alignment vertical="center"/>
      <protection/>
    </xf>
    <xf numFmtId="3" fontId="4" fillId="0" borderId="33" xfId="102" applyNumberFormat="1" applyFont="1" applyFill="1" applyBorder="1" applyAlignment="1" applyProtection="1">
      <alignment vertical="center"/>
      <protection/>
    </xf>
    <xf numFmtId="176" fontId="4" fillId="0" borderId="104" xfId="102" applyNumberFormat="1" applyFont="1" applyFill="1" applyBorder="1" applyAlignment="1" applyProtection="1">
      <alignment vertical="center"/>
      <protection/>
    </xf>
    <xf numFmtId="176" fontId="4" fillId="0" borderId="105" xfId="102" applyNumberFormat="1" applyFont="1" applyFill="1" applyBorder="1" applyAlignment="1" applyProtection="1">
      <alignment vertical="center"/>
      <protection/>
    </xf>
    <xf numFmtId="0" fontId="4" fillId="0" borderId="106" xfId="102" applyFont="1" applyFill="1" applyBorder="1" applyAlignment="1" applyProtection="1">
      <alignment vertical="center"/>
      <protection/>
    </xf>
    <xf numFmtId="0" fontId="4" fillId="0" borderId="54" xfId="102" applyFont="1" applyFill="1" applyBorder="1" applyAlignment="1" applyProtection="1">
      <alignment horizontal="distributed" vertical="center"/>
      <protection/>
    </xf>
    <xf numFmtId="38" fontId="4" fillId="0" borderId="54" xfId="82" applyFont="1" applyFill="1" applyBorder="1" applyAlignment="1" applyProtection="1">
      <alignment horizontal="right" vertical="center"/>
      <protection/>
    </xf>
    <xf numFmtId="3" fontId="4" fillId="0" borderId="54" xfId="102" applyNumberFormat="1" applyFont="1" applyFill="1" applyBorder="1" applyAlignment="1" applyProtection="1">
      <alignment horizontal="right" vertical="center"/>
      <protection locked="0"/>
    </xf>
    <xf numFmtId="0" fontId="4" fillId="0" borderId="54" xfId="102" applyFont="1" applyFill="1" applyBorder="1" applyAlignment="1" applyProtection="1">
      <alignment vertical="center"/>
      <protection/>
    </xf>
    <xf numFmtId="176" fontId="4" fillId="0" borderId="44" xfId="102" applyNumberFormat="1" applyFont="1" applyFill="1" applyBorder="1" applyAlignment="1" applyProtection="1">
      <alignment vertical="center"/>
      <protection/>
    </xf>
    <xf numFmtId="176" fontId="4" fillId="0" borderId="107" xfId="102" applyNumberFormat="1" applyFont="1" applyFill="1" applyBorder="1" applyAlignment="1" applyProtection="1">
      <alignment vertical="center"/>
      <protection/>
    </xf>
    <xf numFmtId="3" fontId="4" fillId="0" borderId="54" xfId="102" applyNumberFormat="1" applyFont="1" applyFill="1" applyBorder="1" applyAlignment="1" applyProtection="1">
      <alignment vertical="center"/>
      <protection locked="0"/>
    </xf>
    <xf numFmtId="0" fontId="4" fillId="0" borderId="46" xfId="102" applyFont="1" applyFill="1" applyBorder="1" applyAlignment="1" applyProtection="1">
      <alignment horizontal="distributed" vertical="center"/>
      <protection/>
    </xf>
    <xf numFmtId="0" fontId="4" fillId="0" borderId="108" xfId="102" applyFont="1" applyFill="1" applyBorder="1" applyAlignment="1" applyProtection="1">
      <alignment vertical="center"/>
      <protection/>
    </xf>
    <xf numFmtId="0" fontId="4" fillId="0" borderId="77" xfId="102" applyFont="1" applyFill="1" applyBorder="1" applyAlignment="1" applyProtection="1">
      <alignment horizontal="distributed" vertical="center"/>
      <protection/>
    </xf>
    <xf numFmtId="38" fontId="4" fillId="0" borderId="77" xfId="82" applyFont="1" applyFill="1" applyBorder="1" applyAlignment="1" applyProtection="1">
      <alignment horizontal="right" vertical="center"/>
      <protection/>
    </xf>
    <xf numFmtId="3" fontId="4" fillId="0" borderId="77" xfId="102" applyNumberFormat="1" applyFont="1" applyFill="1" applyBorder="1" applyAlignment="1" applyProtection="1">
      <alignment horizontal="right" vertical="center"/>
      <protection locked="0"/>
    </xf>
    <xf numFmtId="176" fontId="4" fillId="0" borderId="77" xfId="102" applyNumberFormat="1" applyFont="1" applyFill="1" applyBorder="1" applyAlignment="1" applyProtection="1">
      <alignment vertical="center"/>
      <protection/>
    </xf>
    <xf numFmtId="3" fontId="4" fillId="0" borderId="77" xfId="102" applyNumberFormat="1" applyFont="1" applyFill="1" applyBorder="1" applyAlignment="1" applyProtection="1">
      <alignment vertical="center"/>
      <protection/>
    </xf>
    <xf numFmtId="176" fontId="4" fillId="0" borderId="109" xfId="102" applyNumberFormat="1" applyFont="1" applyFill="1" applyBorder="1" applyAlignment="1" applyProtection="1">
      <alignment vertical="center"/>
      <protection/>
    </xf>
    <xf numFmtId="176" fontId="4" fillId="0" borderId="110" xfId="102" applyNumberFormat="1" applyFont="1" applyFill="1" applyBorder="1" applyAlignment="1" applyProtection="1">
      <alignment vertical="center"/>
      <protection/>
    </xf>
    <xf numFmtId="38" fontId="4" fillId="0" borderId="54" xfId="82" applyFont="1" applyFill="1" applyBorder="1" applyAlignment="1">
      <alignment horizontal="right" vertical="center"/>
    </xf>
    <xf numFmtId="3" fontId="4" fillId="0" borderId="77" xfId="102" applyNumberFormat="1" applyFont="1" applyFill="1" applyBorder="1" applyAlignment="1" applyProtection="1">
      <alignment vertical="center"/>
      <protection locked="0"/>
    </xf>
    <xf numFmtId="0" fontId="4" fillId="0" borderId="111" xfId="102" applyFont="1" applyFill="1" applyBorder="1" applyAlignment="1" applyProtection="1">
      <alignment vertical="center"/>
      <protection/>
    </xf>
    <xf numFmtId="38" fontId="4" fillId="0" borderId="58" xfId="82" applyFont="1" applyFill="1" applyBorder="1" applyAlignment="1" applyProtection="1">
      <alignment horizontal="right" vertical="center"/>
      <protection locked="0"/>
    </xf>
    <xf numFmtId="3" fontId="4" fillId="0" borderId="58" xfId="102" applyNumberFormat="1" applyFont="1" applyFill="1" applyBorder="1" applyAlignment="1" applyProtection="1">
      <alignment vertical="center"/>
      <protection locked="0"/>
    </xf>
    <xf numFmtId="176" fontId="4" fillId="0" borderId="112" xfId="102" applyNumberFormat="1" applyFont="1" applyFill="1" applyBorder="1" applyAlignment="1" applyProtection="1">
      <alignment vertical="center"/>
      <protection/>
    </xf>
    <xf numFmtId="176" fontId="4" fillId="0" borderId="113" xfId="102" applyNumberFormat="1" applyFont="1" applyFill="1" applyBorder="1" applyAlignment="1" applyProtection="1">
      <alignment vertical="center"/>
      <protection/>
    </xf>
    <xf numFmtId="3" fontId="4" fillId="0" borderId="27" xfId="102" applyNumberFormat="1" applyFont="1" applyFill="1" applyBorder="1" applyAlignment="1" applyProtection="1">
      <alignment vertical="center"/>
      <protection/>
    </xf>
    <xf numFmtId="38" fontId="4" fillId="0" borderId="114" xfId="82" applyFont="1" applyFill="1" applyBorder="1" applyAlignment="1" applyProtection="1">
      <alignment horizontal="right" vertical="center"/>
      <protection/>
    </xf>
    <xf numFmtId="3" fontId="4" fillId="0" borderId="114" xfId="102" applyNumberFormat="1" applyFont="1" applyFill="1" applyBorder="1" applyAlignment="1" applyProtection="1">
      <alignment vertical="center"/>
      <protection locked="0"/>
    </xf>
    <xf numFmtId="176" fontId="4" fillId="0" borderId="114" xfId="102" applyNumberFormat="1" applyFont="1" applyFill="1" applyBorder="1" applyAlignment="1" applyProtection="1">
      <alignment vertical="center"/>
      <protection/>
    </xf>
    <xf numFmtId="3" fontId="4" fillId="0" borderId="33" xfId="102" applyNumberFormat="1" applyFont="1" applyFill="1" applyBorder="1" applyAlignment="1" applyProtection="1">
      <alignment horizontal="right" vertical="center"/>
      <protection locked="0"/>
    </xf>
    <xf numFmtId="176" fontId="4" fillId="0" borderId="0" xfId="102" applyNumberFormat="1" applyFont="1" applyFill="1" applyBorder="1" applyAlignment="1" applyProtection="1">
      <alignment vertical="center"/>
      <protection/>
    </xf>
    <xf numFmtId="38" fontId="4" fillId="0" borderId="115" xfId="82" applyFont="1" applyFill="1" applyBorder="1" applyAlignment="1" applyProtection="1">
      <alignment horizontal="right" vertical="center"/>
      <protection/>
    </xf>
    <xf numFmtId="3" fontId="4" fillId="0" borderId="115" xfId="102" applyNumberFormat="1" applyFont="1" applyFill="1" applyBorder="1" applyAlignment="1" applyProtection="1">
      <alignment vertical="center"/>
      <protection locked="0"/>
    </xf>
    <xf numFmtId="176" fontId="4" fillId="0" borderId="115" xfId="102" applyNumberFormat="1" applyFont="1" applyFill="1" applyBorder="1" applyAlignment="1" applyProtection="1">
      <alignment vertical="center"/>
      <protection/>
    </xf>
    <xf numFmtId="38" fontId="4" fillId="0" borderId="0" xfId="102" applyNumberFormat="1" applyFont="1" applyFill="1" applyBorder="1" applyAlignment="1" applyProtection="1">
      <alignment vertical="center"/>
      <protection/>
    </xf>
    <xf numFmtId="3" fontId="4" fillId="0" borderId="0" xfId="102" applyNumberFormat="1" applyFont="1" applyFill="1" applyBorder="1" applyAlignment="1" applyProtection="1">
      <alignment vertical="center"/>
      <protection/>
    </xf>
    <xf numFmtId="38" fontId="4" fillId="0" borderId="115" xfId="102" applyNumberFormat="1" applyFont="1" applyFill="1" applyBorder="1" applyAlignment="1" applyProtection="1">
      <alignment vertical="center"/>
      <protection/>
    </xf>
    <xf numFmtId="3" fontId="4" fillId="0" borderId="115" xfId="102" applyNumberFormat="1" applyFont="1" applyFill="1" applyBorder="1" applyAlignment="1" applyProtection="1">
      <alignment vertical="center"/>
      <protection/>
    </xf>
    <xf numFmtId="0" fontId="4" fillId="0" borderId="116" xfId="102" applyFont="1" applyFill="1" applyBorder="1" applyAlignment="1" applyProtection="1">
      <alignment vertical="center"/>
      <protection/>
    </xf>
    <xf numFmtId="38" fontId="4" fillId="0" borderId="95" xfId="102" applyNumberFormat="1" applyFont="1" applyFill="1" applyBorder="1" applyAlignment="1" applyProtection="1">
      <alignment vertical="center"/>
      <protection/>
    </xf>
    <xf numFmtId="3" fontId="4" fillId="0" borderId="95" xfId="102" applyNumberFormat="1" applyFont="1" applyFill="1" applyBorder="1" applyAlignment="1" applyProtection="1">
      <alignment vertical="center"/>
      <protection/>
    </xf>
    <xf numFmtId="176" fontId="4" fillId="0" borderId="95" xfId="102" applyNumberFormat="1" applyFont="1" applyFill="1" applyBorder="1" applyAlignment="1" applyProtection="1">
      <alignment vertical="center"/>
      <protection/>
    </xf>
    <xf numFmtId="3" fontId="4" fillId="0" borderId="37" xfId="102" applyNumberFormat="1" applyFont="1" applyFill="1" applyBorder="1" applyAlignment="1" applyProtection="1">
      <alignment vertical="center"/>
      <protection/>
    </xf>
    <xf numFmtId="176" fontId="4" fillId="0" borderId="37" xfId="102" applyNumberFormat="1" applyFont="1" applyFill="1" applyBorder="1" applyAlignment="1" applyProtection="1">
      <alignment vertical="center"/>
      <protection/>
    </xf>
    <xf numFmtId="176" fontId="4" fillId="0" borderId="117" xfId="102" applyNumberFormat="1" applyFont="1" applyFill="1" applyBorder="1" applyAlignment="1" applyProtection="1">
      <alignment vertical="center"/>
      <protection/>
    </xf>
    <xf numFmtId="176" fontId="4" fillId="0" borderId="118" xfId="102" applyNumberFormat="1" applyFont="1" applyFill="1" applyBorder="1" applyAlignment="1" applyProtection="1">
      <alignment vertical="center"/>
      <protection/>
    </xf>
    <xf numFmtId="3" fontId="4" fillId="0" borderId="37" xfId="102" applyNumberFormat="1" applyFont="1" applyFill="1" applyBorder="1" applyAlignment="1" applyProtection="1">
      <alignment vertical="center"/>
      <protection locked="0"/>
    </xf>
    <xf numFmtId="38" fontId="4" fillId="0" borderId="0" xfId="82" applyFont="1" applyFill="1" applyAlignment="1" applyProtection="1">
      <alignment horizontal="right" vertical="center"/>
      <protection/>
    </xf>
    <xf numFmtId="38" fontId="4" fillId="0" borderId="0" xfId="82" applyFont="1" applyFill="1" applyAlignment="1">
      <alignment vertical="center"/>
    </xf>
    <xf numFmtId="0" fontId="4" fillId="0" borderId="96" xfId="102" applyFont="1" applyFill="1" applyBorder="1" applyAlignment="1">
      <alignment horizontal="center" vertical="center"/>
      <protection/>
    </xf>
    <xf numFmtId="0" fontId="4" fillId="0" borderId="99" xfId="102" applyFont="1" applyFill="1" applyBorder="1" applyAlignment="1">
      <alignment vertical="center"/>
      <protection/>
    </xf>
    <xf numFmtId="0" fontId="4" fillId="0" borderId="16" xfId="102" applyFont="1" applyFill="1" applyBorder="1" applyAlignment="1">
      <alignment horizontal="center" vertical="center"/>
      <protection/>
    </xf>
    <xf numFmtId="0" fontId="4" fillId="0" borderId="78" xfId="102" applyFont="1" applyFill="1" applyBorder="1" applyAlignment="1">
      <alignment vertical="center"/>
      <protection/>
    </xf>
    <xf numFmtId="0" fontId="4" fillId="0" borderId="17" xfId="102" applyFont="1" applyFill="1" applyBorder="1" applyAlignment="1">
      <alignment horizontal="center" vertical="center"/>
      <protection/>
    </xf>
    <xf numFmtId="0" fontId="4" fillId="0" borderId="18" xfId="102" applyFont="1" applyFill="1" applyBorder="1" applyAlignment="1">
      <alignment horizontal="center" vertical="center"/>
      <protection/>
    </xf>
    <xf numFmtId="0" fontId="4" fillId="0" borderId="29" xfId="102" applyFont="1" applyFill="1" applyBorder="1" applyAlignment="1">
      <alignment horizontal="center" vertical="center"/>
      <protection/>
    </xf>
    <xf numFmtId="0" fontId="4" fillId="0" borderId="52" xfId="102" applyFont="1" applyFill="1" applyBorder="1" applyAlignment="1">
      <alignment horizontal="left" vertical="center"/>
      <protection/>
    </xf>
    <xf numFmtId="0" fontId="4" fillId="0" borderId="20" xfId="102" applyFont="1" applyFill="1" applyBorder="1" applyAlignment="1">
      <alignment horizontal="left" vertical="center"/>
      <protection/>
    </xf>
    <xf numFmtId="0" fontId="4" fillId="0" borderId="21" xfId="102" applyFont="1" applyFill="1" applyBorder="1" applyAlignment="1">
      <alignment horizontal="left" vertical="center"/>
      <protection/>
    </xf>
    <xf numFmtId="182" fontId="4" fillId="0" borderId="15" xfId="102" applyNumberFormat="1" applyFont="1" applyFill="1" applyBorder="1" applyAlignment="1" applyProtection="1">
      <alignment vertical="center"/>
      <protection/>
    </xf>
    <xf numFmtId="178" fontId="4" fillId="0" borderId="16" xfId="102" applyNumberFormat="1" applyFont="1" applyFill="1" applyBorder="1" applyAlignment="1" applyProtection="1">
      <alignment vertical="center"/>
      <protection/>
    </xf>
    <xf numFmtId="182" fontId="4" fillId="0" borderId="17" xfId="102" applyNumberFormat="1" applyFont="1" applyFill="1" applyBorder="1" applyAlignment="1" applyProtection="1">
      <alignment vertical="center"/>
      <protection/>
    </xf>
    <xf numFmtId="178" fontId="4" fillId="0" borderId="18" xfId="102" applyNumberFormat="1" applyFont="1" applyFill="1" applyBorder="1" applyAlignment="1" applyProtection="1">
      <alignment vertical="center"/>
      <protection/>
    </xf>
    <xf numFmtId="183" fontId="4" fillId="0" borderId="54" xfId="102" applyNumberFormat="1" applyFont="1" applyFill="1" applyBorder="1" applyAlignment="1">
      <alignment vertical="center"/>
      <protection/>
    </xf>
    <xf numFmtId="182" fontId="4" fillId="0" borderId="20" xfId="102" applyNumberFormat="1" applyFont="1" applyFill="1" applyBorder="1" applyAlignment="1" applyProtection="1">
      <alignment vertical="center"/>
      <protection/>
    </xf>
    <xf numFmtId="182" fontId="4" fillId="0" borderId="44" xfId="102" applyNumberFormat="1" applyFont="1" applyFill="1" applyBorder="1" applyAlignment="1" applyProtection="1">
      <alignment vertical="center"/>
      <protection/>
    </xf>
    <xf numFmtId="178" fontId="4" fillId="0" borderId="21" xfId="102" applyNumberFormat="1" applyFont="1" applyFill="1" applyBorder="1" applyAlignment="1" applyProtection="1">
      <alignment vertical="center"/>
      <protection/>
    </xf>
    <xf numFmtId="0" fontId="4" fillId="0" borderId="119" xfId="102" applyFont="1" applyFill="1" applyBorder="1" applyAlignment="1">
      <alignment vertical="center"/>
      <protection/>
    </xf>
    <xf numFmtId="0" fontId="4" fillId="0" borderId="120" xfId="102" applyFont="1" applyFill="1" applyBorder="1" applyAlignment="1">
      <alignment horizontal="distributed" vertical="center"/>
      <protection/>
    </xf>
    <xf numFmtId="182" fontId="4" fillId="0" borderId="38" xfId="102" applyNumberFormat="1" applyFont="1" applyFill="1" applyBorder="1" applyAlignment="1" applyProtection="1">
      <alignment vertical="center"/>
      <protection/>
    </xf>
    <xf numFmtId="182" fontId="4" fillId="0" borderId="69" xfId="102" applyNumberFormat="1" applyFont="1" applyFill="1" applyBorder="1" applyAlignment="1" applyProtection="1">
      <alignment vertical="center"/>
      <protection/>
    </xf>
    <xf numFmtId="178" fontId="4" fillId="0" borderId="39" xfId="102" applyNumberFormat="1" applyFont="1" applyFill="1" applyBorder="1" applyAlignment="1" applyProtection="1">
      <alignment vertical="center"/>
      <protection/>
    </xf>
    <xf numFmtId="38" fontId="4" fillId="0" borderId="0" xfId="82" applyFont="1" applyFill="1" applyBorder="1" applyAlignment="1">
      <alignment vertical="center"/>
    </xf>
    <xf numFmtId="182" fontId="4" fillId="0" borderId="15" xfId="102" applyNumberFormat="1" applyFont="1" applyFill="1" applyBorder="1" applyAlignment="1" applyProtection="1">
      <alignment vertical="center"/>
      <protection locked="0"/>
    </xf>
    <xf numFmtId="182" fontId="4" fillId="0" borderId="17" xfId="102" applyNumberFormat="1" applyFont="1" applyFill="1" applyBorder="1" applyAlignment="1" applyProtection="1">
      <alignment vertical="center"/>
      <protection locked="0"/>
    </xf>
    <xf numFmtId="182" fontId="4" fillId="0" borderId="20" xfId="102" applyNumberFormat="1" applyFont="1" applyFill="1" applyBorder="1" applyAlignment="1" applyProtection="1">
      <alignment vertical="center"/>
      <protection locked="0"/>
    </xf>
    <xf numFmtId="182" fontId="4" fillId="0" borderId="61" xfId="102" applyNumberFormat="1" applyFont="1" applyFill="1" applyBorder="1" applyAlignment="1" applyProtection="1">
      <alignment vertical="center"/>
      <protection/>
    </xf>
    <xf numFmtId="182" fontId="4" fillId="0" borderId="54" xfId="102" applyNumberFormat="1" applyFont="1" applyFill="1" applyBorder="1" applyAlignment="1" applyProtection="1">
      <alignment vertical="center"/>
      <protection/>
    </xf>
    <xf numFmtId="182" fontId="4" fillId="0" borderId="78" xfId="102" applyNumberFormat="1" applyFont="1" applyFill="1" applyBorder="1" applyAlignment="1" applyProtection="1">
      <alignment vertical="center"/>
      <protection/>
    </xf>
    <xf numFmtId="0" fontId="4" fillId="0" borderId="98" xfId="102" applyFont="1" applyFill="1" applyBorder="1" applyAlignment="1">
      <alignment horizontal="distributed" vertical="center"/>
      <protection/>
    </xf>
    <xf numFmtId="3" fontId="4" fillId="0" borderId="98" xfId="102" applyNumberFormat="1" applyFont="1" applyFill="1" applyBorder="1" applyAlignment="1" applyProtection="1">
      <alignment vertical="center"/>
      <protection/>
    </xf>
    <xf numFmtId="3" fontId="4" fillId="0" borderId="98" xfId="102" applyNumberFormat="1" applyFont="1" applyFill="1" applyBorder="1" applyAlignment="1" applyProtection="1">
      <alignment vertical="center"/>
      <protection locked="0"/>
    </xf>
    <xf numFmtId="178" fontId="4" fillId="0" borderId="98" xfId="102" applyNumberFormat="1" applyFont="1" applyFill="1" applyBorder="1" applyAlignment="1" applyProtection="1">
      <alignment vertical="center"/>
      <protection/>
    </xf>
    <xf numFmtId="183" fontId="4" fillId="0" borderId="0" xfId="102" applyNumberFormat="1" applyFont="1" applyFill="1" applyAlignment="1">
      <alignment vertical="center"/>
      <protection/>
    </xf>
    <xf numFmtId="0" fontId="4" fillId="0" borderId="0" xfId="102" applyFont="1" applyFill="1" applyAlignment="1">
      <alignment horizontal="right" vertical="center"/>
      <protection/>
    </xf>
    <xf numFmtId="0" fontId="4" fillId="0" borderId="121" xfId="102" applyFont="1" applyFill="1" applyBorder="1" applyAlignment="1">
      <alignment horizontal="right" vertical="center"/>
      <protection/>
    </xf>
    <xf numFmtId="0" fontId="4" fillId="0" borderId="122" xfId="102" applyFont="1" applyFill="1" applyBorder="1" applyAlignment="1">
      <alignment vertical="center"/>
      <protection/>
    </xf>
    <xf numFmtId="0" fontId="4" fillId="0" borderId="123" xfId="102" applyFont="1" applyFill="1" applyBorder="1" applyAlignment="1">
      <alignment vertical="center"/>
      <protection/>
    </xf>
    <xf numFmtId="0" fontId="4" fillId="0" borderId="54" xfId="102" applyFont="1" applyFill="1" applyBorder="1" applyAlignment="1">
      <alignment vertical="center"/>
      <protection/>
    </xf>
    <xf numFmtId="0" fontId="4" fillId="0" borderId="78" xfId="102" applyFont="1" applyFill="1" applyBorder="1" applyAlignment="1">
      <alignment horizontal="center" vertical="center"/>
      <protection/>
    </xf>
    <xf numFmtId="0" fontId="4" fillId="0" borderId="17" xfId="102" applyFont="1" applyFill="1" applyBorder="1" applyAlignment="1">
      <alignment horizontal="center" vertical="center" shrinkToFit="1"/>
      <protection/>
    </xf>
    <xf numFmtId="0" fontId="4" fillId="0" borderId="77" xfId="102" applyFont="1" applyFill="1" applyBorder="1" applyAlignment="1">
      <alignment horizontal="left" vertical="center"/>
      <protection/>
    </xf>
    <xf numFmtId="0" fontId="4" fillId="0" borderId="21" xfId="102" applyFont="1" applyFill="1" applyBorder="1" applyAlignment="1">
      <alignment horizontal="center" vertical="center"/>
      <protection/>
    </xf>
    <xf numFmtId="3" fontId="4" fillId="0" borderId="16" xfId="102" applyNumberFormat="1" applyFont="1" applyFill="1" applyBorder="1" applyAlignment="1">
      <alignment vertical="center"/>
      <protection/>
    </xf>
    <xf numFmtId="3" fontId="4" fillId="0" borderId="18" xfId="102" applyNumberFormat="1" applyFont="1" applyFill="1" applyBorder="1" applyAlignment="1">
      <alignment vertical="center"/>
      <protection/>
    </xf>
    <xf numFmtId="3" fontId="4" fillId="0" borderId="92" xfId="102" applyNumberFormat="1" applyFont="1" applyFill="1" applyBorder="1" applyAlignment="1">
      <alignment vertical="center"/>
      <protection/>
    </xf>
    <xf numFmtId="3" fontId="4" fillId="0" borderId="21" xfId="102" applyNumberFormat="1" applyFont="1" applyFill="1" applyBorder="1" applyAlignment="1">
      <alignment vertical="center"/>
      <protection/>
    </xf>
    <xf numFmtId="3" fontId="4" fillId="0" borderId="53" xfId="102" applyNumberFormat="1" applyFont="1" applyFill="1" applyBorder="1" applyAlignment="1" applyProtection="1">
      <alignment vertical="center"/>
      <protection locked="0"/>
    </xf>
    <xf numFmtId="3" fontId="4" fillId="0" borderId="54" xfId="102" applyNumberFormat="1" applyFont="1" applyFill="1" applyBorder="1" applyAlignment="1">
      <alignment vertical="center"/>
      <protection/>
    </xf>
    <xf numFmtId="3" fontId="4" fillId="0" borderId="50" xfId="102" applyNumberFormat="1" applyFont="1" applyFill="1" applyBorder="1" applyAlignment="1">
      <alignment vertical="center"/>
      <protection/>
    </xf>
    <xf numFmtId="38" fontId="4" fillId="0" borderId="16" xfId="82" applyFont="1" applyFill="1" applyBorder="1" applyAlignment="1">
      <alignment vertical="center"/>
    </xf>
    <xf numFmtId="3" fontId="4" fillId="0" borderId="61" xfId="102" applyNumberFormat="1" applyFont="1" applyFill="1" applyBorder="1" applyAlignment="1" applyProtection="1">
      <alignment vertical="center"/>
      <protection locked="0"/>
    </xf>
    <xf numFmtId="3" fontId="4" fillId="0" borderId="78" xfId="102" applyNumberFormat="1" applyFont="1" applyFill="1" applyBorder="1" applyAlignment="1">
      <alignment vertical="center"/>
      <protection/>
    </xf>
    <xf numFmtId="38" fontId="4" fillId="0" borderId="18" xfId="82" applyFont="1" applyFill="1" applyBorder="1" applyAlignment="1">
      <alignment vertical="center"/>
    </xf>
    <xf numFmtId="0" fontId="4" fillId="0" borderId="106" xfId="102" applyFont="1" applyFill="1" applyBorder="1" applyAlignment="1">
      <alignment vertical="center"/>
      <protection/>
    </xf>
    <xf numFmtId="178" fontId="4" fillId="0" borderId="38" xfId="102" applyNumberFormat="1" applyFont="1" applyFill="1" applyBorder="1" applyAlignment="1">
      <alignment vertical="center"/>
      <protection/>
    </xf>
    <xf numFmtId="3" fontId="4" fillId="0" borderId="38" xfId="102" applyNumberFormat="1" applyFont="1" applyFill="1" applyBorder="1" applyAlignment="1" applyProtection="1">
      <alignment vertical="center"/>
      <protection locked="0"/>
    </xf>
    <xf numFmtId="3" fontId="4" fillId="0" borderId="38" xfId="102" applyNumberFormat="1" applyFont="1" applyFill="1" applyBorder="1" applyAlignment="1">
      <alignment vertical="center"/>
      <protection/>
    </xf>
    <xf numFmtId="38" fontId="4" fillId="0" borderId="39" xfId="82" applyFont="1" applyFill="1" applyBorder="1" applyAlignment="1">
      <alignment vertical="center"/>
    </xf>
    <xf numFmtId="0" fontId="4" fillId="0" borderId="116" xfId="102" applyFont="1" applyFill="1" applyBorder="1" applyAlignment="1">
      <alignment vertical="center"/>
      <protection/>
    </xf>
    <xf numFmtId="6" fontId="4" fillId="0" borderId="0" xfId="99" applyFont="1" applyFill="1" applyBorder="1" applyAlignment="1" applyProtection="1">
      <alignment vertical="center"/>
      <protection locked="0"/>
    </xf>
    <xf numFmtId="178" fontId="4" fillId="0" borderId="0" xfId="102" applyNumberFormat="1" applyFont="1" applyFill="1" applyBorder="1" applyAlignment="1" applyProtection="1">
      <alignment vertical="center"/>
      <protection locked="0"/>
    </xf>
    <xf numFmtId="0" fontId="4" fillId="0" borderId="0" xfId="102" applyFont="1" applyFill="1" applyBorder="1" applyAlignment="1" applyProtection="1">
      <alignment horizontal="center" vertical="center"/>
      <protection locked="0"/>
    </xf>
    <xf numFmtId="0" fontId="4" fillId="0" borderId="124" xfId="102" applyFont="1" applyFill="1" applyBorder="1" applyAlignment="1">
      <alignment horizontal="center" vertical="center"/>
      <protection/>
    </xf>
    <xf numFmtId="0" fontId="4" fillId="0" borderId="121" xfId="102" applyFont="1" applyFill="1" applyBorder="1" applyAlignment="1">
      <alignment vertical="center"/>
      <protection/>
    </xf>
    <xf numFmtId="0" fontId="4" fillId="0" borderId="100" xfId="102" applyFont="1" applyFill="1" applyBorder="1" applyAlignment="1">
      <alignment horizontal="center" vertical="center" wrapText="1"/>
      <protection/>
    </xf>
    <xf numFmtId="0" fontId="4" fillId="0" borderId="15" xfId="102" applyFont="1" applyFill="1" applyBorder="1" applyAlignment="1">
      <alignment horizontal="distributed" vertical="center" indent="1"/>
      <protection/>
    </xf>
    <xf numFmtId="0" fontId="4" fillId="0" borderId="100" xfId="102" applyFont="1" applyFill="1" applyBorder="1" applyAlignment="1">
      <alignment horizontal="distributed" vertical="center" wrapText="1" indent="1"/>
      <protection/>
    </xf>
    <xf numFmtId="0" fontId="4" fillId="0" borderId="46" xfId="102" applyFont="1" applyFill="1" applyBorder="1" applyAlignment="1">
      <alignment horizontal="center" vertical="center"/>
      <protection/>
    </xf>
    <xf numFmtId="0" fontId="4" fillId="0" borderId="54" xfId="102" applyFont="1" applyFill="1" applyBorder="1" applyAlignment="1">
      <alignment horizontal="center" vertical="center"/>
      <protection/>
    </xf>
    <xf numFmtId="0" fontId="6" fillId="0" borderId="101" xfId="102" applyFont="1" applyFill="1" applyBorder="1" applyAlignment="1">
      <alignment/>
      <protection/>
    </xf>
    <xf numFmtId="49" fontId="4" fillId="0" borderId="78" xfId="102" applyNumberFormat="1" applyFont="1" applyFill="1" applyBorder="1" applyAlignment="1">
      <alignment horizontal="center" vertical="center"/>
      <protection/>
    </xf>
    <xf numFmtId="0" fontId="4" fillId="0" borderId="56" xfId="102" applyFont="1" applyFill="1" applyBorder="1" applyAlignment="1">
      <alignment horizontal="center" vertical="center"/>
      <protection/>
    </xf>
    <xf numFmtId="0" fontId="6" fillId="0" borderId="101" xfId="102" applyFont="1" applyFill="1" applyBorder="1" applyAlignment="1">
      <alignment horizontal="center" vertical="center"/>
      <protection/>
    </xf>
    <xf numFmtId="0" fontId="4" fillId="0" borderId="65" xfId="102" applyFont="1" applyFill="1" applyBorder="1" applyAlignment="1">
      <alignment horizontal="center" vertical="center"/>
      <protection/>
    </xf>
    <xf numFmtId="0" fontId="4" fillId="0" borderId="63" xfId="102" applyFont="1" applyFill="1" applyBorder="1" applyAlignment="1">
      <alignment horizontal="center" vertical="center"/>
      <protection/>
    </xf>
    <xf numFmtId="182" fontId="4" fillId="0" borderId="15" xfId="102" applyNumberFormat="1" applyFont="1" applyFill="1" applyBorder="1" applyAlignment="1">
      <alignment vertical="center"/>
      <protection/>
    </xf>
    <xf numFmtId="176" fontId="4" fillId="0" borderId="125" xfId="102" applyNumberFormat="1" applyFont="1" applyFill="1" applyBorder="1" applyAlignment="1">
      <alignment vertical="center"/>
      <protection/>
    </xf>
    <xf numFmtId="182" fontId="4" fillId="0" borderId="17" xfId="102" applyNumberFormat="1" applyFont="1" applyFill="1" applyBorder="1" applyAlignment="1">
      <alignment vertical="center"/>
      <protection/>
    </xf>
    <xf numFmtId="176" fontId="4" fillId="0" borderId="56" xfId="102" applyNumberFormat="1" applyFont="1" applyFill="1" applyBorder="1" applyAlignment="1">
      <alignment vertical="center"/>
      <protection/>
    </xf>
    <xf numFmtId="182" fontId="4" fillId="0" borderId="20" xfId="102" applyNumberFormat="1" applyFont="1" applyFill="1" applyBorder="1" applyAlignment="1">
      <alignment vertical="center"/>
      <protection/>
    </xf>
    <xf numFmtId="182" fontId="4" fillId="0" borderId="92" xfId="102" applyNumberFormat="1" applyFont="1" applyFill="1" applyBorder="1" applyAlignment="1">
      <alignment vertical="center"/>
      <protection/>
    </xf>
    <xf numFmtId="176" fontId="4" fillId="0" borderId="92" xfId="102" applyNumberFormat="1" applyFont="1" applyFill="1" applyBorder="1" applyAlignment="1">
      <alignment vertical="center"/>
      <protection/>
    </xf>
    <xf numFmtId="176" fontId="4" fillId="0" borderId="126" xfId="102" applyNumberFormat="1" applyFont="1" applyFill="1" applyBorder="1" applyAlignment="1">
      <alignment vertical="center"/>
      <protection/>
    </xf>
    <xf numFmtId="0" fontId="4" fillId="0" borderId="25" xfId="102" applyFont="1" applyFill="1" applyBorder="1" applyAlignment="1">
      <alignment horizontal="center" vertical="center"/>
      <protection/>
    </xf>
    <xf numFmtId="0" fontId="4" fillId="0" borderId="89" xfId="102" applyFont="1" applyFill="1" applyBorder="1" applyAlignment="1">
      <alignment horizontal="center" vertical="center"/>
      <protection/>
    </xf>
    <xf numFmtId="0" fontId="4" fillId="0" borderId="14" xfId="102" applyFont="1" applyFill="1" applyBorder="1" applyAlignment="1">
      <alignment horizontal="center" vertical="center"/>
      <protection/>
    </xf>
    <xf numFmtId="0" fontId="4" fillId="0" borderId="119" xfId="102" applyFont="1" applyFill="1" applyBorder="1" applyAlignment="1">
      <alignment horizontal="center" vertical="center"/>
      <protection/>
    </xf>
    <xf numFmtId="182" fontId="4" fillId="0" borderId="38" xfId="102" applyNumberFormat="1" applyFont="1" applyFill="1" applyBorder="1" applyAlignment="1">
      <alignment vertical="center"/>
      <protection/>
    </xf>
    <xf numFmtId="176" fontId="4" fillId="0" borderId="127" xfId="102" applyNumberFormat="1" applyFont="1" applyFill="1" applyBorder="1" applyAlignment="1">
      <alignment vertical="center"/>
      <protection/>
    </xf>
    <xf numFmtId="0" fontId="4" fillId="0" borderId="128" xfId="102" applyFont="1" applyFill="1" applyBorder="1" applyAlignment="1">
      <alignment horizontal="center" vertical="center"/>
      <protection/>
    </xf>
    <xf numFmtId="0" fontId="4" fillId="0" borderId="0" xfId="102" applyFont="1" applyFill="1" applyAlignment="1">
      <alignment horizontal="center" vertical="center"/>
      <protection/>
    </xf>
    <xf numFmtId="0" fontId="4" fillId="0" borderId="53" xfId="102" applyFont="1" applyFill="1" applyBorder="1" applyAlignment="1">
      <alignment horizontal="center" vertical="center"/>
      <protection/>
    </xf>
    <xf numFmtId="0" fontId="4" fillId="0" borderId="129" xfId="102" applyFont="1" applyFill="1" applyBorder="1" applyAlignment="1">
      <alignment horizontal="center" vertical="center"/>
      <protection/>
    </xf>
    <xf numFmtId="0" fontId="4" fillId="0" borderId="28" xfId="102" applyFont="1" applyFill="1" applyBorder="1" applyAlignment="1">
      <alignment horizontal="center" vertical="center"/>
      <protection/>
    </xf>
    <xf numFmtId="0" fontId="4" fillId="0" borderId="130" xfId="102" applyFont="1" applyFill="1" applyBorder="1" applyAlignment="1">
      <alignment horizontal="center" vertical="center"/>
      <protection/>
    </xf>
    <xf numFmtId="0" fontId="4" fillId="0" borderId="61" xfId="102" applyFont="1" applyFill="1" applyBorder="1" applyAlignment="1">
      <alignment horizontal="center" vertical="center"/>
      <protection/>
    </xf>
    <xf numFmtId="0" fontId="4" fillId="0" borderId="101" xfId="102" applyFont="1" applyFill="1" applyBorder="1" applyAlignment="1">
      <alignment horizontal="center" vertical="center"/>
      <protection/>
    </xf>
    <xf numFmtId="0" fontId="4" fillId="0" borderId="0" xfId="102" applyFont="1" applyFill="1" applyBorder="1" applyAlignment="1">
      <alignment horizontal="center" vertical="center" shrinkToFit="1"/>
      <protection/>
    </xf>
    <xf numFmtId="0" fontId="4" fillId="0" borderId="90" xfId="102" applyFont="1" applyFill="1" applyBorder="1" applyAlignment="1">
      <alignment horizontal="center" vertical="center"/>
      <protection/>
    </xf>
    <xf numFmtId="0" fontId="4" fillId="0" borderId="131" xfId="102" applyFont="1" applyFill="1" applyBorder="1" applyAlignment="1">
      <alignment horizontal="center" vertical="center"/>
      <protection/>
    </xf>
    <xf numFmtId="0" fontId="4" fillId="0" borderId="92" xfId="102" applyFont="1" applyFill="1" applyBorder="1" applyAlignment="1">
      <alignment horizontal="center" vertical="center"/>
      <protection/>
    </xf>
    <xf numFmtId="0" fontId="4" fillId="0" borderId="126" xfId="102" applyFont="1" applyFill="1" applyBorder="1" applyAlignment="1">
      <alignment horizontal="center" vertical="center"/>
      <protection/>
    </xf>
    <xf numFmtId="182" fontId="4" fillId="0" borderId="61" xfId="102" applyNumberFormat="1" applyFont="1" applyFill="1" applyBorder="1" applyAlignment="1">
      <alignment vertical="center"/>
      <protection/>
    </xf>
    <xf numFmtId="182" fontId="4" fillId="0" borderId="54" xfId="102" applyNumberFormat="1" applyFont="1" applyFill="1" applyBorder="1" applyAlignment="1">
      <alignment vertical="center"/>
      <protection/>
    </xf>
    <xf numFmtId="182" fontId="4" fillId="0" borderId="78" xfId="102" applyNumberFormat="1" applyFont="1" applyFill="1" applyBorder="1" applyAlignment="1">
      <alignment vertical="center"/>
      <protection/>
    </xf>
    <xf numFmtId="182" fontId="4" fillId="0" borderId="16" xfId="102" applyNumberFormat="1" applyFont="1" applyFill="1" applyBorder="1" applyAlignment="1">
      <alignment vertical="center"/>
      <protection/>
    </xf>
    <xf numFmtId="182" fontId="4" fillId="0" borderId="18" xfId="102" applyNumberFormat="1" applyFont="1" applyFill="1" applyBorder="1" applyAlignment="1">
      <alignment vertical="center"/>
      <protection/>
    </xf>
    <xf numFmtId="182" fontId="4" fillId="0" borderId="90" xfId="102" applyNumberFormat="1" applyFont="1" applyFill="1" applyBorder="1" applyAlignment="1">
      <alignment vertical="center"/>
      <protection/>
    </xf>
    <xf numFmtId="182" fontId="4" fillId="0" borderId="77" xfId="102" applyNumberFormat="1" applyFont="1" applyFill="1" applyBorder="1" applyAlignment="1">
      <alignment vertical="center"/>
      <protection/>
    </xf>
    <xf numFmtId="182" fontId="4" fillId="0" borderId="52" xfId="102" applyNumberFormat="1" applyFont="1" applyFill="1" applyBorder="1" applyAlignment="1">
      <alignment vertical="center"/>
      <protection/>
    </xf>
    <xf numFmtId="182" fontId="4" fillId="0" borderId="21" xfId="102" applyNumberFormat="1" applyFont="1" applyFill="1" applyBorder="1" applyAlignment="1">
      <alignment vertical="center"/>
      <protection/>
    </xf>
    <xf numFmtId="182" fontId="4" fillId="0" borderId="0" xfId="102" applyNumberFormat="1" applyFont="1" applyFill="1" applyBorder="1" applyAlignment="1" applyProtection="1">
      <alignment vertical="center"/>
      <protection locked="0"/>
    </xf>
    <xf numFmtId="183" fontId="4" fillId="0" borderId="33" xfId="102" applyNumberFormat="1" applyFont="1" applyFill="1" applyBorder="1" applyAlignment="1">
      <alignment vertical="center"/>
      <protection/>
    </xf>
    <xf numFmtId="183" fontId="4" fillId="0" borderId="105" xfId="102" applyNumberFormat="1" applyFont="1" applyFill="1" applyBorder="1" applyAlignment="1">
      <alignment vertical="center"/>
      <protection/>
    </xf>
    <xf numFmtId="183" fontId="4" fillId="0" borderId="0" xfId="102" applyNumberFormat="1" applyFont="1" applyFill="1" applyBorder="1" applyAlignment="1">
      <alignment vertical="center"/>
      <protection/>
    </xf>
    <xf numFmtId="0" fontId="4" fillId="0" borderId="103" xfId="102" applyFont="1" applyFill="1" applyBorder="1" applyAlignment="1">
      <alignment vertical="center"/>
      <protection/>
    </xf>
    <xf numFmtId="183" fontId="4" fillId="0" borderId="107" xfId="102" applyNumberFormat="1" applyFont="1" applyFill="1" applyBorder="1" applyAlignment="1">
      <alignment vertical="center"/>
      <protection/>
    </xf>
    <xf numFmtId="182" fontId="4" fillId="0" borderId="54" xfId="102" applyNumberFormat="1" applyFont="1" applyFill="1" applyBorder="1" applyAlignment="1" applyProtection="1">
      <alignment vertical="center"/>
      <protection locked="0"/>
    </xf>
    <xf numFmtId="182" fontId="4" fillId="0" borderId="78" xfId="102" applyNumberFormat="1" applyFont="1" applyFill="1" applyBorder="1" applyAlignment="1" applyProtection="1">
      <alignment vertical="center"/>
      <protection locked="0"/>
    </xf>
    <xf numFmtId="182" fontId="4" fillId="0" borderId="38" xfId="102" applyNumberFormat="1" applyFont="1" applyFill="1" applyBorder="1" applyAlignment="1" applyProtection="1">
      <alignment vertical="center"/>
      <protection locked="0"/>
    </xf>
    <xf numFmtId="182" fontId="4" fillId="0" borderId="95" xfId="102" applyNumberFormat="1" applyFont="1" applyFill="1" applyBorder="1" applyAlignment="1" applyProtection="1">
      <alignment vertical="center"/>
      <protection locked="0"/>
    </xf>
    <xf numFmtId="182" fontId="4" fillId="0" borderId="39" xfId="102" applyNumberFormat="1" applyFont="1" applyFill="1" applyBorder="1" applyAlignment="1">
      <alignment vertical="center"/>
      <protection/>
    </xf>
    <xf numFmtId="183" fontId="4" fillId="0" borderId="118" xfId="102" applyNumberFormat="1" applyFont="1" applyFill="1" applyBorder="1" applyAlignment="1">
      <alignment vertical="center"/>
      <protection/>
    </xf>
    <xf numFmtId="0" fontId="8" fillId="0" borderId="0" xfId="102" applyFont="1" applyFill="1" applyBorder="1" applyAlignment="1" applyProtection="1">
      <alignment vertical="center"/>
      <protection locked="0"/>
    </xf>
    <xf numFmtId="3" fontId="4" fillId="0" borderId="98" xfId="102" applyNumberFormat="1" applyFont="1" applyFill="1" applyBorder="1" applyAlignment="1">
      <alignment vertical="center"/>
      <protection/>
    </xf>
    <xf numFmtId="0" fontId="3" fillId="0" borderId="0" xfId="102" applyFont="1">
      <alignment/>
      <protection/>
    </xf>
    <xf numFmtId="0" fontId="4" fillId="0" borderId="0" xfId="102" applyFont="1" applyFill="1" applyBorder="1" applyAlignment="1" applyProtection="1">
      <alignment horizontal="right" vertical="center"/>
      <protection locked="0"/>
    </xf>
    <xf numFmtId="0" fontId="4" fillId="0" borderId="122" xfId="102" applyFont="1" applyFill="1" applyBorder="1" applyAlignment="1" applyProtection="1">
      <alignment horizontal="center" vertical="center"/>
      <protection/>
    </xf>
    <xf numFmtId="0" fontId="4" fillId="0" borderId="123" xfId="102" applyFont="1" applyFill="1" applyBorder="1" applyAlignment="1" applyProtection="1">
      <alignment horizontal="center" vertical="center"/>
      <protection/>
    </xf>
    <xf numFmtId="0" fontId="4" fillId="0" borderId="52" xfId="102" applyFont="1" applyFill="1" applyBorder="1" applyAlignment="1" applyProtection="1">
      <alignment horizontal="center" vertical="center"/>
      <protection/>
    </xf>
    <xf numFmtId="0" fontId="4" fillId="0" borderId="21" xfId="102" applyFont="1" applyFill="1" applyBorder="1" applyAlignment="1" applyProtection="1">
      <alignment horizontal="center" vertical="center"/>
      <protection/>
    </xf>
    <xf numFmtId="182" fontId="4" fillId="0" borderId="16" xfId="102" applyNumberFormat="1" applyFont="1" applyFill="1" applyBorder="1" applyAlignment="1" applyProtection="1">
      <alignment vertical="center"/>
      <protection/>
    </xf>
    <xf numFmtId="183" fontId="4" fillId="0" borderId="33" xfId="102" applyNumberFormat="1" applyFont="1" applyFill="1" applyBorder="1" applyAlignment="1" applyProtection="1">
      <alignment vertical="center"/>
      <protection/>
    </xf>
    <xf numFmtId="182" fontId="4" fillId="0" borderId="18" xfId="102" applyNumberFormat="1" applyFont="1" applyFill="1" applyBorder="1" applyAlignment="1" applyProtection="1">
      <alignment vertical="center"/>
      <protection/>
    </xf>
    <xf numFmtId="183" fontId="4" fillId="0" borderId="54" xfId="102" applyNumberFormat="1" applyFont="1" applyFill="1" applyBorder="1" applyAlignment="1" applyProtection="1">
      <alignment vertical="center"/>
      <protection/>
    </xf>
    <xf numFmtId="182" fontId="4" fillId="0" borderId="21" xfId="102" applyNumberFormat="1" applyFont="1" applyFill="1" applyBorder="1" applyAlignment="1" applyProtection="1">
      <alignment vertical="center"/>
      <protection/>
    </xf>
    <xf numFmtId="183" fontId="4" fillId="0" borderId="77" xfId="102" applyNumberFormat="1" applyFont="1" applyFill="1" applyBorder="1" applyAlignment="1" applyProtection="1">
      <alignment vertical="center"/>
      <protection/>
    </xf>
    <xf numFmtId="182" fontId="4" fillId="0" borderId="16" xfId="102" applyNumberFormat="1" applyFont="1" applyFill="1" applyBorder="1" applyAlignment="1" applyProtection="1">
      <alignment vertical="center"/>
      <protection locked="0"/>
    </xf>
    <xf numFmtId="182" fontId="4" fillId="0" borderId="18" xfId="102" applyNumberFormat="1" applyFont="1" applyFill="1" applyBorder="1" applyAlignment="1" applyProtection="1">
      <alignment vertical="center"/>
      <protection locked="0"/>
    </xf>
    <xf numFmtId="182" fontId="4" fillId="0" borderId="39" xfId="102" applyNumberFormat="1" applyFont="1" applyFill="1" applyBorder="1" applyAlignment="1" applyProtection="1">
      <alignment vertical="center"/>
      <protection locked="0"/>
    </xf>
    <xf numFmtId="0" fontId="9" fillId="0" borderId="0" xfId="102" applyFont="1" applyFill="1" applyAlignment="1">
      <alignment vertical="center"/>
      <protection/>
    </xf>
    <xf numFmtId="0" fontId="4" fillId="0" borderId="0" xfId="102" applyFont="1" applyFill="1" applyBorder="1" applyAlignment="1">
      <alignment horizontal="center" vertical="center"/>
      <protection/>
    </xf>
    <xf numFmtId="176" fontId="4" fillId="0" borderId="0" xfId="102" applyNumberFormat="1" applyFont="1" applyFill="1" applyBorder="1" applyAlignment="1">
      <alignment vertical="center"/>
      <protection/>
    </xf>
    <xf numFmtId="0" fontId="4" fillId="0" borderId="132" xfId="102" applyFont="1" applyFill="1" applyBorder="1" applyAlignment="1">
      <alignment vertical="center"/>
      <protection/>
    </xf>
    <xf numFmtId="0" fontId="4" fillId="0" borderId="72" xfId="102" applyFont="1" applyFill="1" applyBorder="1" applyAlignment="1">
      <alignment vertical="center"/>
      <protection/>
    </xf>
    <xf numFmtId="0" fontId="4" fillId="0" borderId="45" xfId="102" applyFont="1" applyFill="1" applyBorder="1" applyAlignment="1">
      <alignment horizontal="center" vertical="center"/>
      <protection/>
    </xf>
    <xf numFmtId="0" fontId="4" fillId="0" borderId="50" xfId="102" applyFont="1" applyFill="1" applyBorder="1" applyAlignment="1">
      <alignment vertical="center"/>
      <protection/>
    </xf>
    <xf numFmtId="0" fontId="4" fillId="0" borderId="15" xfId="102" applyFont="1" applyFill="1" applyBorder="1" applyAlignment="1">
      <alignment horizontal="distributed" vertical="center"/>
      <protection/>
    </xf>
    <xf numFmtId="0" fontId="4" fillId="0" borderId="17" xfId="102" applyFont="1" applyFill="1" applyBorder="1" applyAlignment="1">
      <alignment horizontal="distributed" vertical="center"/>
      <protection/>
    </xf>
    <xf numFmtId="0" fontId="4" fillId="0" borderId="115" xfId="102" applyFont="1" applyFill="1" applyBorder="1" applyAlignment="1">
      <alignment vertical="center"/>
      <protection/>
    </xf>
    <xf numFmtId="0" fontId="4" fillId="0" borderId="52" xfId="102" applyFont="1" applyFill="1" applyBorder="1" applyAlignment="1">
      <alignment vertical="center"/>
      <protection/>
    </xf>
    <xf numFmtId="0" fontId="4" fillId="0" borderId="20" xfId="102" applyFont="1" applyFill="1" applyBorder="1" applyAlignment="1">
      <alignment horizontal="distributed" vertical="center"/>
      <protection/>
    </xf>
    <xf numFmtId="0" fontId="4" fillId="0" borderId="133" xfId="102" applyFont="1" applyFill="1" applyBorder="1" applyAlignment="1">
      <alignment/>
      <protection/>
    </xf>
    <xf numFmtId="0" fontId="4" fillId="0" borderId="114" xfId="102" applyFont="1" applyFill="1" applyBorder="1" applyAlignment="1">
      <alignment/>
      <protection/>
    </xf>
    <xf numFmtId="0" fontId="4" fillId="0" borderId="134" xfId="102" applyFont="1" applyFill="1" applyBorder="1" applyAlignment="1">
      <alignment/>
      <protection/>
    </xf>
    <xf numFmtId="3" fontId="11" fillId="0" borderId="15" xfId="102" applyNumberFormat="1" applyFont="1" applyFill="1" applyBorder="1" applyAlignment="1" applyProtection="1">
      <alignment horizontal="right" vertical="center"/>
      <protection locked="0"/>
    </xf>
    <xf numFmtId="0" fontId="11" fillId="0" borderId="15" xfId="102" applyFont="1" applyFill="1" applyBorder="1" applyAlignment="1" applyProtection="1">
      <alignment horizontal="center"/>
      <protection locked="0"/>
    </xf>
    <xf numFmtId="0" fontId="11" fillId="0" borderId="15" xfId="102" applyFont="1" applyFill="1" applyBorder="1" applyAlignment="1" applyProtection="1">
      <alignment horizontal="right" vertical="center"/>
      <protection locked="0"/>
    </xf>
    <xf numFmtId="2" fontId="11" fillId="0" borderId="15" xfId="102" applyNumberFormat="1" applyFont="1" applyFill="1" applyBorder="1" applyAlignment="1" applyProtection="1">
      <alignment horizontal="right" vertical="center"/>
      <protection locked="0"/>
    </xf>
    <xf numFmtId="0" fontId="11" fillId="0" borderId="15" xfId="102" applyFont="1" applyFill="1" applyBorder="1" applyAlignment="1" applyProtection="1">
      <alignment horizontal="right" vertical="center" wrapText="1"/>
      <protection locked="0"/>
    </xf>
    <xf numFmtId="0" fontId="11" fillId="0" borderId="125" xfId="102" applyFont="1" applyFill="1" applyBorder="1" applyAlignment="1" applyProtection="1">
      <alignment horizontal="right" vertical="center"/>
      <protection locked="0"/>
    </xf>
    <xf numFmtId="0" fontId="11" fillId="0" borderId="135" xfId="102" applyFont="1" applyFill="1" applyBorder="1" applyAlignment="1" applyProtection="1">
      <alignment horizontal="right" vertical="center"/>
      <protection locked="0"/>
    </xf>
    <xf numFmtId="0" fontId="12" fillId="0" borderId="0" xfId="102" applyFont="1" applyFill="1" applyAlignment="1">
      <alignment vertical="center"/>
      <protection/>
    </xf>
    <xf numFmtId="0" fontId="6" fillId="0" borderId="136" xfId="102" applyFont="1" applyFill="1" applyBorder="1" applyAlignment="1">
      <alignment vertical="center"/>
      <protection/>
    </xf>
    <xf numFmtId="182" fontId="4" fillId="0" borderId="17" xfId="102" applyNumberFormat="1" applyFont="1" applyFill="1" applyBorder="1" applyAlignment="1" applyProtection="1">
      <alignment/>
      <protection locked="0"/>
    </xf>
    <xf numFmtId="0" fontId="8" fillId="0" borderId="17" xfId="102" applyFont="1" applyFill="1" applyBorder="1" applyAlignment="1" applyProtection="1">
      <alignment horizontal="center" vertical="center"/>
      <protection locked="0"/>
    </xf>
    <xf numFmtId="49" fontId="4" fillId="0" borderId="17" xfId="102" applyNumberFormat="1" applyFont="1" applyFill="1" applyBorder="1" applyAlignment="1" applyProtection="1">
      <alignment horizontal="right" vertical="center"/>
      <protection locked="0"/>
    </xf>
    <xf numFmtId="0" fontId="4" fillId="0" borderId="17" xfId="102" applyFont="1" applyFill="1" applyBorder="1" applyAlignment="1" applyProtection="1">
      <alignment horizontal="right" vertical="center"/>
      <protection locked="0"/>
    </xf>
    <xf numFmtId="2" fontId="4" fillId="0" borderId="17" xfId="102" applyNumberFormat="1" applyFont="1" applyFill="1" applyBorder="1" applyAlignment="1" applyProtection="1">
      <alignment horizontal="right" vertical="center"/>
      <protection locked="0"/>
    </xf>
    <xf numFmtId="0" fontId="4" fillId="0" borderId="17" xfId="102" applyFont="1" applyFill="1" applyBorder="1" applyAlignment="1" applyProtection="1">
      <alignment vertical="center" shrinkToFit="1"/>
      <protection locked="0"/>
    </xf>
    <xf numFmtId="0" fontId="3" fillId="0" borderId="56" xfId="102" applyFill="1" applyBorder="1" applyAlignment="1">
      <alignment horizontal="distributed" vertical="center"/>
      <protection/>
    </xf>
    <xf numFmtId="0" fontId="6" fillId="0" borderId="135" xfId="102" applyFont="1" applyFill="1" applyBorder="1" applyAlignment="1">
      <alignment vertical="center"/>
      <protection/>
    </xf>
    <xf numFmtId="0" fontId="4" fillId="0" borderId="136" xfId="102" applyFont="1" applyFill="1" applyBorder="1" applyAlignment="1">
      <alignment vertical="center" shrinkToFit="1"/>
      <protection/>
    </xf>
    <xf numFmtId="176" fontId="4" fillId="0" borderId="17" xfId="102" applyNumberFormat="1" applyFont="1" applyFill="1" applyBorder="1" applyAlignment="1" applyProtection="1">
      <alignment vertical="center"/>
      <protection locked="0"/>
    </xf>
    <xf numFmtId="0" fontId="4" fillId="0" borderId="17" xfId="102" applyFont="1" applyFill="1" applyBorder="1" applyAlignment="1" applyProtection="1">
      <alignment vertical="center"/>
      <protection locked="0"/>
    </xf>
    <xf numFmtId="2" fontId="4" fillId="0" borderId="17" xfId="102" applyNumberFormat="1" applyFont="1" applyFill="1" applyBorder="1" applyAlignment="1" applyProtection="1">
      <alignment vertical="center"/>
      <protection locked="0"/>
    </xf>
    <xf numFmtId="0" fontId="4" fillId="0" borderId="56" xfId="102" applyFont="1" applyFill="1" applyBorder="1" applyAlignment="1" applyProtection="1">
      <alignment vertical="center"/>
      <protection locked="0"/>
    </xf>
    <xf numFmtId="0" fontId="4" fillId="0" borderId="135" xfId="102" applyFont="1" applyFill="1" applyBorder="1" applyAlignment="1" applyProtection="1">
      <alignment vertical="center"/>
      <protection locked="0"/>
    </xf>
    <xf numFmtId="182" fontId="4" fillId="0" borderId="61" xfId="102" applyNumberFormat="1" applyFont="1" applyFill="1" applyBorder="1" applyAlignment="1" applyProtection="1">
      <alignment vertical="center"/>
      <protection locked="0"/>
    </xf>
    <xf numFmtId="0" fontId="8" fillId="0" borderId="101" xfId="102" applyFont="1" applyFill="1" applyBorder="1" applyAlignment="1" applyProtection="1">
      <alignment horizontal="center" vertical="center"/>
      <protection locked="0"/>
    </xf>
    <xf numFmtId="0" fontId="8" fillId="0" borderId="56" xfId="102" applyFont="1" applyFill="1" applyBorder="1" applyAlignment="1" applyProtection="1">
      <alignment horizontal="center" vertical="center"/>
      <protection locked="0"/>
    </xf>
    <xf numFmtId="0" fontId="4" fillId="0" borderId="17" xfId="102" applyFont="1" applyFill="1" applyBorder="1" applyAlignment="1" applyProtection="1">
      <alignment horizontal="left" vertical="center" shrinkToFit="1"/>
      <protection locked="0"/>
    </xf>
    <xf numFmtId="0" fontId="4" fillId="0" borderId="137" xfId="102" applyFont="1" applyFill="1" applyBorder="1" applyAlignment="1">
      <alignment vertical="center" shrinkToFit="1"/>
      <protection/>
    </xf>
    <xf numFmtId="0" fontId="8" fillId="0" borderId="20" xfId="102" applyFont="1" applyFill="1" applyBorder="1" applyAlignment="1" applyProtection="1">
      <alignment horizontal="center" vertical="center"/>
      <protection locked="0"/>
    </xf>
    <xf numFmtId="49" fontId="4" fillId="0" borderId="20" xfId="102" applyNumberFormat="1" applyFont="1" applyFill="1" applyBorder="1" applyAlignment="1" applyProtection="1">
      <alignment horizontal="right" vertical="center"/>
      <protection locked="0"/>
    </xf>
    <xf numFmtId="176" fontId="4" fillId="0" borderId="20" xfId="102" applyNumberFormat="1" applyFont="1" applyFill="1" applyBorder="1" applyAlignment="1" applyProtection="1">
      <alignment vertical="center"/>
      <protection locked="0"/>
    </xf>
    <xf numFmtId="0" fontId="4" fillId="0" borderId="20" xfId="102" applyFont="1" applyFill="1" applyBorder="1" applyAlignment="1" applyProtection="1">
      <alignment vertical="center"/>
      <protection locked="0"/>
    </xf>
    <xf numFmtId="2" fontId="4" fillId="0" borderId="20" xfId="102" applyNumberFormat="1" applyFont="1" applyFill="1" applyBorder="1" applyAlignment="1" applyProtection="1">
      <alignment vertical="center"/>
      <protection locked="0"/>
    </xf>
    <xf numFmtId="0" fontId="4" fillId="0" borderId="20" xfId="102" applyFont="1" applyFill="1" applyBorder="1" applyAlignment="1" applyProtection="1">
      <alignment horizontal="right" vertical="center"/>
      <protection locked="0"/>
    </xf>
    <xf numFmtId="0" fontId="4" fillId="0" borderId="65" xfId="102" applyFont="1" applyFill="1" applyBorder="1" applyAlignment="1" applyProtection="1">
      <alignment vertical="center"/>
      <protection locked="0"/>
    </xf>
    <xf numFmtId="0" fontId="4" fillId="0" borderId="138" xfId="102" applyFont="1" applyFill="1" applyBorder="1" applyAlignment="1" applyProtection="1">
      <alignment vertical="center"/>
      <protection locked="0"/>
    </xf>
    <xf numFmtId="0" fontId="4" fillId="0" borderId="139" xfId="102" applyFont="1" applyFill="1" applyBorder="1" applyAlignment="1">
      <alignment vertical="center" shrinkToFit="1"/>
      <protection/>
    </xf>
    <xf numFmtId="182" fontId="4" fillId="0" borderId="90" xfId="102" applyNumberFormat="1" applyFont="1" applyFill="1" applyBorder="1" applyAlignment="1" applyProtection="1">
      <alignment vertical="center"/>
      <protection locked="0"/>
    </xf>
    <xf numFmtId="0" fontId="8" fillId="0" borderId="102" xfId="102" applyFont="1" applyFill="1" applyBorder="1" applyAlignment="1" applyProtection="1">
      <alignment horizontal="center" vertical="center"/>
      <protection locked="0"/>
    </xf>
    <xf numFmtId="0" fontId="8" fillId="0" borderId="65" xfId="102" applyFont="1" applyFill="1" applyBorder="1" applyAlignment="1" applyProtection="1">
      <alignment horizontal="center" vertical="center"/>
      <protection locked="0"/>
    </xf>
    <xf numFmtId="182" fontId="4" fillId="0" borderId="53" xfId="102" applyNumberFormat="1" applyFont="1" applyFill="1" applyBorder="1" applyAlignment="1" applyProtection="1">
      <alignment vertical="center"/>
      <protection locked="0"/>
    </xf>
    <xf numFmtId="0" fontId="8" fillId="0" borderId="100" xfId="102" applyFont="1" applyFill="1" applyBorder="1" applyAlignment="1" applyProtection="1">
      <alignment horizontal="center" vertical="center"/>
      <protection locked="0"/>
    </xf>
    <xf numFmtId="0" fontId="8" fillId="0" borderId="125" xfId="102" applyFont="1" applyFill="1" applyBorder="1" applyAlignment="1" applyProtection="1">
      <alignment horizontal="center" vertical="center"/>
      <protection locked="0"/>
    </xf>
    <xf numFmtId="49" fontId="4" fillId="0" borderId="15" xfId="102" applyNumberFormat="1" applyFont="1" applyFill="1" applyBorder="1" applyAlignment="1" applyProtection="1">
      <alignment horizontal="right" vertical="center"/>
      <protection locked="0"/>
    </xf>
    <xf numFmtId="176" fontId="4" fillId="0" borderId="15" xfId="102" applyNumberFormat="1" applyFont="1" applyFill="1" applyBorder="1" applyAlignment="1" applyProtection="1">
      <alignment vertical="center"/>
      <protection locked="0"/>
    </xf>
    <xf numFmtId="0" fontId="4" fillId="0" borderId="15" xfId="102" applyFont="1" applyFill="1" applyBorder="1" applyAlignment="1" applyProtection="1">
      <alignment vertical="center"/>
      <protection locked="0"/>
    </xf>
    <xf numFmtId="2" fontId="4" fillId="0" borderId="15" xfId="102" applyNumberFormat="1" applyFont="1" applyFill="1" applyBorder="1" applyAlignment="1" applyProtection="1">
      <alignment vertical="center"/>
      <protection locked="0"/>
    </xf>
    <xf numFmtId="0" fontId="4" fillId="0" borderId="15" xfId="102" applyFont="1" applyFill="1" applyBorder="1" applyAlignment="1" applyProtection="1">
      <alignment horizontal="right" vertical="center" shrinkToFit="1"/>
      <protection locked="0"/>
    </xf>
    <xf numFmtId="0" fontId="4" fillId="0" borderId="125" xfId="102" applyFont="1" applyFill="1" applyBorder="1" applyAlignment="1" applyProtection="1">
      <alignment vertical="center"/>
      <protection locked="0"/>
    </xf>
    <xf numFmtId="0" fontId="4" fillId="0" borderId="140" xfId="102" applyFont="1" applyFill="1" applyBorder="1" applyAlignment="1" applyProtection="1">
      <alignment vertical="center"/>
      <protection locked="0"/>
    </xf>
    <xf numFmtId="0" fontId="4" fillId="0" borderId="141" xfId="102" applyFont="1" applyFill="1" applyBorder="1" applyAlignment="1">
      <alignment vertical="center" shrinkToFit="1"/>
      <protection/>
    </xf>
    <xf numFmtId="0" fontId="4" fillId="0" borderId="20" xfId="102" applyFont="1" applyFill="1" applyBorder="1" applyAlignment="1" applyProtection="1">
      <alignment horizontal="center" vertical="center" shrinkToFit="1"/>
      <protection locked="0"/>
    </xf>
    <xf numFmtId="0" fontId="8" fillId="0" borderId="15" xfId="102" applyFont="1" applyFill="1" applyBorder="1" applyAlignment="1" applyProtection="1">
      <alignment horizontal="center" vertical="center"/>
      <protection locked="0"/>
    </xf>
    <xf numFmtId="0" fontId="4" fillId="0" borderId="15" xfId="102" applyFont="1" applyFill="1" applyBorder="1" applyAlignment="1" applyProtection="1">
      <alignment horizontal="right" vertical="center"/>
      <protection locked="0"/>
    </xf>
    <xf numFmtId="0" fontId="4" fillId="0" borderId="142" xfId="102" applyFont="1" applyFill="1" applyBorder="1" applyAlignment="1" applyProtection="1">
      <alignment vertical="center"/>
      <protection locked="0"/>
    </xf>
    <xf numFmtId="0" fontId="4" fillId="0" borderId="89" xfId="102" applyFont="1" applyFill="1" applyBorder="1" applyAlignment="1" applyProtection="1">
      <alignment vertical="center"/>
      <protection locked="0"/>
    </xf>
    <xf numFmtId="0" fontId="4" fillId="0" borderId="143" xfId="102" applyFont="1" applyFill="1" applyBorder="1" applyAlignment="1">
      <alignment vertical="center" shrinkToFit="1"/>
      <protection/>
    </xf>
    <xf numFmtId="182" fontId="4" fillId="0" borderId="144" xfId="102" applyNumberFormat="1" applyFont="1" applyFill="1" applyBorder="1" applyAlignment="1" applyProtection="1">
      <alignment vertical="center"/>
      <protection locked="0"/>
    </xf>
    <xf numFmtId="0" fontId="8" fillId="0" borderId="131" xfId="102" applyFont="1" applyFill="1" applyBorder="1" applyAlignment="1" applyProtection="1">
      <alignment horizontal="center" vertical="center"/>
      <protection locked="0"/>
    </xf>
    <xf numFmtId="0" fontId="8" fillId="0" borderId="126" xfId="102" applyFont="1" applyFill="1" applyBorder="1" applyAlignment="1" applyProtection="1">
      <alignment horizontal="center" vertical="center"/>
      <protection locked="0"/>
    </xf>
    <xf numFmtId="182" fontId="4" fillId="0" borderId="92" xfId="102" applyNumberFormat="1" applyFont="1" applyFill="1" applyBorder="1" applyAlignment="1" applyProtection="1">
      <alignment vertical="center"/>
      <protection locked="0"/>
    </xf>
    <xf numFmtId="49" fontId="4" fillId="0" borderId="92" xfId="102" applyNumberFormat="1" applyFont="1" applyFill="1" applyBorder="1" applyAlignment="1" applyProtection="1">
      <alignment horizontal="right" vertical="center"/>
      <protection locked="0"/>
    </xf>
    <xf numFmtId="176" fontId="4" fillId="0" borderId="92" xfId="102" applyNumberFormat="1" applyFont="1" applyFill="1" applyBorder="1" applyAlignment="1" applyProtection="1">
      <alignment vertical="center"/>
      <protection locked="0"/>
    </xf>
    <xf numFmtId="0" fontId="4" fillId="0" borderId="92" xfId="102" applyFont="1" applyFill="1" applyBorder="1" applyAlignment="1" applyProtection="1">
      <alignment vertical="center"/>
      <protection locked="0"/>
    </xf>
    <xf numFmtId="2" fontId="4" fillId="0" borderId="92" xfId="102" applyNumberFormat="1" applyFont="1" applyFill="1" applyBorder="1" applyAlignment="1" applyProtection="1">
      <alignment vertical="center"/>
      <protection locked="0"/>
    </xf>
    <xf numFmtId="0" fontId="4" fillId="0" borderId="92" xfId="102" applyFont="1" applyFill="1" applyBorder="1" applyAlignment="1" applyProtection="1">
      <alignment horizontal="right" vertical="center"/>
      <protection locked="0"/>
    </xf>
    <xf numFmtId="0" fontId="4" fillId="0" borderId="126" xfId="102" applyFont="1" applyFill="1" applyBorder="1" applyAlignment="1" applyProtection="1">
      <alignment vertical="center"/>
      <protection locked="0"/>
    </xf>
    <xf numFmtId="0" fontId="4" fillId="0" borderId="91" xfId="102" applyFont="1" applyFill="1" applyBorder="1" applyAlignment="1" applyProtection="1">
      <alignment vertical="center"/>
      <protection locked="0"/>
    </xf>
    <xf numFmtId="0" fontId="4" fillId="0" borderId="145" xfId="102" applyFont="1" applyFill="1" applyBorder="1" applyAlignment="1">
      <alignment vertical="center" shrinkToFit="1"/>
      <protection/>
    </xf>
    <xf numFmtId="182" fontId="4" fillId="0" borderId="146" xfId="102" applyNumberFormat="1" applyFont="1" applyFill="1" applyBorder="1" applyAlignment="1" applyProtection="1">
      <alignment vertical="center"/>
      <protection locked="0"/>
    </xf>
    <xf numFmtId="0" fontId="8" fillId="0" borderId="129" xfId="102" applyFont="1" applyFill="1" applyBorder="1" applyAlignment="1" applyProtection="1">
      <alignment horizontal="center" vertical="center"/>
      <protection locked="0"/>
    </xf>
    <xf numFmtId="0" fontId="8" fillId="0" borderId="130" xfId="102" applyFont="1" applyFill="1" applyBorder="1" applyAlignment="1" applyProtection="1">
      <alignment horizontal="center" vertical="center"/>
      <protection locked="0"/>
    </xf>
    <xf numFmtId="182" fontId="4" fillId="0" borderId="28" xfId="102" applyNumberFormat="1" applyFont="1" applyFill="1" applyBorder="1" applyAlignment="1" applyProtection="1">
      <alignment vertical="center"/>
      <protection locked="0"/>
    </xf>
    <xf numFmtId="49" fontId="4" fillId="0" borderId="28" xfId="102" applyNumberFormat="1" applyFont="1" applyFill="1" applyBorder="1" applyAlignment="1" applyProtection="1">
      <alignment horizontal="right" vertical="center"/>
      <protection locked="0"/>
    </xf>
    <xf numFmtId="176" fontId="4" fillId="0" borderId="28" xfId="102" applyNumberFormat="1" applyFont="1" applyFill="1" applyBorder="1" applyAlignment="1" applyProtection="1">
      <alignment vertical="center"/>
      <protection locked="0"/>
    </xf>
    <xf numFmtId="0" fontId="4" fillId="0" borderId="28" xfId="102" applyFont="1" applyFill="1" applyBorder="1" applyAlignment="1" applyProtection="1">
      <alignment vertical="center"/>
      <protection locked="0"/>
    </xf>
    <xf numFmtId="2" fontId="4" fillId="0" borderId="28" xfId="102" applyNumberFormat="1" applyFont="1" applyFill="1" applyBorder="1" applyAlignment="1" applyProtection="1">
      <alignment vertical="center"/>
      <protection locked="0"/>
    </xf>
    <xf numFmtId="0" fontId="4" fillId="0" borderId="28" xfId="102" applyFont="1" applyFill="1" applyBorder="1" applyAlignment="1" applyProtection="1">
      <alignment horizontal="right" vertical="center"/>
      <protection locked="0"/>
    </xf>
    <xf numFmtId="0" fontId="4" fillId="0" borderId="130" xfId="102" applyFont="1" applyFill="1" applyBorder="1" applyAlignment="1" applyProtection="1">
      <alignment vertical="center"/>
      <protection locked="0"/>
    </xf>
    <xf numFmtId="0" fontId="8" fillId="0" borderId="92" xfId="102" applyFont="1" applyFill="1" applyBorder="1" applyAlignment="1" applyProtection="1">
      <alignment horizontal="center" vertical="center"/>
      <protection locked="0"/>
    </xf>
    <xf numFmtId="0" fontId="4" fillId="0" borderId="147" xfId="102" applyFont="1" applyFill="1" applyBorder="1" applyAlignment="1" applyProtection="1">
      <alignment vertical="center"/>
      <protection locked="0"/>
    </xf>
    <xf numFmtId="0" fontId="4" fillId="0" borderId="148" xfId="102" applyFont="1" applyFill="1" applyBorder="1" applyAlignment="1">
      <alignment vertical="center" shrinkToFit="1"/>
      <protection/>
    </xf>
    <xf numFmtId="0" fontId="8" fillId="0" borderId="38" xfId="102" applyFont="1" applyFill="1" applyBorder="1" applyAlignment="1" applyProtection="1">
      <alignment horizontal="center" vertical="center"/>
      <protection locked="0"/>
    </xf>
    <xf numFmtId="49" fontId="4" fillId="0" borderId="38" xfId="102" applyNumberFormat="1" applyFont="1" applyFill="1" applyBorder="1" applyAlignment="1" applyProtection="1">
      <alignment horizontal="right" vertical="center"/>
      <protection locked="0"/>
    </xf>
    <xf numFmtId="176" fontId="4" fillId="0" borderId="38" xfId="102" applyNumberFormat="1" applyFont="1" applyFill="1" applyBorder="1" applyAlignment="1" applyProtection="1">
      <alignment vertical="center"/>
      <protection locked="0"/>
    </xf>
    <xf numFmtId="0" fontId="4" fillId="0" borderId="38" xfId="102" applyFont="1" applyFill="1" applyBorder="1" applyAlignment="1" applyProtection="1">
      <alignment vertical="center"/>
      <protection locked="0"/>
    </xf>
    <xf numFmtId="2" fontId="4" fillId="0" borderId="38" xfId="102" applyNumberFormat="1" applyFont="1" applyFill="1" applyBorder="1" applyAlignment="1" applyProtection="1">
      <alignment vertical="center"/>
      <protection locked="0"/>
    </xf>
    <xf numFmtId="0" fontId="4" fillId="0" borderId="38" xfId="102" applyFont="1" applyFill="1" applyBorder="1" applyAlignment="1" applyProtection="1">
      <alignment horizontal="right" vertical="center"/>
      <protection locked="0"/>
    </xf>
    <xf numFmtId="0" fontId="4" fillId="0" borderId="127" xfId="102" applyFont="1" applyFill="1" applyBorder="1" applyAlignment="1" applyProtection="1">
      <alignment vertical="center"/>
      <protection locked="0"/>
    </xf>
    <xf numFmtId="0" fontId="4" fillId="0" borderId="128" xfId="102" applyFont="1" applyFill="1" applyBorder="1" applyAlignment="1" applyProtection="1">
      <alignment vertical="center"/>
      <protection locked="0"/>
    </xf>
    <xf numFmtId="176" fontId="4" fillId="0" borderId="0" xfId="102" applyNumberFormat="1" applyFont="1" applyFill="1" applyAlignment="1">
      <alignment vertical="center"/>
      <protection/>
    </xf>
    <xf numFmtId="0" fontId="4" fillId="0" borderId="0" xfId="102" applyFont="1" applyFill="1" applyAlignment="1" applyProtection="1">
      <alignment horizontal="right" vertical="center"/>
      <protection locked="0"/>
    </xf>
    <xf numFmtId="0" fontId="4" fillId="0" borderId="121" xfId="102" applyFont="1" applyFill="1" applyBorder="1" applyAlignment="1" applyProtection="1">
      <alignment vertical="center"/>
      <protection/>
    </xf>
    <xf numFmtId="0" fontId="4" fillId="0" borderId="149" xfId="102" applyFont="1" applyFill="1" applyBorder="1" applyAlignment="1" applyProtection="1">
      <alignment horizontal="center" vertical="center"/>
      <protection/>
    </xf>
    <xf numFmtId="0" fontId="4" fillId="0" borderId="150" xfId="102" applyFont="1" applyFill="1" applyBorder="1" applyAlignment="1" applyProtection="1">
      <alignment horizontal="distributed" vertical="center"/>
      <protection/>
    </xf>
    <xf numFmtId="0" fontId="4" fillId="0" borderId="54" xfId="102" applyFont="1" applyFill="1" applyBorder="1" applyAlignment="1" applyProtection="1">
      <alignment horizontal="center" vertical="center"/>
      <protection/>
    </xf>
    <xf numFmtId="0" fontId="4" fillId="0" borderId="107" xfId="102" applyFont="1" applyFill="1" applyBorder="1" applyAlignment="1" applyProtection="1">
      <alignment horizontal="center" vertical="center"/>
      <protection/>
    </xf>
    <xf numFmtId="0" fontId="4" fillId="0" borderId="46" xfId="102" applyFont="1" applyFill="1" applyBorder="1" applyAlignment="1" applyProtection="1">
      <alignment horizontal="center" vertical="center" shrinkToFit="1"/>
      <protection/>
    </xf>
    <xf numFmtId="0" fontId="4" fillId="0" borderId="54" xfId="102" applyFont="1" applyFill="1" applyBorder="1" applyAlignment="1" applyProtection="1">
      <alignment horizontal="center" vertical="center" shrinkToFit="1"/>
      <protection/>
    </xf>
    <xf numFmtId="0" fontId="4" fillId="0" borderId="87" xfId="102" applyFont="1" applyFill="1" applyBorder="1" applyAlignment="1" applyProtection="1">
      <alignment horizontal="distributed" vertical="center"/>
      <protection/>
    </xf>
    <xf numFmtId="0" fontId="4" fillId="0" borderId="77" xfId="102" applyFont="1" applyFill="1" applyBorder="1" applyAlignment="1" applyProtection="1">
      <alignment horizontal="center" vertical="center" shrinkToFit="1"/>
      <protection/>
    </xf>
    <xf numFmtId="0" fontId="4" fillId="0" borderId="110" xfId="102" applyFont="1" applyFill="1" applyBorder="1" applyAlignment="1" applyProtection="1">
      <alignment horizontal="center" vertical="center"/>
      <protection/>
    </xf>
    <xf numFmtId="0" fontId="4" fillId="0" borderId="0" xfId="102" applyFont="1" applyFill="1" applyBorder="1" applyAlignment="1" applyProtection="1">
      <alignment horizontal="center" vertical="center"/>
      <protection/>
    </xf>
    <xf numFmtId="182" fontId="4" fillId="0" borderId="33" xfId="102" applyNumberFormat="1" applyFont="1" applyFill="1" applyBorder="1" applyAlignment="1" applyProtection="1">
      <alignment vertical="center"/>
      <protection/>
    </xf>
    <xf numFmtId="182" fontId="4" fillId="0" borderId="150" xfId="102" applyNumberFormat="1" applyFont="1" applyFill="1" applyBorder="1" applyAlignment="1" applyProtection="1">
      <alignment vertical="center"/>
      <protection/>
    </xf>
    <xf numFmtId="0" fontId="4" fillId="0" borderId="105" xfId="102" applyFont="1" applyFill="1" applyBorder="1" applyAlignment="1" applyProtection="1">
      <alignment horizontal="center" vertical="center"/>
      <protection/>
    </xf>
    <xf numFmtId="182" fontId="4" fillId="0" borderId="46" xfId="102" applyNumberFormat="1" applyFont="1" applyFill="1" applyBorder="1" applyAlignment="1" applyProtection="1">
      <alignment vertical="center"/>
      <protection/>
    </xf>
    <xf numFmtId="182" fontId="4" fillId="0" borderId="77" xfId="102" applyNumberFormat="1" applyFont="1" applyFill="1" applyBorder="1" applyAlignment="1" applyProtection="1">
      <alignment vertical="center"/>
      <protection/>
    </xf>
    <xf numFmtId="182" fontId="4" fillId="0" borderId="87" xfId="102" applyNumberFormat="1" applyFont="1" applyFill="1" applyBorder="1" applyAlignment="1" applyProtection="1">
      <alignment vertical="center"/>
      <protection/>
    </xf>
    <xf numFmtId="0" fontId="4" fillId="0" borderId="125" xfId="102" applyFont="1" applyFill="1" applyBorder="1" applyAlignment="1">
      <alignment horizontal="distributed" vertical="center"/>
      <protection/>
    </xf>
    <xf numFmtId="182" fontId="4" fillId="0" borderId="114" xfId="102" applyNumberFormat="1" applyFont="1" applyFill="1" applyBorder="1" applyAlignment="1" applyProtection="1">
      <alignment vertical="center"/>
      <protection locked="0"/>
    </xf>
    <xf numFmtId="182" fontId="4" fillId="0" borderId="33" xfId="102" applyNumberFormat="1" applyFont="1" applyFill="1" applyBorder="1" applyAlignment="1" applyProtection="1">
      <alignment vertical="center"/>
      <protection locked="0"/>
    </xf>
    <xf numFmtId="182" fontId="4" fillId="0" borderId="114" xfId="102" applyNumberFormat="1" applyFont="1" applyFill="1" applyBorder="1" applyAlignment="1" applyProtection="1">
      <alignment vertical="center"/>
      <protection/>
    </xf>
    <xf numFmtId="182" fontId="4" fillId="0" borderId="150" xfId="102" applyNumberFormat="1" applyFont="1" applyFill="1" applyBorder="1" applyAlignment="1" applyProtection="1">
      <alignment vertical="center"/>
      <protection locked="0"/>
    </xf>
    <xf numFmtId="0" fontId="4" fillId="0" borderId="56" xfId="102" applyFont="1" applyFill="1" applyBorder="1" applyAlignment="1">
      <alignment horizontal="distributed" vertical="center"/>
      <protection/>
    </xf>
    <xf numFmtId="182" fontId="4" fillId="0" borderId="0" xfId="102" applyNumberFormat="1" applyFont="1" applyFill="1" applyBorder="1" applyAlignment="1" applyProtection="1">
      <alignment vertical="center"/>
      <protection/>
    </xf>
    <xf numFmtId="182" fontId="4" fillId="0" borderId="46" xfId="102" applyNumberFormat="1" applyFont="1" applyFill="1" applyBorder="1" applyAlignment="1" applyProtection="1">
      <alignment vertical="center"/>
      <protection locked="0"/>
    </xf>
    <xf numFmtId="0" fontId="4" fillId="0" borderId="89" xfId="102" applyFont="1" applyFill="1" applyBorder="1" applyAlignment="1" applyProtection="1">
      <alignment horizontal="center" vertical="center"/>
      <protection/>
    </xf>
    <xf numFmtId="0" fontId="4" fillId="0" borderId="127" xfId="102" applyFont="1" applyFill="1" applyBorder="1" applyAlignment="1">
      <alignment horizontal="distributed" vertical="center"/>
      <protection/>
    </xf>
    <xf numFmtId="182" fontId="4" fillId="0" borderId="151" xfId="102" applyNumberFormat="1" applyFont="1" applyFill="1" applyBorder="1" applyAlignment="1" applyProtection="1">
      <alignment vertical="center"/>
      <protection locked="0"/>
    </xf>
    <xf numFmtId="182" fontId="4" fillId="0" borderId="37" xfId="102" applyNumberFormat="1" applyFont="1" applyFill="1" applyBorder="1" applyAlignment="1" applyProtection="1">
      <alignment vertical="center"/>
      <protection locked="0"/>
    </xf>
    <xf numFmtId="182" fontId="4" fillId="0" borderId="37" xfId="102" applyNumberFormat="1" applyFont="1" applyFill="1" applyBorder="1" applyAlignment="1" applyProtection="1">
      <alignment vertical="center"/>
      <protection/>
    </xf>
    <xf numFmtId="0" fontId="4" fillId="0" borderId="128" xfId="102" applyFont="1" applyFill="1" applyBorder="1" applyAlignment="1" applyProtection="1">
      <alignment horizontal="center" vertical="center"/>
      <protection/>
    </xf>
    <xf numFmtId="183" fontId="4" fillId="0" borderId="77" xfId="102" applyNumberFormat="1" applyFont="1" applyFill="1" applyBorder="1" applyAlignment="1">
      <alignment vertical="center"/>
      <protection/>
    </xf>
    <xf numFmtId="0" fontId="4" fillId="0" borderId="98" xfId="102" applyFont="1" applyFill="1" applyBorder="1" applyAlignment="1">
      <alignment vertical="center"/>
      <protection/>
    </xf>
    <xf numFmtId="0" fontId="4" fillId="0" borderId="98" xfId="102" applyFont="1" applyFill="1" applyBorder="1" applyAlignment="1" applyProtection="1">
      <alignment vertical="center"/>
      <protection locked="0"/>
    </xf>
    <xf numFmtId="0" fontId="4" fillId="0" borderId="0" xfId="102" applyFont="1" applyFill="1" applyAlignment="1" applyProtection="1">
      <alignment horizontal="center" vertical="center"/>
      <protection/>
    </xf>
    <xf numFmtId="3" fontId="4" fillId="0" borderId="0" xfId="102" applyNumberFormat="1" applyFont="1" applyFill="1" applyAlignment="1" applyProtection="1">
      <alignment horizontal="right" vertical="center"/>
      <protection/>
    </xf>
    <xf numFmtId="3" fontId="4" fillId="0" borderId="0" xfId="102" applyNumberFormat="1" applyFont="1" applyFill="1" applyAlignment="1" applyProtection="1">
      <alignment horizontal="right" vertical="center"/>
      <protection locked="0"/>
    </xf>
    <xf numFmtId="3" fontId="4" fillId="0" borderId="152" xfId="102" applyNumberFormat="1" applyFont="1" applyFill="1" applyBorder="1" applyAlignment="1" applyProtection="1">
      <alignment horizontal="center" vertical="center"/>
      <protection/>
    </xf>
    <xf numFmtId="3" fontId="4" fillId="0" borderId="153" xfId="102" applyNumberFormat="1" applyFont="1" applyFill="1" applyBorder="1" applyAlignment="1" applyProtection="1">
      <alignment horizontal="right" vertical="center"/>
      <protection/>
    </xf>
    <xf numFmtId="3" fontId="4" fillId="0" borderId="98" xfId="102" applyNumberFormat="1" applyFont="1" applyFill="1" applyBorder="1" applyAlignment="1" applyProtection="1">
      <alignment horizontal="right" vertical="center"/>
      <protection/>
    </xf>
    <xf numFmtId="3" fontId="4" fillId="0" borderId="149" xfId="102" applyNumberFormat="1" applyFont="1" applyFill="1" applyBorder="1" applyAlignment="1" applyProtection="1">
      <alignment horizontal="center" vertical="center"/>
      <protection/>
    </xf>
    <xf numFmtId="3" fontId="4" fillId="0" borderId="106" xfId="102" applyNumberFormat="1" applyFont="1" applyFill="1" applyBorder="1" applyAlignment="1" applyProtection="1">
      <alignment horizontal="center" vertical="center"/>
      <protection/>
    </xf>
    <xf numFmtId="3" fontId="4" fillId="0" borderId="33" xfId="102" applyNumberFormat="1" applyFont="1" applyFill="1" applyBorder="1" applyAlignment="1" applyProtection="1">
      <alignment horizontal="center" vertical="center"/>
      <protection/>
    </xf>
    <xf numFmtId="3" fontId="4" fillId="0" borderId="107" xfId="102" applyNumberFormat="1" applyFont="1" applyFill="1" applyBorder="1" applyAlignment="1" applyProtection="1">
      <alignment horizontal="center" vertical="center"/>
      <protection/>
    </xf>
    <xf numFmtId="3" fontId="4" fillId="0" borderId="54" xfId="102" applyNumberFormat="1" applyFont="1" applyFill="1" applyBorder="1" applyAlignment="1" applyProtection="1">
      <alignment horizontal="center" vertical="center"/>
      <protection/>
    </xf>
    <xf numFmtId="3" fontId="4" fillId="0" borderId="108" xfId="102" applyNumberFormat="1" applyFont="1" applyFill="1" applyBorder="1" applyAlignment="1" applyProtection="1">
      <alignment horizontal="center" vertical="center"/>
      <protection/>
    </xf>
    <xf numFmtId="3" fontId="4" fillId="0" borderId="109" xfId="102" applyNumberFormat="1" applyFont="1" applyFill="1" applyBorder="1" applyAlignment="1" applyProtection="1">
      <alignment vertical="center"/>
      <protection/>
    </xf>
    <xf numFmtId="3" fontId="4" fillId="0" borderId="87" xfId="102" applyNumberFormat="1" applyFont="1" applyFill="1" applyBorder="1" applyAlignment="1" applyProtection="1">
      <alignment vertical="center"/>
      <protection/>
    </xf>
    <xf numFmtId="3" fontId="4" fillId="0" borderId="77" xfId="102" applyNumberFormat="1" applyFont="1" applyFill="1" applyBorder="1" applyAlignment="1" applyProtection="1">
      <alignment horizontal="center" vertical="center"/>
      <protection/>
    </xf>
    <xf numFmtId="3" fontId="4" fillId="0" borderId="110" xfId="102" applyNumberFormat="1" applyFont="1" applyFill="1" applyBorder="1" applyAlignment="1" applyProtection="1">
      <alignment horizontal="center" vertical="center"/>
      <protection/>
    </xf>
    <xf numFmtId="3" fontId="4" fillId="0" borderId="105" xfId="102" applyNumberFormat="1" applyFont="1" applyFill="1" applyBorder="1" applyAlignment="1" applyProtection="1">
      <alignment vertical="center"/>
      <protection/>
    </xf>
    <xf numFmtId="3" fontId="4" fillId="0" borderId="107" xfId="102" applyNumberFormat="1" applyFont="1" applyFill="1" applyBorder="1" applyAlignment="1" applyProtection="1">
      <alignment vertical="center"/>
      <protection/>
    </xf>
    <xf numFmtId="3" fontId="4" fillId="0" borderId="110" xfId="102" applyNumberFormat="1" applyFont="1" applyFill="1" applyBorder="1" applyAlignment="1" applyProtection="1">
      <alignment vertical="center"/>
      <protection/>
    </xf>
    <xf numFmtId="3" fontId="4" fillId="0" borderId="103" xfId="102" applyNumberFormat="1" applyFont="1" applyFill="1" applyBorder="1" applyAlignment="1" applyProtection="1">
      <alignment vertical="center"/>
      <protection/>
    </xf>
    <xf numFmtId="3" fontId="4" fillId="0" borderId="104" xfId="102" applyNumberFormat="1" applyFont="1" applyFill="1" applyBorder="1" applyAlignment="1" applyProtection="1">
      <alignment horizontal="distributed" vertical="center"/>
      <protection/>
    </xf>
    <xf numFmtId="3" fontId="4" fillId="0" borderId="54" xfId="102" applyNumberFormat="1" applyFont="1" applyBorder="1" applyAlignment="1">
      <alignment horizontal="right" vertical="center"/>
      <protection/>
    </xf>
    <xf numFmtId="3" fontId="4" fillId="0" borderId="54" xfId="102" applyNumberFormat="1" applyFont="1" applyBorder="1" applyAlignment="1">
      <alignment vertical="center"/>
      <protection/>
    </xf>
    <xf numFmtId="3" fontId="4" fillId="0" borderId="58" xfId="102" applyNumberFormat="1" applyFont="1" applyFill="1" applyBorder="1" applyAlignment="1">
      <alignment horizontal="right" vertical="center"/>
      <protection/>
    </xf>
    <xf numFmtId="3" fontId="4" fillId="0" borderId="105" xfId="102" applyNumberFormat="1" applyFont="1" applyFill="1" applyBorder="1" applyAlignment="1" applyProtection="1">
      <alignment horizontal="right" vertical="center"/>
      <protection/>
    </xf>
    <xf numFmtId="3" fontId="4" fillId="0" borderId="106" xfId="102" applyNumberFormat="1" applyFont="1" applyFill="1" applyBorder="1" applyAlignment="1" applyProtection="1">
      <alignment vertical="center"/>
      <protection/>
    </xf>
    <xf numFmtId="3" fontId="4" fillId="0" borderId="44" xfId="102" applyNumberFormat="1" applyFont="1" applyFill="1" applyBorder="1" applyAlignment="1" applyProtection="1">
      <alignment horizontal="distributed" vertical="center"/>
      <protection/>
    </xf>
    <xf numFmtId="3" fontId="4" fillId="0" borderId="54" xfId="102" applyNumberFormat="1" applyFont="1" applyFill="1" applyBorder="1" applyAlignment="1">
      <alignment horizontal="right" vertical="center"/>
      <protection/>
    </xf>
    <xf numFmtId="3" fontId="4" fillId="0" borderId="107" xfId="102" applyNumberFormat="1" applyFont="1" applyFill="1" applyBorder="1" applyAlignment="1" applyProtection="1">
      <alignment horizontal="right" vertical="center"/>
      <protection/>
    </xf>
    <xf numFmtId="3" fontId="4" fillId="0" borderId="54" xfId="102" applyNumberFormat="1" applyFont="1" applyFill="1" applyBorder="1" applyAlignment="1" applyProtection="1">
      <alignment horizontal="distributed" vertical="center"/>
      <protection/>
    </xf>
    <xf numFmtId="3" fontId="4" fillId="0" borderId="116" xfId="102" applyNumberFormat="1" applyFont="1" applyFill="1" applyBorder="1" applyAlignment="1" applyProtection="1">
      <alignment vertical="center"/>
      <protection/>
    </xf>
    <xf numFmtId="3" fontId="4" fillId="0" borderId="37" xfId="102" applyNumberFormat="1" applyFont="1" applyFill="1" applyBorder="1" applyAlignment="1" applyProtection="1">
      <alignment horizontal="distributed" vertical="center"/>
      <protection/>
    </xf>
    <xf numFmtId="3" fontId="4" fillId="0" borderId="37" xfId="102" applyNumberFormat="1" applyFont="1" applyFill="1" applyBorder="1" applyAlignment="1" applyProtection="1">
      <alignment horizontal="center" vertical="center"/>
      <protection/>
    </xf>
    <xf numFmtId="3" fontId="4" fillId="0" borderId="37" xfId="102" applyNumberFormat="1" applyFont="1" applyBorder="1" applyAlignment="1">
      <alignment horizontal="right" vertical="center"/>
      <protection/>
    </xf>
    <xf numFmtId="3" fontId="4" fillId="0" borderId="37" xfId="102" applyNumberFormat="1" applyFont="1" applyBorder="1" applyAlignment="1">
      <alignment vertical="center"/>
      <protection/>
    </xf>
    <xf numFmtId="3" fontId="4" fillId="0" borderId="37" xfId="102" applyNumberFormat="1" applyFont="1" applyFill="1" applyBorder="1" applyAlignment="1">
      <alignment horizontal="right" vertical="center"/>
      <protection/>
    </xf>
    <xf numFmtId="3" fontId="4" fillId="0" borderId="118" xfId="102" applyNumberFormat="1" applyFont="1" applyFill="1" applyBorder="1" applyAlignment="1" applyProtection="1">
      <alignment horizontal="right" vertical="center"/>
      <protection/>
    </xf>
    <xf numFmtId="3" fontId="4" fillId="0" borderId="98" xfId="102" applyNumberFormat="1" applyFont="1" applyFill="1" applyBorder="1" applyAlignment="1" applyProtection="1">
      <alignment horizontal="distributed" vertical="center"/>
      <protection/>
    </xf>
    <xf numFmtId="3" fontId="4" fillId="0" borderId="98" xfId="102" applyNumberFormat="1" applyFont="1" applyFill="1" applyBorder="1" applyAlignment="1" applyProtection="1">
      <alignment horizontal="center" vertical="center"/>
      <protection/>
    </xf>
    <xf numFmtId="3" fontId="4" fillId="0" borderId="0" xfId="102" applyNumberFormat="1" applyFont="1" applyFill="1" applyBorder="1" applyAlignment="1" applyProtection="1">
      <alignment horizontal="distributed" vertical="center"/>
      <protection/>
    </xf>
    <xf numFmtId="3" fontId="4" fillId="0" borderId="0" xfId="102" applyNumberFormat="1" applyFont="1" applyFill="1" applyBorder="1" applyAlignment="1" applyProtection="1">
      <alignment horizontal="center" vertical="center"/>
      <protection/>
    </xf>
    <xf numFmtId="0" fontId="4" fillId="0" borderId="0" xfId="102" applyFont="1" applyFill="1">
      <alignment/>
      <protection/>
    </xf>
    <xf numFmtId="183" fontId="4" fillId="0" borderId="0" xfId="102" applyNumberFormat="1" applyFont="1" applyFill="1" applyAlignment="1" applyProtection="1">
      <alignment vertical="center"/>
      <protection/>
    </xf>
    <xf numFmtId="0" fontId="4" fillId="0" borderId="0" xfId="102" applyFont="1" applyFill="1" applyAlignment="1">
      <alignment horizontal="right"/>
      <protection/>
    </xf>
    <xf numFmtId="0" fontId="4" fillId="0" borderId="152" xfId="102" applyFont="1" applyFill="1" applyBorder="1" applyAlignment="1">
      <alignment horizontal="center"/>
      <protection/>
    </xf>
    <xf numFmtId="0" fontId="4" fillId="0" borderId="97" xfId="102" applyFont="1" applyFill="1" applyBorder="1" applyAlignment="1">
      <alignment horizontal="center"/>
      <protection/>
    </xf>
    <xf numFmtId="0" fontId="4" fillId="0" borderId="98" xfId="102" applyFont="1" applyFill="1" applyBorder="1" applyAlignment="1">
      <alignment horizontal="center"/>
      <protection/>
    </xf>
    <xf numFmtId="0" fontId="4" fillId="0" borderId="149" xfId="102" applyFont="1" applyFill="1" applyBorder="1" applyAlignment="1">
      <alignment horizontal="center"/>
      <protection/>
    </xf>
    <xf numFmtId="0" fontId="4" fillId="0" borderId="106" xfId="102" applyFont="1" applyFill="1" applyBorder="1" applyAlignment="1">
      <alignment horizontal="center"/>
      <protection/>
    </xf>
    <xf numFmtId="0" fontId="4" fillId="0" borderId="44" xfId="102" applyFont="1" applyFill="1" applyBorder="1" applyAlignment="1">
      <alignment horizontal="center"/>
      <protection/>
    </xf>
    <xf numFmtId="0" fontId="4" fillId="0" borderId="45" xfId="102" applyFont="1" applyFill="1" applyBorder="1" applyAlignment="1">
      <alignment horizontal="center"/>
      <protection/>
    </xf>
    <xf numFmtId="0" fontId="4" fillId="0" borderId="0" xfId="102" applyFont="1" applyFill="1" applyBorder="1" applyAlignment="1">
      <alignment horizontal="center"/>
      <protection/>
    </xf>
    <xf numFmtId="0" fontId="4" fillId="0" borderId="46" xfId="102" applyFont="1" applyFill="1" applyBorder="1">
      <alignment/>
      <protection/>
    </xf>
    <xf numFmtId="0" fontId="4" fillId="0" borderId="33" xfId="102" applyFont="1" applyFill="1" applyBorder="1" applyAlignment="1">
      <alignment horizontal="distributed" vertical="center"/>
      <protection/>
    </xf>
    <xf numFmtId="0" fontId="4" fillId="0" borderId="107" xfId="102" applyFont="1" applyFill="1" applyBorder="1" applyAlignment="1">
      <alignment horizontal="center"/>
      <protection/>
    </xf>
    <xf numFmtId="0" fontId="4" fillId="0" borderId="54" xfId="102" applyFont="1" applyFill="1" applyBorder="1" applyAlignment="1">
      <alignment horizontal="distributed" vertical="center"/>
      <protection/>
    </xf>
    <xf numFmtId="0" fontId="4" fillId="0" borderId="33" xfId="102" applyFont="1" applyFill="1" applyBorder="1" applyAlignment="1">
      <alignment horizontal="distributed" vertical="center" shrinkToFit="1"/>
      <protection/>
    </xf>
    <xf numFmtId="0" fontId="4" fillId="0" borderId="108" xfId="102" applyFont="1" applyFill="1" applyBorder="1" applyAlignment="1">
      <alignment horizontal="center"/>
      <protection/>
    </xf>
    <xf numFmtId="0" fontId="4" fillId="0" borderId="51" xfId="102" applyFont="1" applyFill="1" applyBorder="1">
      <alignment/>
      <protection/>
    </xf>
    <xf numFmtId="0" fontId="4" fillId="0" borderId="77" xfId="102" applyFont="1" applyFill="1" applyBorder="1" applyAlignment="1">
      <alignment vertical="center"/>
      <protection/>
    </xf>
    <xf numFmtId="0" fontId="4" fillId="0" borderId="77" xfId="102" applyFont="1" applyFill="1" applyBorder="1" applyAlignment="1">
      <alignment horizontal="right" vertical="center"/>
      <protection/>
    </xf>
    <xf numFmtId="0" fontId="4" fillId="0" borderId="77" xfId="102" applyFont="1" applyFill="1" applyBorder="1" applyAlignment="1">
      <alignment horizontal="distributed" vertical="center"/>
      <protection/>
    </xf>
    <xf numFmtId="0" fontId="4" fillId="0" borderId="110" xfId="102" applyFont="1" applyFill="1" applyBorder="1" applyAlignment="1">
      <alignment horizontal="center" vertical="top"/>
      <protection/>
    </xf>
    <xf numFmtId="0" fontId="4" fillId="0" borderId="33" xfId="102" applyFont="1" applyFill="1" applyBorder="1" applyAlignment="1">
      <alignment horizontal="distributed"/>
      <protection/>
    </xf>
    <xf numFmtId="0" fontId="4" fillId="0" borderId="33" xfId="102" applyFont="1" applyFill="1" applyBorder="1">
      <alignment/>
      <protection/>
    </xf>
    <xf numFmtId="182" fontId="4" fillId="0" borderId="33" xfId="102" applyNumberFormat="1" applyFont="1" applyFill="1" applyBorder="1">
      <alignment/>
      <protection/>
    </xf>
    <xf numFmtId="182" fontId="4" fillId="0" borderId="54" xfId="102" applyNumberFormat="1" applyFont="1" applyFill="1" applyBorder="1">
      <alignment/>
      <protection/>
    </xf>
    <xf numFmtId="0" fontId="4" fillId="0" borderId="105" xfId="102" applyFont="1" applyFill="1" applyBorder="1">
      <alignment/>
      <protection/>
    </xf>
    <xf numFmtId="0" fontId="4" fillId="0" borderId="54" xfId="102" applyFont="1" applyFill="1" applyBorder="1" applyAlignment="1">
      <alignment horizontal="distributed"/>
      <protection/>
    </xf>
    <xf numFmtId="0" fontId="4" fillId="0" borderId="54" xfId="102" applyFont="1" applyFill="1" applyBorder="1">
      <alignment/>
      <protection/>
    </xf>
    <xf numFmtId="0" fontId="4" fillId="0" borderId="107" xfId="102" applyFont="1" applyFill="1" applyBorder="1">
      <alignment/>
      <protection/>
    </xf>
    <xf numFmtId="182" fontId="4" fillId="0" borderId="0" xfId="102" applyNumberFormat="1" applyFont="1" applyFill="1">
      <alignment/>
      <protection/>
    </xf>
    <xf numFmtId="0" fontId="4" fillId="0" borderId="77" xfId="102" applyFont="1" applyFill="1" applyBorder="1">
      <alignment/>
      <protection/>
    </xf>
    <xf numFmtId="182" fontId="4" fillId="0" borderId="77" xfId="102" applyNumberFormat="1" applyFont="1" applyFill="1" applyBorder="1">
      <alignment/>
      <protection/>
    </xf>
    <xf numFmtId="0" fontId="4" fillId="0" borderId="110" xfId="102" applyFont="1" applyFill="1" applyBorder="1">
      <alignment/>
      <protection/>
    </xf>
    <xf numFmtId="183" fontId="4" fillId="0" borderId="104" xfId="102" applyNumberFormat="1" applyFont="1" applyFill="1" applyBorder="1" applyAlignment="1" applyProtection="1">
      <alignment horizontal="distributed" vertical="center"/>
      <protection/>
    </xf>
    <xf numFmtId="0" fontId="4" fillId="0" borderId="33" xfId="102" applyFont="1" applyBorder="1">
      <alignment/>
      <protection/>
    </xf>
    <xf numFmtId="2" fontId="4" fillId="0" borderId="33" xfId="102" applyNumberFormat="1" applyFont="1" applyBorder="1">
      <alignment/>
      <protection/>
    </xf>
    <xf numFmtId="3" fontId="4" fillId="0" borderId="33" xfId="102" applyNumberFormat="1" applyFont="1" applyBorder="1" applyAlignment="1">
      <alignment vertical="center"/>
      <protection/>
    </xf>
    <xf numFmtId="3" fontId="4" fillId="0" borderId="33" xfId="102" applyNumberFormat="1" applyFont="1" applyBorder="1">
      <alignment/>
      <protection/>
    </xf>
    <xf numFmtId="182" fontId="4" fillId="0" borderId="100" xfId="102" applyNumberFormat="1" applyFont="1" applyFill="1" applyBorder="1" applyAlignment="1">
      <alignment vertical="center"/>
      <protection/>
    </xf>
    <xf numFmtId="182" fontId="4" fillId="0" borderId="125" xfId="102" applyNumberFormat="1" applyFont="1" applyFill="1" applyBorder="1" applyAlignment="1">
      <alignment vertical="center"/>
      <protection/>
    </xf>
    <xf numFmtId="0" fontId="4" fillId="0" borderId="105" xfId="102" applyFont="1" applyFill="1" applyBorder="1" applyAlignment="1">
      <alignment vertical="center"/>
      <protection/>
    </xf>
    <xf numFmtId="183" fontId="4" fillId="0" borderId="44" xfId="102" applyNumberFormat="1" applyFont="1" applyFill="1" applyBorder="1" applyAlignment="1" applyProtection="1">
      <alignment horizontal="distributed" vertical="center"/>
      <protection/>
    </xf>
    <xf numFmtId="183" fontId="4" fillId="0" borderId="0" xfId="102" applyNumberFormat="1" applyFont="1" applyFill="1" applyBorder="1" applyAlignment="1" applyProtection="1">
      <alignment horizontal="distributed" vertical="center"/>
      <protection/>
    </xf>
    <xf numFmtId="0" fontId="4" fillId="0" borderId="54" xfId="102" applyFont="1" applyBorder="1">
      <alignment/>
      <protection/>
    </xf>
    <xf numFmtId="2" fontId="4" fillId="0" borderId="54" xfId="102" applyNumberFormat="1" applyFont="1" applyBorder="1">
      <alignment/>
      <protection/>
    </xf>
    <xf numFmtId="3" fontId="4" fillId="0" borderId="54" xfId="102" applyNumberFormat="1" applyFont="1" applyBorder="1">
      <alignment/>
      <protection/>
    </xf>
    <xf numFmtId="182" fontId="4" fillId="0" borderId="101" xfId="102" applyNumberFormat="1" applyFont="1" applyFill="1" applyBorder="1" applyAlignment="1">
      <alignment vertical="center"/>
      <protection/>
    </xf>
    <xf numFmtId="182" fontId="4" fillId="0" borderId="56" xfId="102" applyNumberFormat="1" applyFont="1" applyFill="1" applyBorder="1" applyAlignment="1">
      <alignment vertical="center"/>
      <protection/>
    </xf>
    <xf numFmtId="0" fontId="4" fillId="0" borderId="107" xfId="102" applyFont="1" applyFill="1" applyBorder="1" applyAlignment="1">
      <alignment vertical="center"/>
      <protection/>
    </xf>
    <xf numFmtId="0" fontId="4" fillId="0" borderId="37" xfId="102" applyFont="1" applyBorder="1">
      <alignment/>
      <protection/>
    </xf>
    <xf numFmtId="2" fontId="4" fillId="0" borderId="37" xfId="102" applyNumberFormat="1" applyFont="1" applyBorder="1">
      <alignment/>
      <protection/>
    </xf>
    <xf numFmtId="3" fontId="4" fillId="0" borderId="37" xfId="102" applyNumberFormat="1" applyFont="1" applyBorder="1">
      <alignment/>
      <protection/>
    </xf>
    <xf numFmtId="182" fontId="4" fillId="0" borderId="154" xfId="102" applyNumberFormat="1" applyFont="1" applyFill="1" applyBorder="1" applyAlignment="1">
      <alignment vertical="center"/>
      <protection/>
    </xf>
    <xf numFmtId="182" fontId="4" fillId="0" borderId="155" xfId="102" applyNumberFormat="1" applyFont="1" applyFill="1" applyBorder="1" applyAlignment="1">
      <alignment vertical="center"/>
      <protection/>
    </xf>
    <xf numFmtId="0" fontId="4" fillId="0" borderId="118" xfId="102" applyFont="1" applyFill="1" applyBorder="1" applyAlignment="1">
      <alignment vertical="center"/>
      <protection/>
    </xf>
    <xf numFmtId="0" fontId="8" fillId="0" borderId="0" xfId="102" applyFont="1" applyFill="1">
      <alignment/>
      <protection/>
    </xf>
    <xf numFmtId="183" fontId="4" fillId="0" borderId="0" xfId="102" applyNumberFormat="1" applyFont="1" applyFill="1" applyAlignment="1" applyProtection="1">
      <alignment horizontal="right" vertical="center"/>
      <protection/>
    </xf>
    <xf numFmtId="183" fontId="4" fillId="0" borderId="0" xfId="102" applyNumberFormat="1" applyFont="1" applyFill="1" applyAlignment="1" applyProtection="1">
      <alignment vertical="center"/>
      <protection locked="0"/>
    </xf>
    <xf numFmtId="183" fontId="4" fillId="0" borderId="0" xfId="102" applyNumberFormat="1" applyFont="1" applyFill="1" applyAlignment="1" applyProtection="1">
      <alignment horizontal="right" vertical="center"/>
      <protection locked="0"/>
    </xf>
    <xf numFmtId="183" fontId="4" fillId="0" borderId="152" xfId="102" applyNumberFormat="1" applyFont="1" applyFill="1" applyBorder="1" applyAlignment="1" applyProtection="1">
      <alignment horizontal="center" vertical="center"/>
      <protection/>
    </xf>
    <xf numFmtId="183" fontId="4" fillId="0" borderId="153" xfId="102" applyNumberFormat="1" applyFont="1" applyFill="1" applyBorder="1" applyAlignment="1" applyProtection="1">
      <alignment horizontal="right" vertical="top"/>
      <protection/>
    </xf>
    <xf numFmtId="183" fontId="4" fillId="0" borderId="98" xfId="102" applyNumberFormat="1" applyFont="1" applyFill="1" applyBorder="1" applyAlignment="1" applyProtection="1">
      <alignment horizontal="right" vertical="top"/>
      <protection/>
    </xf>
    <xf numFmtId="183" fontId="4" fillId="0" borderId="149" xfId="102" applyNumberFormat="1" applyFont="1" applyFill="1" applyBorder="1" applyAlignment="1" applyProtection="1">
      <alignment horizontal="center" vertical="center"/>
      <protection/>
    </xf>
    <xf numFmtId="183" fontId="4" fillId="0" borderId="106" xfId="102" applyNumberFormat="1" applyFont="1" applyFill="1" applyBorder="1" applyAlignment="1" applyProtection="1">
      <alignment horizontal="center" vertical="center"/>
      <protection/>
    </xf>
    <xf numFmtId="183" fontId="4" fillId="0" borderId="33" xfId="102" applyNumberFormat="1" applyFont="1" applyFill="1" applyBorder="1" applyAlignment="1" applyProtection="1">
      <alignment horizontal="center" vertical="center"/>
      <protection/>
    </xf>
    <xf numFmtId="183" fontId="4" fillId="0" borderId="107" xfId="102" applyNumberFormat="1" applyFont="1" applyFill="1" applyBorder="1" applyAlignment="1" applyProtection="1">
      <alignment horizontal="center" vertical="center"/>
      <protection/>
    </xf>
    <xf numFmtId="183" fontId="4" fillId="0" borderId="54" xfId="102" applyNumberFormat="1" applyFont="1" applyFill="1" applyBorder="1" applyAlignment="1" applyProtection="1">
      <alignment horizontal="center" vertical="center"/>
      <protection/>
    </xf>
    <xf numFmtId="183" fontId="4" fillId="0" borderId="108" xfId="102" applyNumberFormat="1" applyFont="1" applyFill="1" applyBorder="1" applyAlignment="1" applyProtection="1">
      <alignment horizontal="center" vertical="center"/>
      <protection/>
    </xf>
    <xf numFmtId="183" fontId="4" fillId="0" borderId="109" xfId="102" applyNumberFormat="1" applyFont="1" applyFill="1" applyBorder="1" applyAlignment="1" applyProtection="1">
      <alignment vertical="center"/>
      <protection/>
    </xf>
    <xf numFmtId="183" fontId="4" fillId="0" borderId="87" xfId="102" applyNumberFormat="1" applyFont="1" applyFill="1" applyBorder="1" applyAlignment="1" applyProtection="1">
      <alignment vertical="center"/>
      <protection/>
    </xf>
    <xf numFmtId="183" fontId="4" fillId="0" borderId="77" xfId="102" applyNumberFormat="1" applyFont="1" applyFill="1" applyBorder="1" applyAlignment="1" applyProtection="1">
      <alignment horizontal="center" vertical="center"/>
      <protection/>
    </xf>
    <xf numFmtId="183" fontId="4" fillId="0" borderId="110" xfId="102" applyNumberFormat="1" applyFont="1" applyFill="1" applyBorder="1" applyAlignment="1" applyProtection="1">
      <alignment horizontal="center" vertical="center"/>
      <protection/>
    </xf>
    <xf numFmtId="183" fontId="4" fillId="0" borderId="105" xfId="102" applyNumberFormat="1" applyFont="1" applyFill="1" applyBorder="1" applyAlignment="1" applyProtection="1">
      <alignment vertical="center"/>
      <protection/>
    </xf>
    <xf numFmtId="183" fontId="4" fillId="0" borderId="107" xfId="102" applyNumberFormat="1" applyFont="1" applyFill="1" applyBorder="1" applyAlignment="1" applyProtection="1">
      <alignment vertical="center"/>
      <protection/>
    </xf>
    <xf numFmtId="183" fontId="4" fillId="0" borderId="110" xfId="102" applyNumberFormat="1" applyFont="1" applyFill="1" applyBorder="1" applyAlignment="1" applyProtection="1">
      <alignment vertical="center"/>
      <protection/>
    </xf>
    <xf numFmtId="183" fontId="4" fillId="0" borderId="103" xfId="102" applyNumberFormat="1" applyFont="1" applyFill="1" applyBorder="1" applyAlignment="1" applyProtection="1">
      <alignment vertical="center"/>
      <protection/>
    </xf>
    <xf numFmtId="3" fontId="4" fillId="0" borderId="58" xfId="102" applyNumberFormat="1" applyFont="1" applyBorder="1" applyAlignment="1">
      <alignment vertical="center"/>
      <protection/>
    </xf>
    <xf numFmtId="3" fontId="4" fillId="0" borderId="58" xfId="102" applyNumberFormat="1" applyFont="1" applyFill="1" applyBorder="1" applyAlignment="1">
      <alignment vertical="center"/>
      <protection/>
    </xf>
    <xf numFmtId="183" fontId="4" fillId="0" borderId="106" xfId="102" applyNumberFormat="1" applyFont="1" applyFill="1" applyBorder="1" applyAlignment="1" applyProtection="1">
      <alignment vertical="center"/>
      <protection/>
    </xf>
    <xf numFmtId="183" fontId="4" fillId="0" borderId="54" xfId="102" applyNumberFormat="1" applyFont="1" applyFill="1" applyBorder="1" applyAlignment="1" applyProtection="1">
      <alignment horizontal="distributed" vertical="center"/>
      <protection/>
    </xf>
    <xf numFmtId="183" fontId="4" fillId="0" borderId="116" xfId="102" applyNumberFormat="1" applyFont="1" applyFill="1" applyBorder="1" applyAlignment="1" applyProtection="1">
      <alignment vertical="center"/>
      <protection/>
    </xf>
    <xf numFmtId="183" fontId="4" fillId="0" borderId="37" xfId="102" applyNumberFormat="1" applyFont="1" applyFill="1" applyBorder="1" applyAlignment="1" applyProtection="1">
      <alignment horizontal="distributed" vertical="center"/>
      <protection/>
    </xf>
    <xf numFmtId="183" fontId="4" fillId="0" borderId="37" xfId="102" applyNumberFormat="1" applyFont="1" applyFill="1" applyBorder="1" applyAlignment="1" applyProtection="1">
      <alignment horizontal="center" vertical="center"/>
      <protection/>
    </xf>
    <xf numFmtId="183" fontId="4" fillId="0" borderId="118" xfId="102" applyNumberFormat="1" applyFont="1" applyFill="1" applyBorder="1" applyAlignment="1" applyProtection="1">
      <alignment vertical="center"/>
      <protection/>
    </xf>
    <xf numFmtId="183" fontId="4" fillId="0" borderId="98" xfId="102" applyNumberFormat="1" applyFont="1" applyFill="1" applyBorder="1" applyAlignment="1" applyProtection="1">
      <alignment vertical="center"/>
      <protection/>
    </xf>
    <xf numFmtId="183" fontId="4" fillId="0" borderId="98" xfId="102" applyNumberFormat="1" applyFont="1" applyFill="1" applyBorder="1" applyAlignment="1" applyProtection="1">
      <alignment horizontal="distributed" vertical="center"/>
      <protection/>
    </xf>
    <xf numFmtId="183" fontId="4" fillId="0" borderId="98" xfId="102" applyNumberFormat="1" applyFont="1" applyFill="1" applyBorder="1" applyAlignment="1" applyProtection="1">
      <alignment horizontal="center" vertical="center"/>
      <protection/>
    </xf>
    <xf numFmtId="183" fontId="4" fillId="0" borderId="98" xfId="102" applyNumberFormat="1" applyFont="1" applyFill="1" applyBorder="1" applyAlignment="1" applyProtection="1">
      <alignment vertical="center"/>
      <protection locked="0"/>
    </xf>
    <xf numFmtId="183" fontId="4" fillId="0" borderId="0" xfId="102" applyNumberFormat="1" applyFont="1" applyFill="1" applyBorder="1" applyAlignment="1" applyProtection="1">
      <alignment vertical="center"/>
      <protection/>
    </xf>
    <xf numFmtId="183" fontId="4" fillId="0" borderId="0" xfId="102" applyNumberFormat="1" applyFont="1" applyFill="1" applyBorder="1" applyAlignment="1" applyProtection="1">
      <alignment horizontal="center" vertical="center"/>
      <protection/>
    </xf>
    <xf numFmtId="183" fontId="4" fillId="0" borderId="0" xfId="102" applyNumberFormat="1" applyFont="1" applyFill="1" applyBorder="1" applyAlignment="1" applyProtection="1">
      <alignment vertical="center"/>
      <protection locked="0"/>
    </xf>
    <xf numFmtId="0" fontId="4" fillId="0" borderId="0" xfId="102" applyFont="1" applyFill="1" applyBorder="1" applyAlignment="1">
      <alignment horizontal="center" vertical="top"/>
      <protection/>
    </xf>
    <xf numFmtId="0" fontId="4" fillId="0" borderId="0" xfId="102" applyFont="1" applyFill="1" applyBorder="1">
      <alignment/>
      <protection/>
    </xf>
    <xf numFmtId="2" fontId="4" fillId="0" borderId="77" xfId="102" applyNumberFormat="1" applyFont="1" applyFill="1" applyBorder="1">
      <alignment/>
      <protection/>
    </xf>
    <xf numFmtId="3" fontId="4" fillId="0" borderId="33" xfId="102" applyNumberFormat="1" applyFont="1" applyFill="1" applyBorder="1">
      <alignment/>
      <protection/>
    </xf>
    <xf numFmtId="3" fontId="4" fillId="0" borderId="54" xfId="102" applyNumberFormat="1" applyFont="1" applyFill="1" applyBorder="1">
      <alignment/>
      <protection/>
    </xf>
    <xf numFmtId="3" fontId="4" fillId="0" borderId="37" xfId="102" applyNumberFormat="1" applyFont="1" applyFill="1" applyBorder="1">
      <alignment/>
      <protection/>
    </xf>
    <xf numFmtId="183" fontId="4" fillId="0" borderId="0" xfId="102" applyNumberFormat="1" applyFont="1" applyFill="1">
      <alignment/>
      <protection/>
    </xf>
    <xf numFmtId="183" fontId="4" fillId="0" borderId="0" xfId="102" applyNumberFormat="1" applyFont="1" applyFill="1" applyAlignment="1">
      <alignment horizontal="right"/>
      <protection/>
    </xf>
    <xf numFmtId="183" fontId="4" fillId="0" borderId="0" xfId="102" applyNumberFormat="1" applyFont="1" applyFill="1" applyProtection="1">
      <alignment/>
      <protection locked="0"/>
    </xf>
    <xf numFmtId="183" fontId="4" fillId="0" borderId="0" xfId="102" applyNumberFormat="1" applyFont="1" applyFill="1" applyAlignment="1" applyProtection="1">
      <alignment horizontal="right"/>
      <protection locked="0"/>
    </xf>
    <xf numFmtId="183" fontId="4" fillId="0" borderId="152" xfId="102" applyNumberFormat="1" applyFont="1" applyFill="1" applyBorder="1" applyAlignment="1">
      <alignment horizontal="center" vertical="center"/>
      <protection/>
    </xf>
    <xf numFmtId="183" fontId="4" fillId="0" borderId="149" xfId="102" applyNumberFormat="1" applyFont="1" applyFill="1" applyBorder="1" applyAlignment="1">
      <alignment horizontal="center" vertical="center"/>
      <protection/>
    </xf>
    <xf numFmtId="183" fontId="4" fillId="0" borderId="106" xfId="102" applyNumberFormat="1" applyFont="1" applyFill="1" applyBorder="1" applyAlignment="1">
      <alignment horizontal="center" vertical="center"/>
      <protection/>
    </xf>
    <xf numFmtId="183" fontId="4" fillId="0" borderId="33" xfId="102" applyNumberFormat="1" applyFont="1" applyFill="1" applyBorder="1" applyAlignment="1">
      <alignment horizontal="distributed" vertical="center"/>
      <protection/>
    </xf>
    <xf numFmtId="183" fontId="4" fillId="0" borderId="107" xfId="102" applyNumberFormat="1" applyFont="1" applyFill="1" applyBorder="1" applyAlignment="1">
      <alignment horizontal="center" vertical="center"/>
      <protection/>
    </xf>
    <xf numFmtId="183" fontId="4" fillId="0" borderId="54" xfId="102" applyNumberFormat="1" applyFont="1" applyFill="1" applyBorder="1" applyAlignment="1">
      <alignment horizontal="distributed" vertical="center"/>
      <protection/>
    </xf>
    <xf numFmtId="183" fontId="4" fillId="0" borderId="54" xfId="102" applyNumberFormat="1" applyFont="1" applyFill="1" applyBorder="1" applyAlignment="1">
      <alignment horizontal="center" vertical="center"/>
      <protection/>
    </xf>
    <xf numFmtId="183" fontId="4" fillId="0" borderId="108" xfId="102" applyNumberFormat="1" applyFont="1" applyFill="1" applyBorder="1" applyAlignment="1">
      <alignment horizontal="center" vertical="center"/>
      <protection/>
    </xf>
    <xf numFmtId="183" fontId="4" fillId="0" borderId="77" xfId="102" applyNumberFormat="1" applyFont="1" applyFill="1" applyBorder="1" applyAlignment="1">
      <alignment horizontal="distributed" vertical="center"/>
      <protection/>
    </xf>
    <xf numFmtId="183" fontId="4" fillId="0" borderId="77" xfId="102" applyNumberFormat="1" applyFont="1" applyFill="1" applyBorder="1" applyAlignment="1">
      <alignment horizontal="right" vertical="center"/>
      <protection/>
    </xf>
    <xf numFmtId="183" fontId="4" fillId="0" borderId="110" xfId="102" applyNumberFormat="1" applyFont="1" applyFill="1" applyBorder="1" applyAlignment="1">
      <alignment horizontal="center" vertical="center"/>
      <protection/>
    </xf>
    <xf numFmtId="183" fontId="4" fillId="0" borderId="110" xfId="102" applyNumberFormat="1" applyFont="1" applyFill="1" applyBorder="1" applyAlignment="1">
      <alignment vertical="center"/>
      <protection/>
    </xf>
    <xf numFmtId="183" fontId="4" fillId="0" borderId="33" xfId="102" applyNumberFormat="1" applyFont="1" applyFill="1" applyBorder="1" applyAlignment="1" applyProtection="1">
      <alignment horizontal="distributed" vertical="center"/>
      <protection/>
    </xf>
    <xf numFmtId="3" fontId="4" fillId="0" borderId="58" xfId="102" applyNumberFormat="1" applyFont="1" applyBorder="1">
      <alignment/>
      <protection/>
    </xf>
    <xf numFmtId="3" fontId="4" fillId="0" borderId="100" xfId="102" applyNumberFormat="1" applyFont="1" applyBorder="1">
      <alignment/>
      <protection/>
    </xf>
    <xf numFmtId="3" fontId="4" fillId="0" borderId="101" xfId="102" applyNumberFormat="1" applyFont="1" applyBorder="1">
      <alignment/>
      <protection/>
    </xf>
    <xf numFmtId="3" fontId="4" fillId="0" borderId="154" xfId="102" applyNumberFormat="1" applyFont="1" applyBorder="1">
      <alignment/>
      <protection/>
    </xf>
    <xf numFmtId="183" fontId="4" fillId="0" borderId="98" xfId="102" applyNumberFormat="1" applyFont="1" applyFill="1" applyBorder="1" applyAlignment="1">
      <alignment vertical="center"/>
      <protection/>
    </xf>
    <xf numFmtId="0" fontId="4" fillId="0" borderId="150" xfId="102" applyFont="1" applyFill="1" applyBorder="1" applyAlignment="1">
      <alignment horizontal="distributed"/>
      <protection/>
    </xf>
    <xf numFmtId="0" fontId="4" fillId="0" borderId="0" xfId="102" applyFont="1" applyFill="1" applyBorder="1" applyAlignment="1">
      <alignment horizontal="distributed"/>
      <protection/>
    </xf>
    <xf numFmtId="0" fontId="4" fillId="0" borderId="33" xfId="102" applyFont="1" applyFill="1" applyBorder="1" applyAlignment="1">
      <alignment horizontal="distributed" shrinkToFit="1"/>
      <protection/>
    </xf>
    <xf numFmtId="0" fontId="4" fillId="0" borderId="46" xfId="102" applyFont="1" applyFill="1" applyBorder="1" applyAlignment="1">
      <alignment horizontal="distributed"/>
      <protection/>
    </xf>
    <xf numFmtId="0" fontId="4" fillId="0" borderId="77" xfId="102" applyFont="1" applyFill="1" applyBorder="1" applyAlignment="1">
      <alignment horizontal="right"/>
      <protection/>
    </xf>
    <xf numFmtId="0" fontId="4" fillId="0" borderId="110" xfId="102" applyFont="1" applyFill="1" applyBorder="1" applyAlignment="1">
      <alignment horizontal="center"/>
      <protection/>
    </xf>
    <xf numFmtId="0" fontId="4" fillId="0" borderId="33" xfId="102" applyFont="1" applyBorder="1" applyAlignment="1">
      <alignment vertical="center"/>
      <protection/>
    </xf>
    <xf numFmtId="0" fontId="4" fillId="0" borderId="54" xfId="102" applyFont="1" applyBorder="1" applyAlignment="1">
      <alignment vertical="center"/>
      <protection/>
    </xf>
    <xf numFmtId="0" fontId="4" fillId="0" borderId="37" xfId="102" applyFont="1" applyBorder="1" applyAlignment="1">
      <alignment vertical="center"/>
      <protection/>
    </xf>
    <xf numFmtId="0" fontId="4" fillId="0" borderId="11" xfId="102" applyFont="1" applyFill="1" applyBorder="1" applyAlignment="1">
      <alignment horizontal="center" vertical="center"/>
      <protection/>
    </xf>
    <xf numFmtId="0" fontId="4" fillId="0" borderId="12" xfId="102" applyFont="1" applyFill="1" applyBorder="1" applyAlignment="1">
      <alignment vertical="center"/>
      <protection/>
    </xf>
    <xf numFmtId="0" fontId="6" fillId="0" borderId="156" xfId="102" applyFont="1" applyBorder="1" applyAlignment="1">
      <alignment vertical="center"/>
      <protection/>
    </xf>
    <xf numFmtId="0" fontId="4" fillId="0" borderId="42" xfId="102" applyFont="1" applyFill="1" applyBorder="1" applyAlignment="1">
      <alignment horizontal="distributed" vertical="center"/>
      <protection/>
    </xf>
    <xf numFmtId="0" fontId="4" fillId="0" borderId="49" xfId="102" applyFont="1" applyFill="1" applyBorder="1" applyAlignment="1" applyProtection="1">
      <alignment horizontal="center" vertical="center"/>
      <protection locked="0"/>
    </xf>
    <xf numFmtId="0" fontId="4" fillId="0" borderId="47" xfId="102" applyFont="1" applyFill="1" applyBorder="1" applyAlignment="1" applyProtection="1">
      <alignment horizontal="center" vertical="center"/>
      <protection locked="0"/>
    </xf>
    <xf numFmtId="0" fontId="3" fillId="0" borderId="157" xfId="102" applyBorder="1" applyAlignment="1">
      <alignment vertical="center"/>
      <protection/>
    </xf>
    <xf numFmtId="0" fontId="4" fillId="0" borderId="50" xfId="102" applyFont="1" applyFill="1" applyBorder="1" applyAlignment="1">
      <alignment horizontal="center" vertical="center"/>
      <protection/>
    </xf>
    <xf numFmtId="0" fontId="4" fillId="0" borderId="52" xfId="102" applyFont="1" applyFill="1" applyBorder="1" applyAlignment="1">
      <alignment horizontal="center" vertical="center"/>
      <protection/>
    </xf>
    <xf numFmtId="0" fontId="4" fillId="0" borderId="15" xfId="102" applyFont="1" applyFill="1" applyBorder="1" applyAlignment="1">
      <alignment horizontal="center" vertical="center"/>
      <protection/>
    </xf>
    <xf numFmtId="0" fontId="4" fillId="0" borderId="20" xfId="102" applyFont="1" applyFill="1" applyBorder="1" applyAlignment="1">
      <alignment horizontal="center" vertical="center"/>
      <protection/>
    </xf>
    <xf numFmtId="0" fontId="4" fillId="0" borderId="49" xfId="102" applyFont="1" applyFill="1" applyBorder="1" applyAlignment="1">
      <alignment horizontal="center" vertical="center"/>
      <protection/>
    </xf>
    <xf numFmtId="0" fontId="4" fillId="0" borderId="47" xfId="102" applyFont="1" applyFill="1" applyBorder="1" applyAlignment="1">
      <alignment horizontal="center" vertical="center"/>
      <protection/>
    </xf>
    <xf numFmtId="0" fontId="4" fillId="0" borderId="48" xfId="102" applyFont="1" applyFill="1" applyBorder="1" applyAlignment="1">
      <alignment horizontal="center" vertical="center"/>
      <protection/>
    </xf>
    <xf numFmtId="0" fontId="4" fillId="0" borderId="79" xfId="102" applyFont="1" applyFill="1" applyBorder="1" applyAlignment="1">
      <alignment horizontal="center" vertical="center" wrapText="1"/>
      <protection/>
    </xf>
    <xf numFmtId="0" fontId="3" fillId="0" borderId="81" xfId="102" applyBorder="1" applyAlignment="1">
      <alignment vertical="center"/>
      <protection/>
    </xf>
    <xf numFmtId="0" fontId="4" fillId="0" borderId="109" xfId="102" applyFont="1" applyFill="1" applyBorder="1" applyAlignment="1">
      <alignment horizontal="left" vertical="center"/>
      <protection/>
    </xf>
    <xf numFmtId="0" fontId="4" fillId="0" borderId="115" xfId="102" applyFont="1" applyFill="1" applyBorder="1" applyAlignment="1">
      <alignment horizontal="left" vertical="center"/>
      <protection/>
    </xf>
    <xf numFmtId="0" fontId="4" fillId="0" borderId="139" xfId="102" applyFont="1" applyFill="1" applyBorder="1" applyAlignment="1">
      <alignment horizontal="distributed" vertical="center"/>
      <protection/>
    </xf>
    <xf numFmtId="0" fontId="4" fillId="0" borderId="0" xfId="102" applyFont="1" applyFill="1" applyBorder="1" applyAlignment="1">
      <alignment horizontal="distributed" vertical="center"/>
      <protection/>
    </xf>
    <xf numFmtId="0" fontId="4" fillId="0" borderId="78" xfId="102" applyFont="1" applyFill="1" applyBorder="1" applyAlignment="1">
      <alignment horizontal="distributed" vertical="center"/>
      <protection/>
    </xf>
    <xf numFmtId="0" fontId="4" fillId="0" borderId="136" xfId="102" applyFont="1" applyFill="1" applyBorder="1" applyAlignment="1">
      <alignment horizontal="distributed" vertical="center"/>
      <protection/>
    </xf>
    <xf numFmtId="0" fontId="4" fillId="0" borderId="53" xfId="102" applyFont="1" applyFill="1" applyBorder="1" applyAlignment="1">
      <alignment horizontal="distributed" vertical="center"/>
      <protection/>
    </xf>
    <xf numFmtId="0" fontId="4" fillId="0" borderId="75" xfId="102" applyFont="1" applyFill="1" applyBorder="1" applyAlignment="1">
      <alignment horizontal="distributed" vertical="center"/>
      <protection/>
    </xf>
    <xf numFmtId="0" fontId="4" fillId="0" borderId="76" xfId="102" applyFont="1" applyFill="1" applyBorder="1" applyAlignment="1">
      <alignment horizontal="distributed" vertical="center"/>
      <protection/>
    </xf>
    <xf numFmtId="0" fontId="4" fillId="0" borderId="61" xfId="102" applyFont="1" applyFill="1" applyBorder="1" applyAlignment="1">
      <alignment horizontal="distributed" vertical="center"/>
      <protection/>
    </xf>
    <xf numFmtId="0" fontId="4" fillId="0" borderId="46" xfId="102" applyFont="1" applyFill="1" applyBorder="1" applyAlignment="1">
      <alignment horizontal="distributed" vertical="center"/>
      <protection/>
    </xf>
    <xf numFmtId="0" fontId="4" fillId="0" borderId="158" xfId="102" applyFont="1" applyFill="1" applyBorder="1" applyAlignment="1">
      <alignment horizontal="center" vertical="center" textRotation="255"/>
      <protection/>
    </xf>
    <xf numFmtId="0" fontId="4" fillId="0" borderId="136" xfId="102" applyFont="1" applyFill="1" applyBorder="1" applyAlignment="1">
      <alignment horizontal="center" vertical="center" textRotation="255"/>
      <protection/>
    </xf>
    <xf numFmtId="0" fontId="4" fillId="0" borderId="137" xfId="102" applyFont="1" applyFill="1" applyBorder="1" applyAlignment="1">
      <alignment horizontal="center" vertical="center" textRotation="255"/>
      <protection/>
    </xf>
    <xf numFmtId="0" fontId="4" fillId="0" borderId="72" xfId="102" applyFont="1" applyFill="1" applyBorder="1" applyAlignment="1">
      <alignment horizontal="right" vertical="center"/>
      <protection/>
    </xf>
    <xf numFmtId="0" fontId="4" fillId="0" borderId="159" xfId="102" applyFont="1" applyFill="1" applyBorder="1" applyAlignment="1">
      <alignment horizontal="right" vertical="center"/>
      <protection/>
    </xf>
    <xf numFmtId="0" fontId="4" fillId="0" borderId="90" xfId="102" applyFont="1" applyFill="1" applyBorder="1" applyAlignment="1">
      <alignment horizontal="distributed" vertical="center"/>
      <protection/>
    </xf>
    <xf numFmtId="0" fontId="4" fillId="0" borderId="160" xfId="102" applyFont="1" applyFill="1" applyBorder="1" applyAlignment="1">
      <alignment horizontal="distributed" vertical="center"/>
      <protection/>
    </xf>
    <xf numFmtId="0" fontId="4" fillId="0" borderId="161" xfId="102" applyFont="1" applyFill="1" applyBorder="1" applyAlignment="1">
      <alignment horizontal="distributed" vertical="center"/>
      <protection/>
    </xf>
    <xf numFmtId="38" fontId="4" fillId="0" borderId="61" xfId="82" applyFont="1" applyBorder="1" applyAlignment="1">
      <alignment horizontal="distributed" vertical="center"/>
    </xf>
    <xf numFmtId="38" fontId="4" fillId="0" borderId="0" xfId="82" applyFont="1" applyBorder="1" applyAlignment="1">
      <alignment horizontal="distributed" vertical="center"/>
    </xf>
    <xf numFmtId="38" fontId="4" fillId="0" borderId="78" xfId="82" applyFont="1" applyBorder="1" applyAlignment="1">
      <alignment horizontal="distributed" vertical="center"/>
    </xf>
    <xf numFmtId="0" fontId="4" fillId="0" borderId="52" xfId="102" applyFont="1" applyFill="1" applyBorder="1" applyAlignment="1">
      <alignment horizontal="distributed" vertical="center"/>
      <protection/>
    </xf>
    <xf numFmtId="0" fontId="4" fillId="0" borderId="49" xfId="102" applyFont="1" applyFill="1" applyBorder="1" applyAlignment="1">
      <alignment horizontal="distributed" vertical="center"/>
      <protection/>
    </xf>
    <xf numFmtId="0" fontId="4" fillId="0" borderId="47" xfId="102" applyFont="1" applyFill="1" applyBorder="1" applyAlignment="1">
      <alignment horizontal="distributed" vertical="center"/>
      <protection/>
    </xf>
    <xf numFmtId="0" fontId="4" fillId="0" borderId="162" xfId="102" applyFont="1" applyFill="1" applyBorder="1" applyAlignment="1">
      <alignment horizontal="distributed" vertical="center"/>
      <protection/>
    </xf>
    <xf numFmtId="0" fontId="4" fillId="0" borderId="50" xfId="102" applyFont="1" applyFill="1" applyBorder="1" applyAlignment="1">
      <alignment horizontal="distributed" vertical="center"/>
      <protection/>
    </xf>
    <xf numFmtId="0" fontId="4" fillId="0" borderId="163" xfId="102" applyFont="1" applyFill="1" applyBorder="1" applyAlignment="1">
      <alignment horizontal="distributed" vertical="center"/>
      <protection/>
    </xf>
    <xf numFmtId="0" fontId="4" fillId="0" borderId="164" xfId="102" applyFont="1" applyFill="1" applyBorder="1" applyAlignment="1">
      <alignment horizontal="distributed" vertical="center"/>
      <protection/>
    </xf>
    <xf numFmtId="0" fontId="4" fillId="0" borderId="165" xfId="102" applyFont="1" applyFill="1" applyBorder="1" applyAlignment="1">
      <alignment horizontal="distributed" vertical="center"/>
      <protection/>
    </xf>
    <xf numFmtId="0" fontId="4" fillId="0" borderId="15" xfId="102" applyFont="1" applyFill="1" applyBorder="1" applyAlignment="1" applyProtection="1">
      <alignment horizontal="center" vertical="center"/>
      <protection/>
    </xf>
    <xf numFmtId="0" fontId="4" fillId="0" borderId="20" xfId="102" applyFont="1" applyFill="1" applyBorder="1" applyAlignment="1" applyProtection="1">
      <alignment horizontal="center" vertical="center"/>
      <protection/>
    </xf>
    <xf numFmtId="0" fontId="4" fillId="0" borderId="33" xfId="102" applyFont="1" applyFill="1" applyBorder="1" applyAlignment="1" applyProtection="1">
      <alignment horizontal="center" vertical="center"/>
      <protection/>
    </xf>
    <xf numFmtId="0" fontId="4" fillId="0" borderId="77" xfId="102" applyFont="1" applyFill="1" applyBorder="1" applyAlignment="1" applyProtection="1">
      <alignment horizontal="center" vertical="center"/>
      <protection/>
    </xf>
    <xf numFmtId="0" fontId="4" fillId="0" borderId="33" xfId="102" applyFont="1" applyFill="1" applyBorder="1" applyAlignment="1" applyProtection="1">
      <alignment horizontal="center" vertical="center"/>
      <protection locked="0"/>
    </xf>
    <xf numFmtId="0" fontId="4" fillId="0" borderId="63" xfId="102" applyFont="1" applyFill="1" applyBorder="1" applyAlignment="1" applyProtection="1">
      <alignment horizontal="center" vertical="center"/>
      <protection locked="0"/>
    </xf>
    <xf numFmtId="0" fontId="4" fillId="0" borderId="166" xfId="102" applyFont="1" applyFill="1" applyBorder="1" applyAlignment="1" applyProtection="1">
      <alignment horizontal="center" vertical="center" textRotation="255"/>
      <protection/>
    </xf>
    <xf numFmtId="0" fontId="4" fillId="0" borderId="133" xfId="102" applyFont="1" applyFill="1" applyBorder="1" applyAlignment="1" applyProtection="1">
      <alignment horizontal="center" vertical="center" textRotation="255"/>
      <protection/>
    </xf>
    <xf numFmtId="0" fontId="4" fillId="0" borderId="167" xfId="102" applyFont="1" applyFill="1" applyBorder="1" applyAlignment="1" applyProtection="1">
      <alignment horizontal="center" vertical="center" textRotation="255"/>
      <protection/>
    </xf>
    <xf numFmtId="0" fontId="4" fillId="0" borderId="72" xfId="102" applyFont="1" applyFill="1" applyBorder="1" applyAlignment="1" applyProtection="1">
      <alignment horizontal="center" vertical="center" shrinkToFit="1"/>
      <protection/>
    </xf>
    <xf numFmtId="0" fontId="4" fillId="0" borderId="159" xfId="102" applyFont="1" applyFill="1" applyBorder="1" applyAlignment="1" applyProtection="1">
      <alignment horizontal="center" vertical="center" shrinkToFit="1"/>
      <protection/>
    </xf>
    <xf numFmtId="0" fontId="4" fillId="0" borderId="42" xfId="102" applyFont="1" applyFill="1" applyBorder="1" applyAlignment="1" applyProtection="1">
      <alignment horizontal="distributed" vertical="center"/>
      <protection/>
    </xf>
    <xf numFmtId="0" fontId="4" fillId="0" borderId="168" xfId="102" applyFont="1" applyFill="1" applyBorder="1" applyAlignment="1" applyProtection="1">
      <alignment horizontal="center" vertical="center" textRotation="255"/>
      <protection/>
    </xf>
    <xf numFmtId="0" fontId="4" fillId="0" borderId="135" xfId="102" applyFont="1" applyFill="1" applyBorder="1" applyAlignment="1" applyProtection="1">
      <alignment horizontal="center" vertical="center" textRotation="255"/>
      <protection/>
    </xf>
    <xf numFmtId="0" fontId="4" fillId="0" borderId="138" xfId="102" applyFont="1" applyFill="1" applyBorder="1" applyAlignment="1" applyProtection="1">
      <alignment horizontal="center" vertical="center" textRotation="255"/>
      <protection/>
    </xf>
    <xf numFmtId="0" fontId="4" fillId="0" borderId="169" xfId="102" applyFont="1" applyFill="1" applyBorder="1" applyAlignment="1" applyProtection="1">
      <alignment horizontal="center" vertical="center"/>
      <protection/>
    </xf>
    <xf numFmtId="0" fontId="4" fillId="0" borderId="47" xfId="102" applyFont="1" applyFill="1" applyBorder="1" applyAlignment="1" applyProtection="1">
      <alignment horizontal="center" vertical="center"/>
      <protection/>
    </xf>
    <xf numFmtId="0" fontId="4" fillId="0" borderId="48" xfId="102" applyFont="1" applyFill="1" applyBorder="1" applyAlignment="1" applyProtection="1">
      <alignment horizontal="center" vertical="center"/>
      <protection/>
    </xf>
    <xf numFmtId="0" fontId="4" fillId="0" borderId="170" xfId="102" applyFont="1" applyFill="1" applyBorder="1" applyAlignment="1" applyProtection="1">
      <alignment horizontal="center" vertical="center"/>
      <protection/>
    </xf>
    <xf numFmtId="0" fontId="4" fillId="0" borderId="171" xfId="102" applyFont="1" applyFill="1" applyBorder="1" applyAlignment="1" applyProtection="1">
      <alignment horizontal="center" vertical="center"/>
      <protection/>
    </xf>
    <xf numFmtId="0" fontId="4" fillId="0" borderId="100" xfId="102" applyFont="1" applyFill="1" applyBorder="1" applyAlignment="1" applyProtection="1">
      <alignment horizontal="center" vertical="center"/>
      <protection/>
    </xf>
    <xf numFmtId="0" fontId="4" fillId="0" borderId="102" xfId="102" applyFont="1" applyFill="1" applyBorder="1" applyAlignment="1" applyProtection="1">
      <alignment horizontal="center" vertical="center"/>
      <protection/>
    </xf>
    <xf numFmtId="0" fontId="4" fillId="0" borderId="109" xfId="102" applyFont="1" applyFill="1" applyBorder="1" applyAlignment="1" applyProtection="1">
      <alignment horizontal="left" vertical="center" shrinkToFit="1"/>
      <protection/>
    </xf>
    <xf numFmtId="0" fontId="4" fillId="0" borderId="115" xfId="102" applyFont="1" applyFill="1" applyBorder="1" applyAlignment="1" applyProtection="1">
      <alignment horizontal="left" vertical="center" shrinkToFit="1"/>
      <protection/>
    </xf>
    <xf numFmtId="0" fontId="4" fillId="0" borderId="136" xfId="102" applyFont="1" applyFill="1" applyBorder="1" applyAlignment="1" applyProtection="1">
      <alignment horizontal="distributed" vertical="center"/>
      <protection/>
    </xf>
    <xf numFmtId="0" fontId="4" fillId="0" borderId="0" xfId="102" applyFont="1" applyFill="1" applyBorder="1" applyAlignment="1" applyProtection="1">
      <alignment horizontal="distributed" vertical="center"/>
      <protection/>
    </xf>
    <xf numFmtId="0" fontId="4" fillId="0" borderId="78" xfId="102" applyFont="1" applyFill="1" applyBorder="1" applyAlignment="1" applyProtection="1">
      <alignment horizontal="distributed" vertical="center"/>
      <protection/>
    </xf>
    <xf numFmtId="0" fontId="4" fillId="0" borderId="137" xfId="102" applyFont="1" applyFill="1" applyBorder="1" applyAlignment="1" applyProtection="1">
      <alignment horizontal="distributed" vertical="center"/>
      <protection/>
    </xf>
    <xf numFmtId="0" fontId="4" fillId="0" borderId="15" xfId="102" applyFont="1" applyFill="1" applyBorder="1" applyAlignment="1" applyProtection="1">
      <alignment horizontal="center" vertical="center" wrapText="1"/>
      <protection/>
    </xf>
    <xf numFmtId="0" fontId="4" fillId="0" borderId="20" xfId="102" applyFont="1" applyFill="1" applyBorder="1" applyAlignment="1" applyProtection="1">
      <alignment horizontal="center" vertical="center" wrapText="1"/>
      <protection/>
    </xf>
    <xf numFmtId="0" fontId="4" fillId="0" borderId="172" xfId="102" applyFont="1" applyFill="1" applyBorder="1" applyAlignment="1" applyProtection="1">
      <alignment horizontal="center" vertical="center" textRotation="255"/>
      <protection/>
    </xf>
    <xf numFmtId="0" fontId="4" fillId="0" borderId="80" xfId="102" applyFont="1" applyFill="1" applyBorder="1" applyAlignment="1" applyProtection="1">
      <alignment horizontal="center" vertical="center" textRotation="255"/>
      <protection/>
    </xf>
    <xf numFmtId="0" fontId="4" fillId="0" borderId="81" xfId="102" applyFont="1" applyFill="1" applyBorder="1" applyAlignment="1" applyProtection="1">
      <alignment horizontal="center" vertical="center" textRotation="255"/>
      <protection/>
    </xf>
    <xf numFmtId="0" fontId="4" fillId="0" borderId="47" xfId="102" applyFont="1" applyFill="1" applyBorder="1" applyAlignment="1" applyProtection="1">
      <alignment horizontal="distributed" vertical="center"/>
      <protection/>
    </xf>
    <xf numFmtId="0" fontId="4" fillId="0" borderId="173" xfId="102" applyFont="1" applyFill="1" applyBorder="1" applyAlignment="1" applyProtection="1">
      <alignment horizontal="center" vertical="center"/>
      <protection/>
    </xf>
    <xf numFmtId="0" fontId="4" fillId="0" borderId="174" xfId="102" applyFont="1" applyFill="1" applyBorder="1" applyAlignment="1" applyProtection="1">
      <alignment horizontal="center" vertical="center" textRotation="255"/>
      <protection/>
    </xf>
    <xf numFmtId="0" fontId="4" fillId="0" borderId="60" xfId="102" applyFont="1" applyFill="1" applyBorder="1" applyAlignment="1" applyProtection="1">
      <alignment horizontal="center" vertical="center" textRotation="255"/>
      <protection/>
    </xf>
    <xf numFmtId="0" fontId="4" fillId="0" borderId="62" xfId="102" applyFont="1" applyFill="1" applyBorder="1" applyAlignment="1" applyProtection="1">
      <alignment horizontal="center" vertical="center" textRotation="255"/>
      <protection/>
    </xf>
    <xf numFmtId="0" fontId="4" fillId="0" borderId="74" xfId="102" applyFont="1" applyFill="1" applyBorder="1" applyAlignment="1" applyProtection="1">
      <alignment horizontal="center" vertical="center" shrinkToFit="1"/>
      <protection/>
    </xf>
    <xf numFmtId="0" fontId="4" fillId="0" borderId="72" xfId="102" applyFont="1" applyFill="1" applyBorder="1" applyAlignment="1" applyProtection="1">
      <alignment horizontal="distributed" vertical="center"/>
      <protection/>
    </xf>
    <xf numFmtId="0" fontId="4" fillId="0" borderId="77" xfId="102" applyFont="1" applyFill="1" applyBorder="1" applyAlignment="1" applyProtection="1">
      <alignment horizontal="center" vertical="center"/>
      <protection locked="0"/>
    </xf>
    <xf numFmtId="0" fontId="4" fillId="0" borderId="114" xfId="102" applyFont="1" applyFill="1" applyBorder="1" applyAlignment="1" applyProtection="1">
      <alignment horizontal="center" vertical="center"/>
      <protection locked="0"/>
    </xf>
    <xf numFmtId="0" fontId="4" fillId="0" borderId="160" xfId="102" applyFont="1" applyFill="1" applyBorder="1" applyAlignment="1" applyProtection="1">
      <alignment horizontal="center" vertical="center"/>
      <protection locked="0"/>
    </xf>
    <xf numFmtId="0" fontId="4" fillId="0" borderId="90" xfId="102" applyFont="1" applyFill="1" applyBorder="1" applyAlignment="1" applyProtection="1">
      <alignment horizontal="left" vertical="center" shrinkToFit="1"/>
      <protection/>
    </xf>
    <xf numFmtId="0" fontId="4" fillId="0" borderId="160" xfId="102" applyFont="1" applyFill="1" applyBorder="1" applyAlignment="1" applyProtection="1">
      <alignment horizontal="left" vertical="center" shrinkToFit="1"/>
      <protection/>
    </xf>
    <xf numFmtId="0" fontId="4" fillId="0" borderId="139" xfId="102" applyFont="1" applyFill="1" applyBorder="1" applyAlignment="1" applyProtection="1">
      <alignment horizontal="distributed" vertical="center"/>
      <protection/>
    </xf>
    <xf numFmtId="0" fontId="4" fillId="0" borderId="75" xfId="102" applyFont="1" applyFill="1" applyBorder="1" applyAlignment="1" applyProtection="1">
      <alignment horizontal="distributed" vertical="center"/>
      <protection/>
    </xf>
    <xf numFmtId="0" fontId="4" fillId="0" borderId="50" xfId="102" applyFont="1" applyFill="1" applyBorder="1" applyAlignment="1" applyProtection="1">
      <alignment horizontal="distributed" vertical="center"/>
      <protection/>
    </xf>
    <xf numFmtId="0" fontId="4" fillId="0" borderId="72" xfId="102" applyFont="1" applyFill="1" applyBorder="1" applyAlignment="1" applyProtection="1">
      <alignment horizontal="right" vertical="center" shrinkToFit="1"/>
      <protection/>
    </xf>
    <xf numFmtId="0" fontId="4" fillId="0" borderId="159" xfId="102" applyFont="1" applyFill="1" applyBorder="1" applyAlignment="1" applyProtection="1">
      <alignment horizontal="right" vertical="center" shrinkToFit="1"/>
      <protection/>
    </xf>
    <xf numFmtId="0" fontId="4" fillId="0" borderId="42" xfId="102" applyFont="1" applyFill="1" applyBorder="1" applyAlignment="1" applyProtection="1">
      <alignment horizontal="center" vertical="center"/>
      <protection/>
    </xf>
    <xf numFmtId="0" fontId="4" fillId="0" borderId="175" xfId="102" applyFont="1" applyFill="1" applyBorder="1" applyAlignment="1" applyProtection="1">
      <alignment horizontal="center" vertical="center"/>
      <protection/>
    </xf>
    <xf numFmtId="0" fontId="4" fillId="0" borderId="176" xfId="102" applyFont="1" applyFill="1" applyBorder="1" applyAlignment="1" applyProtection="1">
      <alignment horizontal="center" vertical="center"/>
      <protection/>
    </xf>
    <xf numFmtId="0" fontId="4" fillId="0" borderId="43" xfId="102" applyFont="1" applyFill="1" applyBorder="1" applyAlignment="1" applyProtection="1">
      <alignment horizontal="center" vertical="center"/>
      <protection/>
    </xf>
    <xf numFmtId="0" fontId="4" fillId="0" borderId="166" xfId="102" applyFont="1" applyFill="1" applyBorder="1" applyAlignment="1" applyProtection="1">
      <alignment vertical="center" textRotation="255"/>
      <protection/>
    </xf>
    <xf numFmtId="0" fontId="4" fillId="0" borderId="133" xfId="102" applyFont="1" applyFill="1" applyBorder="1" applyAlignment="1" applyProtection="1">
      <alignment vertical="center" textRotation="255"/>
      <protection/>
    </xf>
    <xf numFmtId="0" fontId="4" fillId="0" borderId="167" xfId="102" applyFont="1" applyFill="1" applyBorder="1" applyAlignment="1" applyProtection="1">
      <alignment vertical="center" textRotation="255"/>
      <protection/>
    </xf>
    <xf numFmtId="0" fontId="4" fillId="0" borderId="72" xfId="102" applyFont="1" applyFill="1" applyBorder="1" applyAlignment="1" applyProtection="1">
      <alignment horizontal="right" vertical="center"/>
      <protection/>
    </xf>
    <xf numFmtId="0" fontId="4" fillId="0" borderId="159" xfId="102" applyFont="1" applyFill="1" applyBorder="1" applyAlignment="1" applyProtection="1">
      <alignment horizontal="right" vertical="center"/>
      <protection/>
    </xf>
    <xf numFmtId="0" fontId="3" fillId="0" borderId="47" xfId="102" applyBorder="1" applyAlignment="1">
      <alignment horizontal="center" vertical="center"/>
      <protection/>
    </xf>
    <xf numFmtId="0" fontId="3" fillId="0" borderId="48" xfId="102" applyBorder="1" applyAlignment="1">
      <alignment horizontal="center" vertical="center"/>
      <protection/>
    </xf>
    <xf numFmtId="0" fontId="4" fillId="0" borderId="49" xfId="102" applyFont="1" applyFill="1" applyBorder="1" applyAlignment="1" applyProtection="1">
      <alignment horizontal="center" vertical="center"/>
      <protection/>
    </xf>
    <xf numFmtId="0" fontId="4" fillId="0" borderId="157" xfId="102" applyFont="1" applyFill="1" applyBorder="1" applyAlignment="1" applyProtection="1">
      <alignment horizontal="center" vertical="center"/>
      <protection/>
    </xf>
    <xf numFmtId="0" fontId="4" fillId="0" borderId="160" xfId="102" applyFont="1" applyFill="1" applyBorder="1" applyAlignment="1" applyProtection="1">
      <alignment horizontal="distributed" vertical="center"/>
      <protection/>
    </xf>
    <xf numFmtId="0" fontId="4" fillId="0" borderId="52" xfId="102" applyFont="1" applyFill="1" applyBorder="1" applyAlignment="1" applyProtection="1">
      <alignment horizontal="distributed" vertical="center"/>
      <protection/>
    </xf>
    <xf numFmtId="0" fontId="4" fillId="0" borderId="48" xfId="102" applyFont="1" applyFill="1" applyBorder="1" applyAlignment="1">
      <alignment horizontal="distributed" vertical="center"/>
      <protection/>
    </xf>
    <xf numFmtId="0" fontId="4" fillId="0" borderId="177" xfId="102" applyFont="1" applyFill="1" applyBorder="1" applyAlignment="1">
      <alignment horizontal="distributed" vertical="center"/>
      <protection/>
    </xf>
    <xf numFmtId="0" fontId="4" fillId="0" borderId="73" xfId="102" applyFont="1" applyFill="1" applyBorder="1" applyAlignment="1" applyProtection="1">
      <alignment horizontal="center" vertical="center"/>
      <protection/>
    </xf>
    <xf numFmtId="0" fontId="3" fillId="0" borderId="72" xfId="102" applyBorder="1" applyAlignment="1">
      <alignment horizontal="center" vertical="center"/>
      <protection/>
    </xf>
    <xf numFmtId="0" fontId="3" fillId="0" borderId="168" xfId="102" applyBorder="1" applyAlignment="1">
      <alignment horizontal="center" vertical="center"/>
      <protection/>
    </xf>
    <xf numFmtId="0" fontId="4" fillId="0" borderId="162" xfId="102" applyFont="1" applyFill="1" applyBorder="1" applyAlignment="1" applyProtection="1">
      <alignment horizontal="center" vertical="center"/>
      <protection/>
    </xf>
    <xf numFmtId="0" fontId="4" fillId="0" borderId="178" xfId="102" applyFont="1" applyFill="1" applyBorder="1" applyAlignment="1" applyProtection="1">
      <alignment horizontal="center" vertical="center"/>
      <protection/>
    </xf>
    <xf numFmtId="0" fontId="4" fillId="0" borderId="179" xfId="102" applyFont="1" applyFill="1" applyBorder="1" applyAlignment="1" applyProtection="1">
      <alignment horizontal="center" vertical="center"/>
      <protection/>
    </xf>
    <xf numFmtId="0" fontId="4" fillId="0" borderId="53" xfId="102" applyFont="1" applyFill="1" applyBorder="1" applyAlignment="1" applyProtection="1">
      <alignment horizontal="center" vertical="center"/>
      <protection/>
    </xf>
    <xf numFmtId="0" fontId="4" fillId="0" borderId="140" xfId="102" applyFont="1" applyFill="1" applyBorder="1" applyAlignment="1" applyProtection="1">
      <alignment horizontal="center" vertical="center"/>
      <protection/>
    </xf>
    <xf numFmtId="0" fontId="4" fillId="0" borderId="0" xfId="102" applyFont="1" applyFill="1" applyBorder="1" applyAlignment="1" applyProtection="1">
      <alignment horizontal="left" vertical="center"/>
      <protection/>
    </xf>
    <xf numFmtId="0" fontId="4" fillId="0" borderId="100" xfId="102" applyFont="1" applyFill="1" applyBorder="1" applyAlignment="1">
      <alignment horizontal="center" vertical="center"/>
      <protection/>
    </xf>
    <xf numFmtId="0" fontId="4" fillId="0" borderId="102" xfId="102" applyFont="1" applyFill="1" applyBorder="1" applyAlignment="1">
      <alignment horizontal="center" vertical="center"/>
      <protection/>
    </xf>
    <xf numFmtId="0" fontId="4" fillId="0" borderId="158" xfId="102" applyFont="1" applyFill="1" applyBorder="1" applyAlignment="1">
      <alignment horizontal="center" vertical="center" textRotation="255" wrapText="1"/>
      <protection/>
    </xf>
    <xf numFmtId="0" fontId="4" fillId="0" borderId="136" xfId="102" applyFont="1" applyFill="1" applyBorder="1" applyAlignment="1">
      <alignment horizontal="center" vertical="center" textRotation="255" wrapText="1"/>
      <protection/>
    </xf>
    <xf numFmtId="0" fontId="4" fillId="0" borderId="143" xfId="102" applyFont="1" applyFill="1" applyBorder="1" applyAlignment="1">
      <alignment horizontal="center" vertical="center" textRotation="255" wrapText="1"/>
      <protection/>
    </xf>
    <xf numFmtId="0" fontId="4" fillId="0" borderId="72" xfId="102" applyFont="1" applyFill="1" applyBorder="1" applyAlignment="1">
      <alignment horizontal="right" vertical="center" shrinkToFit="1"/>
      <protection/>
    </xf>
    <xf numFmtId="0" fontId="4" fillId="0" borderId="159" xfId="102" applyFont="1" applyFill="1" applyBorder="1" applyAlignment="1">
      <alignment horizontal="right" vertical="center" shrinkToFit="1"/>
      <protection/>
    </xf>
    <xf numFmtId="0" fontId="4" fillId="0" borderId="179" xfId="102" applyFont="1" applyFill="1" applyBorder="1" applyAlignment="1">
      <alignment horizontal="center" vertical="center"/>
      <protection/>
    </xf>
    <xf numFmtId="0" fontId="4" fillId="0" borderId="42" xfId="102" applyFont="1" applyFill="1" applyBorder="1" applyAlignment="1">
      <alignment horizontal="center" vertical="center"/>
      <protection/>
    </xf>
    <xf numFmtId="0" fontId="4" fillId="0" borderId="175" xfId="102" applyFont="1" applyFill="1" applyBorder="1" applyAlignment="1">
      <alignment horizontal="center" vertical="center"/>
      <protection/>
    </xf>
    <xf numFmtId="0" fontId="4" fillId="0" borderId="168" xfId="102" applyFont="1" applyFill="1" applyBorder="1" applyAlignment="1">
      <alignment horizontal="center" vertical="center" textRotation="255" wrapText="1"/>
      <protection/>
    </xf>
    <xf numFmtId="0" fontId="4" fillId="0" borderId="135" xfId="102" applyFont="1" applyFill="1" applyBorder="1" applyAlignment="1">
      <alignment horizontal="center" vertical="center" textRotation="255" wrapText="1"/>
      <protection/>
    </xf>
    <xf numFmtId="0" fontId="4" fillId="0" borderId="169" xfId="102" applyFont="1" applyFill="1" applyBorder="1" applyAlignment="1">
      <alignment horizontal="center" vertical="center"/>
      <protection/>
    </xf>
    <xf numFmtId="0" fontId="4" fillId="0" borderId="48" xfId="102" applyFont="1" applyFill="1" applyBorder="1" applyAlignment="1" applyProtection="1">
      <alignment horizontal="center" vertical="center"/>
      <protection locked="0"/>
    </xf>
    <xf numFmtId="0" fontId="4" fillId="0" borderId="15" xfId="102" applyFont="1" applyFill="1" applyBorder="1" applyAlignment="1" applyProtection="1">
      <alignment horizontal="center" vertical="center"/>
      <protection locked="0"/>
    </xf>
    <xf numFmtId="0" fontId="4" fillId="0" borderId="20" xfId="102" applyFont="1" applyFill="1" applyBorder="1" applyAlignment="1" applyProtection="1">
      <alignment horizontal="center" vertical="center"/>
      <protection locked="0"/>
    </xf>
    <xf numFmtId="0" fontId="4" fillId="0" borderId="109" xfId="102" applyFont="1" applyFill="1" applyBorder="1" applyAlignment="1">
      <alignment horizontal="left" vertical="center" shrinkToFit="1"/>
      <protection/>
    </xf>
    <xf numFmtId="0" fontId="4" fillId="0" borderId="115" xfId="102" applyFont="1" applyFill="1" applyBorder="1" applyAlignment="1">
      <alignment horizontal="left" vertical="center" shrinkToFit="1"/>
      <protection/>
    </xf>
    <xf numFmtId="0" fontId="4" fillId="0" borderId="0" xfId="102" applyFont="1" applyBorder="1" applyAlignment="1">
      <alignment horizontal="center" vertical="center"/>
      <protection/>
    </xf>
    <xf numFmtId="0" fontId="4" fillId="0" borderId="180" xfId="102" applyFont="1" applyFill="1" applyBorder="1" applyAlignment="1" applyProtection="1">
      <alignment horizontal="center" vertical="center"/>
      <protection locked="0"/>
    </xf>
    <xf numFmtId="0" fontId="4" fillId="0" borderId="12" xfId="102" applyFont="1" applyFill="1" applyBorder="1" applyAlignment="1" applyProtection="1">
      <alignment horizontal="center" vertical="center"/>
      <protection locked="0"/>
    </xf>
    <xf numFmtId="0" fontId="4" fillId="0" borderId="156" xfId="102" applyFont="1" applyFill="1" applyBorder="1" applyAlignment="1" applyProtection="1">
      <alignment horizontal="center" vertical="center"/>
      <protection locked="0"/>
    </xf>
    <xf numFmtId="0" fontId="4" fillId="0" borderId="181" xfId="102" applyFont="1" applyFill="1" applyBorder="1" applyAlignment="1" applyProtection="1">
      <alignment horizontal="distributed" vertical="center"/>
      <protection/>
    </xf>
    <xf numFmtId="0" fontId="4" fillId="0" borderId="99" xfId="102" applyFont="1" applyFill="1" applyBorder="1" applyAlignment="1" applyProtection="1">
      <alignment horizontal="distributed" vertical="center"/>
      <protection/>
    </xf>
    <xf numFmtId="0" fontId="4" fillId="0" borderId="33" xfId="102" applyFont="1" applyFill="1" applyBorder="1" applyAlignment="1" applyProtection="1">
      <alignment horizontal="distributed" vertical="center"/>
      <protection/>
    </xf>
    <xf numFmtId="0" fontId="4" fillId="0" borderId="98" xfId="102" applyFont="1" applyFill="1" applyBorder="1" applyAlignment="1" applyProtection="1">
      <alignment horizontal="right" vertical="center" shrinkToFit="1"/>
      <protection/>
    </xf>
    <xf numFmtId="0" fontId="4" fillId="0" borderId="124" xfId="102" applyFont="1" applyFill="1" applyBorder="1" applyAlignment="1" applyProtection="1">
      <alignment horizontal="right" vertical="center" shrinkToFit="1"/>
      <protection/>
    </xf>
    <xf numFmtId="0" fontId="4" fillId="0" borderId="13" xfId="102" applyFont="1" applyFill="1" applyBorder="1" applyAlignment="1" applyProtection="1">
      <alignment horizontal="center" vertical="center"/>
      <protection locked="0"/>
    </xf>
    <xf numFmtId="0" fontId="4" fillId="0" borderId="182" xfId="102" applyFont="1" applyFill="1" applyBorder="1" applyAlignment="1" applyProtection="1">
      <alignment horizontal="center" vertical="center"/>
      <protection locked="0"/>
    </xf>
    <xf numFmtId="0" fontId="4" fillId="0" borderId="54" xfId="102" applyFont="1" applyFill="1" applyBorder="1" applyAlignment="1" applyProtection="1">
      <alignment horizontal="distributed" vertical="center"/>
      <protection/>
    </xf>
    <xf numFmtId="0" fontId="4" fillId="0" borderId="44" xfId="102" applyFont="1" applyFill="1" applyBorder="1" applyAlignment="1" applyProtection="1">
      <alignment horizontal="distributed" vertical="center"/>
      <protection/>
    </xf>
    <xf numFmtId="0" fontId="4" fillId="0" borderId="46" xfId="102" applyFont="1" applyFill="1" applyBorder="1" applyAlignment="1" applyProtection="1">
      <alignment horizontal="distributed" vertical="center"/>
      <protection/>
    </xf>
    <xf numFmtId="0" fontId="4" fillId="0" borderId="77" xfId="102" applyFont="1" applyFill="1" applyBorder="1" applyAlignment="1" applyProtection="1">
      <alignment horizontal="distributed" vertical="center"/>
      <protection/>
    </xf>
    <xf numFmtId="38" fontId="4" fillId="0" borderId="54" xfId="82" applyFont="1" applyFill="1" applyBorder="1" applyAlignment="1">
      <alignment horizontal="distributed" vertical="center"/>
    </xf>
    <xf numFmtId="0" fontId="4" fillId="0" borderId="58" xfId="102" applyFont="1" applyFill="1" applyBorder="1" applyAlignment="1" applyProtection="1">
      <alignment horizontal="distributed" vertical="center"/>
      <protection locked="0"/>
    </xf>
    <xf numFmtId="0" fontId="4" fillId="0" borderId="37" xfId="102" applyFont="1" applyFill="1" applyBorder="1" applyAlignment="1" applyProtection="1">
      <alignment horizontal="distributed" vertical="center"/>
      <protection/>
    </xf>
    <xf numFmtId="0" fontId="4" fillId="0" borderId="58" xfId="102" applyFont="1" applyFill="1" applyBorder="1" applyAlignment="1" applyProtection="1">
      <alignment horizontal="distributed" vertical="center"/>
      <protection/>
    </xf>
    <xf numFmtId="0" fontId="4" fillId="0" borderId="12" xfId="102" applyFont="1" applyFill="1" applyBorder="1" applyAlignment="1">
      <alignment horizontal="center" vertical="center"/>
      <protection/>
    </xf>
    <xf numFmtId="0" fontId="4" fillId="0" borderId="156" xfId="102" applyFont="1" applyFill="1" applyBorder="1" applyAlignment="1">
      <alignment horizontal="center" vertical="center"/>
      <protection/>
    </xf>
    <xf numFmtId="0" fontId="4" fillId="0" borderId="183" xfId="102" applyFont="1" applyFill="1" applyBorder="1" applyAlignment="1">
      <alignment horizontal="left" vertical="center" wrapText="1" shrinkToFit="1"/>
      <protection/>
    </xf>
    <xf numFmtId="0" fontId="4" fillId="0" borderId="184" xfId="102" applyFont="1" applyFill="1" applyBorder="1" applyAlignment="1">
      <alignment horizontal="left" vertical="center" shrinkToFit="1"/>
      <protection/>
    </xf>
    <xf numFmtId="0" fontId="4" fillId="0" borderId="185" xfId="102" applyFont="1" applyFill="1" applyBorder="1" applyAlignment="1">
      <alignment horizontal="left" vertical="center" shrinkToFit="1"/>
      <protection/>
    </xf>
    <xf numFmtId="0" fontId="4" fillId="0" borderId="29" xfId="102" applyFont="1" applyFill="1" applyBorder="1" applyAlignment="1">
      <alignment horizontal="distributed" vertical="center"/>
      <protection/>
    </xf>
    <xf numFmtId="0" fontId="4" fillId="0" borderId="99" xfId="102" applyFont="1" applyFill="1" applyBorder="1" applyAlignment="1">
      <alignment horizontal="distributed" vertical="center"/>
      <protection/>
    </xf>
    <xf numFmtId="0" fontId="4" fillId="0" borderId="98" xfId="102" applyFont="1" applyFill="1" applyBorder="1" applyAlignment="1">
      <alignment vertical="center" shrinkToFit="1"/>
      <protection/>
    </xf>
    <xf numFmtId="0" fontId="4" fillId="0" borderId="13" xfId="102" applyFont="1" applyFill="1" applyBorder="1" applyAlignment="1">
      <alignment horizontal="center" vertical="center"/>
      <protection/>
    </xf>
    <xf numFmtId="0" fontId="4" fillId="0" borderId="181" xfId="102" applyFont="1" applyFill="1" applyBorder="1" applyAlignment="1">
      <alignment horizontal="distributed" vertical="center"/>
      <protection/>
    </xf>
    <xf numFmtId="0" fontId="4" fillId="0" borderId="186" xfId="102" applyFont="1" applyFill="1" applyBorder="1" applyAlignment="1">
      <alignment horizontal="center" vertical="center" textRotation="255"/>
      <protection/>
    </xf>
    <xf numFmtId="0" fontId="4" fillId="0" borderId="89" xfId="102" applyFont="1" applyFill="1" applyBorder="1" applyAlignment="1">
      <alignment horizontal="center" vertical="center" textRotation="255"/>
      <protection/>
    </xf>
    <xf numFmtId="0" fontId="4" fillId="0" borderId="91" xfId="102" applyFont="1" applyFill="1" applyBorder="1" applyAlignment="1">
      <alignment horizontal="center" vertical="center" textRotation="255"/>
      <protection/>
    </xf>
    <xf numFmtId="0" fontId="4" fillId="0" borderId="109" xfId="102" applyFont="1" applyFill="1" applyBorder="1" applyAlignment="1">
      <alignment horizontal="distributed" vertical="center" indent="1"/>
      <protection/>
    </xf>
    <xf numFmtId="0" fontId="4" fillId="0" borderId="87" xfId="102" applyFont="1" applyFill="1" applyBorder="1" applyAlignment="1">
      <alignment horizontal="distributed" vertical="center" indent="1"/>
      <protection/>
    </xf>
    <xf numFmtId="0" fontId="4" fillId="0" borderId="152" xfId="102" applyFont="1" applyFill="1" applyBorder="1" applyAlignment="1">
      <alignment horizontal="center" vertical="distributed" textRotation="255" indent="1"/>
      <protection/>
    </xf>
    <xf numFmtId="0" fontId="4" fillId="0" borderId="106" xfId="102" applyFont="1" applyFill="1" applyBorder="1" applyAlignment="1">
      <alignment horizontal="center" vertical="distributed" textRotation="255" indent="1"/>
      <protection/>
    </xf>
    <xf numFmtId="0" fontId="4" fillId="0" borderId="108" xfId="102" applyFont="1" applyFill="1" applyBorder="1" applyAlignment="1">
      <alignment horizontal="center" vertical="distributed" textRotation="255" indent="1"/>
      <protection/>
    </xf>
    <xf numFmtId="0" fontId="4" fillId="0" borderId="184" xfId="102" applyFont="1" applyFill="1" applyBorder="1" applyAlignment="1">
      <alignment horizontal="left" vertical="center" wrapText="1" shrinkToFit="1"/>
      <protection/>
    </xf>
    <xf numFmtId="0" fontId="4" fillId="0" borderId="185" xfId="102" applyFont="1" applyFill="1" applyBorder="1" applyAlignment="1">
      <alignment horizontal="left" vertical="center" wrapText="1" shrinkToFit="1"/>
      <protection/>
    </xf>
    <xf numFmtId="0" fontId="4" fillId="0" borderId="12" xfId="102" applyFont="1" applyFill="1" applyBorder="1" applyAlignment="1">
      <alignment horizontal="distributed" vertical="center" indent="4"/>
      <protection/>
    </xf>
    <xf numFmtId="0" fontId="4" fillId="0" borderId="13" xfId="102" applyFont="1" applyFill="1" applyBorder="1" applyAlignment="1">
      <alignment horizontal="distributed" vertical="center" indent="4"/>
      <protection/>
    </xf>
    <xf numFmtId="0" fontId="4" fillId="0" borderId="11" xfId="102" applyFont="1" applyFill="1" applyBorder="1" applyAlignment="1">
      <alignment horizontal="distributed" vertical="center" indent="4"/>
      <protection/>
    </xf>
    <xf numFmtId="0" fontId="4" fillId="0" borderId="182" xfId="102" applyFont="1" applyFill="1" applyBorder="1" applyAlignment="1">
      <alignment horizontal="distributed" vertical="center" indent="4"/>
      <protection/>
    </xf>
    <xf numFmtId="0" fontId="4" fillId="0" borderId="153" xfId="102" applyFont="1" applyFill="1" applyBorder="1" applyAlignment="1">
      <alignment horizontal="center" vertical="center"/>
      <protection/>
    </xf>
    <xf numFmtId="0" fontId="4" fillId="0" borderId="124" xfId="102" applyFont="1" applyFill="1" applyBorder="1" applyAlignment="1">
      <alignment horizontal="center" vertical="center"/>
      <protection/>
    </xf>
    <xf numFmtId="0" fontId="4" fillId="0" borderId="122" xfId="102" applyFont="1" applyFill="1" applyBorder="1" applyAlignment="1">
      <alignment horizontal="center" vertical="center"/>
      <protection/>
    </xf>
    <xf numFmtId="0" fontId="4" fillId="0" borderId="187" xfId="102" applyFont="1" applyFill="1" applyBorder="1" applyAlignment="1">
      <alignment horizontal="center" vertical="center"/>
      <protection/>
    </xf>
    <xf numFmtId="0" fontId="4" fillId="0" borderId="98" xfId="102" applyFont="1" applyFill="1" applyBorder="1" applyAlignment="1">
      <alignment horizontal="center" vertical="center"/>
      <protection/>
    </xf>
    <xf numFmtId="0" fontId="4" fillId="0" borderId="11" xfId="102" applyFont="1" applyFill="1" applyBorder="1" applyAlignment="1" applyProtection="1">
      <alignment horizontal="center" vertical="center"/>
      <protection/>
    </xf>
    <xf numFmtId="0" fontId="3" fillId="0" borderId="156" xfId="102" applyFont="1" applyFill="1" applyBorder="1" applyAlignment="1">
      <alignment horizontal="center" vertical="center"/>
      <protection/>
    </xf>
    <xf numFmtId="0" fontId="4" fillId="0" borderId="166" xfId="102" applyFont="1" applyFill="1" applyBorder="1" applyAlignment="1">
      <alignment horizontal="center" vertical="center" textRotation="255"/>
      <protection/>
    </xf>
    <xf numFmtId="0" fontId="4" fillId="0" borderId="133" xfId="102" applyFont="1" applyFill="1" applyBorder="1" applyAlignment="1">
      <alignment horizontal="center" vertical="center" textRotation="255"/>
      <protection/>
    </xf>
    <xf numFmtId="0" fontId="4" fillId="0" borderId="167" xfId="102" applyFont="1" applyFill="1" applyBorder="1" applyAlignment="1">
      <alignment horizontal="center" vertical="center" textRotation="255"/>
      <protection/>
    </xf>
    <xf numFmtId="176" fontId="4" fillId="0" borderId="74" xfId="102" applyNumberFormat="1" applyFont="1" applyFill="1" applyBorder="1" applyAlignment="1">
      <alignment horizontal="center" vertical="center" textRotation="255"/>
      <protection/>
    </xf>
    <xf numFmtId="176" fontId="4" fillId="0" borderId="78" xfId="102" applyNumberFormat="1" applyFont="1" applyFill="1" applyBorder="1" applyAlignment="1">
      <alignment horizontal="center" vertical="center" textRotation="255"/>
      <protection/>
    </xf>
    <xf numFmtId="176" fontId="4" fillId="0" borderId="52" xfId="102" applyNumberFormat="1" applyFont="1" applyFill="1" applyBorder="1" applyAlignment="1">
      <alignment horizontal="center" vertical="center" textRotation="255"/>
      <protection/>
    </xf>
    <xf numFmtId="0" fontId="4" fillId="0" borderId="85" xfId="102" applyFont="1" applyFill="1" applyBorder="1" applyAlignment="1">
      <alignment horizontal="center" vertical="center"/>
      <protection/>
    </xf>
    <xf numFmtId="0" fontId="4" fillId="0" borderId="74" xfId="102" applyFont="1" applyFill="1" applyBorder="1" applyAlignment="1">
      <alignment horizontal="center" vertical="center"/>
      <protection/>
    </xf>
    <xf numFmtId="0" fontId="3" fillId="0" borderId="90" xfId="102" applyFill="1" applyBorder="1" applyAlignment="1">
      <alignment horizontal="center" vertical="center"/>
      <protection/>
    </xf>
    <xf numFmtId="0" fontId="3" fillId="0" borderId="52" xfId="102" applyFill="1" applyBorder="1" applyAlignment="1">
      <alignment horizontal="center" vertical="center"/>
      <protection/>
    </xf>
    <xf numFmtId="0" fontId="3" fillId="0" borderId="78" xfId="102" applyFill="1" applyBorder="1" applyAlignment="1">
      <alignment/>
      <protection/>
    </xf>
    <xf numFmtId="0" fontId="3" fillId="0" borderId="52" xfId="102" applyFill="1" applyBorder="1" applyAlignment="1">
      <alignment/>
      <protection/>
    </xf>
    <xf numFmtId="0" fontId="4" fillId="0" borderId="188" xfId="102" applyFont="1" applyFill="1" applyBorder="1" applyAlignment="1">
      <alignment horizontal="center" vertical="center" textRotation="255"/>
      <protection/>
    </xf>
    <xf numFmtId="0" fontId="4" fillId="0" borderId="56" xfId="102" applyFont="1" applyFill="1" applyBorder="1" applyAlignment="1">
      <alignment horizontal="center" vertical="center" textRotation="255"/>
      <protection/>
    </xf>
    <xf numFmtId="0" fontId="4" fillId="0" borderId="65" xfId="102" applyFont="1" applyFill="1" applyBorder="1" applyAlignment="1">
      <alignment horizontal="center" vertical="center" textRotation="255"/>
      <protection/>
    </xf>
    <xf numFmtId="0" fontId="4" fillId="0" borderId="189" xfId="102" applyFont="1" applyFill="1" applyBorder="1" applyAlignment="1">
      <alignment horizontal="center" vertical="center" textRotation="255"/>
      <protection/>
    </xf>
    <xf numFmtId="0" fontId="4" fillId="0" borderId="55" xfId="102" applyFont="1" applyFill="1" applyBorder="1" applyAlignment="1">
      <alignment horizontal="center" vertical="center" textRotation="255"/>
      <protection/>
    </xf>
    <xf numFmtId="0" fontId="4" fillId="0" borderId="94" xfId="102" applyFont="1" applyFill="1" applyBorder="1" applyAlignment="1">
      <alignment horizontal="center" vertical="center" textRotation="255"/>
      <protection/>
    </xf>
    <xf numFmtId="0" fontId="4" fillId="0" borderId="53" xfId="102" applyFont="1" applyFill="1" applyBorder="1" applyAlignment="1">
      <alignment horizontal="center" vertical="center"/>
      <protection/>
    </xf>
    <xf numFmtId="0" fontId="4" fillId="0" borderId="75" xfId="102" applyFont="1" applyFill="1" applyBorder="1" applyAlignment="1">
      <alignment horizontal="center" vertical="center"/>
      <protection/>
    </xf>
    <xf numFmtId="0" fontId="3" fillId="0" borderId="76" xfId="102" applyFill="1" applyBorder="1" applyAlignment="1">
      <alignment horizontal="center" vertical="center"/>
      <protection/>
    </xf>
    <xf numFmtId="0" fontId="3" fillId="0" borderId="48" xfId="102" applyFill="1" applyBorder="1" applyAlignment="1">
      <alignment horizontal="center" vertical="center"/>
      <protection/>
    </xf>
    <xf numFmtId="0" fontId="3" fillId="0" borderId="47" xfId="102" applyFill="1" applyBorder="1" applyAlignment="1">
      <alignment horizontal="center" vertical="center"/>
      <protection/>
    </xf>
    <xf numFmtId="0" fontId="4" fillId="0" borderId="125" xfId="102" applyFont="1" applyFill="1" applyBorder="1" applyAlignment="1">
      <alignment horizontal="center" vertical="center" textRotation="255"/>
      <protection/>
    </xf>
    <xf numFmtId="0" fontId="3" fillId="0" borderId="56" xfId="102" applyFill="1" applyBorder="1" applyAlignment="1">
      <alignment horizontal="center" vertical="center" textRotation="255"/>
      <protection/>
    </xf>
    <xf numFmtId="0" fontId="3" fillId="0" borderId="65" xfId="102" applyFill="1" applyBorder="1" applyAlignment="1">
      <alignment horizontal="center" vertical="center" textRotation="255"/>
      <protection/>
    </xf>
    <xf numFmtId="0" fontId="4" fillId="0" borderId="15" xfId="102" applyFont="1" applyFill="1" applyBorder="1" applyAlignment="1">
      <alignment horizontal="center" vertical="center" textRotation="255"/>
      <protection/>
    </xf>
    <xf numFmtId="0" fontId="3" fillId="0" borderId="17" xfId="102" applyFill="1" applyBorder="1" applyAlignment="1">
      <alignment horizontal="center" vertical="center" textRotation="255"/>
      <protection/>
    </xf>
    <xf numFmtId="0" fontId="3" fillId="0" borderId="20" xfId="102" applyFill="1" applyBorder="1" applyAlignment="1">
      <alignment horizontal="center" vertical="center" textRotation="255"/>
      <protection/>
    </xf>
    <xf numFmtId="0" fontId="6" fillId="0" borderId="44" xfId="102" applyFont="1" applyFill="1" applyBorder="1" applyAlignment="1">
      <alignment horizontal="distributed" vertical="center"/>
      <protection/>
    </xf>
    <xf numFmtId="0" fontId="6" fillId="0" borderId="0" xfId="102" applyFont="1" applyFill="1" applyBorder="1" applyAlignment="1">
      <alignment horizontal="distributed" vertical="center"/>
      <protection/>
    </xf>
    <xf numFmtId="0" fontId="6" fillId="0" borderId="78" xfId="102" applyFont="1" applyFill="1" applyBorder="1" applyAlignment="1">
      <alignment horizontal="distributed" vertical="center"/>
      <protection/>
    </xf>
    <xf numFmtId="0" fontId="4" fillId="0" borderId="44" xfId="102" applyFont="1" applyFill="1" applyBorder="1" applyAlignment="1">
      <alignment horizontal="distributed" vertical="center"/>
      <protection/>
    </xf>
    <xf numFmtId="0" fontId="4" fillId="0" borderId="109" xfId="102" applyFont="1" applyFill="1" applyBorder="1" applyAlignment="1">
      <alignment horizontal="distributed" vertical="center"/>
      <protection/>
    </xf>
    <xf numFmtId="0" fontId="4" fillId="0" borderId="115" xfId="102" applyFont="1" applyFill="1" applyBorder="1" applyAlignment="1">
      <alignment horizontal="distributed" vertical="center"/>
      <protection/>
    </xf>
    <xf numFmtId="0" fontId="4" fillId="0" borderId="190" xfId="102" applyFont="1" applyFill="1" applyBorder="1" applyAlignment="1">
      <alignment horizontal="distributed" vertical="center"/>
      <protection/>
    </xf>
    <xf numFmtId="0" fontId="4" fillId="0" borderId="104" xfId="102" applyFont="1" applyFill="1" applyBorder="1" applyAlignment="1">
      <alignment horizontal="distributed" vertical="center"/>
      <protection/>
    </xf>
    <xf numFmtId="0" fontId="4" fillId="0" borderId="114" xfId="102" applyFont="1" applyFill="1" applyBorder="1" applyAlignment="1">
      <alignment horizontal="distributed" vertical="center"/>
      <protection/>
    </xf>
    <xf numFmtId="0" fontId="4" fillId="0" borderId="134" xfId="102" applyFont="1" applyFill="1" applyBorder="1" applyAlignment="1">
      <alignment horizontal="distributed" vertical="center"/>
      <protection/>
    </xf>
    <xf numFmtId="0" fontId="4" fillId="0" borderId="117" xfId="102" applyFont="1" applyFill="1" applyBorder="1" applyAlignment="1">
      <alignment horizontal="distributed" vertical="center"/>
      <protection/>
    </xf>
    <xf numFmtId="0" fontId="4" fillId="0" borderId="95" xfId="102" applyFont="1" applyFill="1" applyBorder="1" applyAlignment="1">
      <alignment horizontal="distributed" vertical="center"/>
      <protection/>
    </xf>
    <xf numFmtId="0" fontId="4" fillId="0" borderId="191" xfId="102" applyFont="1" applyFill="1" applyBorder="1" applyAlignment="1">
      <alignment horizontal="distributed" vertical="center"/>
      <protection/>
    </xf>
    <xf numFmtId="0" fontId="4" fillId="0" borderId="104" xfId="102" applyFont="1" applyFill="1" applyBorder="1" applyAlignment="1" applyProtection="1">
      <alignment horizontal="center" vertical="center"/>
      <protection/>
    </xf>
    <xf numFmtId="0" fontId="4" fillId="0" borderId="150" xfId="102" applyFont="1" applyFill="1" applyBorder="1" applyAlignment="1" applyProtection="1">
      <alignment horizontal="center" vertical="center"/>
      <protection/>
    </xf>
    <xf numFmtId="0" fontId="4" fillId="0" borderId="109" xfId="102" applyFont="1" applyFill="1" applyBorder="1" applyAlignment="1" applyProtection="1">
      <alignment horizontal="center" vertical="center"/>
      <protection/>
    </xf>
    <xf numFmtId="0" fontId="4" fillId="0" borderId="87" xfId="102" applyFont="1" applyFill="1" applyBorder="1" applyAlignment="1" applyProtection="1">
      <alignment horizontal="center" vertical="center"/>
      <protection/>
    </xf>
    <xf numFmtId="0" fontId="4" fillId="0" borderId="192" xfId="102" applyFont="1" applyFill="1" applyBorder="1" applyAlignment="1">
      <alignment horizontal="center" vertical="center" textRotation="255"/>
      <protection/>
    </xf>
    <xf numFmtId="0" fontId="4" fillId="0" borderId="40" xfId="102" applyFont="1" applyFill="1" applyBorder="1" applyAlignment="1">
      <alignment horizontal="center" vertical="center" textRotation="255"/>
      <protection/>
    </xf>
    <xf numFmtId="0" fontId="4" fillId="0" borderId="193" xfId="102" applyFont="1" applyFill="1" applyBorder="1" applyAlignment="1">
      <alignment horizontal="left" vertical="center" wrapText="1" shrinkToFit="1"/>
      <protection/>
    </xf>
    <xf numFmtId="0" fontId="4" fillId="0" borderId="194" xfId="102" applyFont="1" applyFill="1" applyBorder="1" applyAlignment="1">
      <alignment horizontal="left" vertical="center" wrapText="1" shrinkToFit="1"/>
      <protection/>
    </xf>
    <xf numFmtId="0" fontId="4" fillId="0" borderId="195" xfId="102" applyFont="1" applyFill="1" applyBorder="1" applyAlignment="1" applyProtection="1">
      <alignment horizontal="center" vertical="center"/>
      <protection/>
    </xf>
    <xf numFmtId="0" fontId="4" fillId="0" borderId="196" xfId="102" applyFont="1" applyFill="1" applyBorder="1" applyAlignment="1" applyProtection="1">
      <alignment horizontal="center" vertical="center"/>
      <protection/>
    </xf>
    <xf numFmtId="0" fontId="4" fillId="0" borderId="197" xfId="102" applyFont="1" applyFill="1" applyBorder="1" applyAlignment="1" applyProtection="1">
      <alignment horizontal="center" vertical="center"/>
      <protection/>
    </xf>
    <xf numFmtId="3" fontId="4" fillId="0" borderId="33" xfId="102" applyNumberFormat="1" applyFont="1" applyFill="1" applyBorder="1" applyAlignment="1" applyProtection="1">
      <alignment horizontal="center" vertical="center"/>
      <protection/>
    </xf>
    <xf numFmtId="3" fontId="4" fillId="0" borderId="77" xfId="102" applyNumberFormat="1" applyFont="1" applyFill="1" applyBorder="1" applyAlignment="1" applyProtection="1">
      <alignment horizontal="center" vertical="center"/>
      <protection/>
    </xf>
    <xf numFmtId="3" fontId="4" fillId="0" borderId="198" xfId="102" applyNumberFormat="1" applyFont="1" applyFill="1" applyBorder="1" applyAlignment="1" applyProtection="1">
      <alignment horizontal="distributed" vertical="center"/>
      <protection/>
    </xf>
    <xf numFmtId="3" fontId="4" fillId="0" borderId="150" xfId="102" applyNumberFormat="1" applyFont="1" applyFill="1" applyBorder="1" applyAlignment="1" applyProtection="1">
      <alignment horizontal="distributed" vertical="center"/>
      <protection/>
    </xf>
    <xf numFmtId="3" fontId="4" fillId="0" borderId="199" xfId="102" applyNumberFormat="1" applyFont="1" applyFill="1" applyBorder="1" applyAlignment="1" applyProtection="1">
      <alignment horizontal="center" vertical="center"/>
      <protection/>
    </xf>
    <xf numFmtId="3" fontId="4" fillId="0" borderId="44" xfId="102" applyNumberFormat="1" applyFont="1" applyFill="1" applyBorder="1" applyAlignment="1" applyProtection="1">
      <alignment horizontal="right" vertical="center" wrapText="1"/>
      <protection/>
    </xf>
    <xf numFmtId="3" fontId="4" fillId="0" borderId="46" xfId="102" applyNumberFormat="1" applyFont="1" applyFill="1" applyBorder="1" applyAlignment="1" applyProtection="1">
      <alignment horizontal="right" vertical="center" wrapText="1"/>
      <protection/>
    </xf>
    <xf numFmtId="3" fontId="4" fillId="0" borderId="170" xfId="102" applyNumberFormat="1" applyFont="1" applyFill="1" applyBorder="1" applyAlignment="1" applyProtection="1">
      <alignment horizontal="center" vertical="center"/>
      <protection/>
    </xf>
    <xf numFmtId="3" fontId="4" fillId="0" borderId="173" xfId="102" applyNumberFormat="1" applyFont="1" applyFill="1" applyBorder="1" applyAlignment="1" applyProtection="1">
      <alignment horizontal="center" vertical="center"/>
      <protection/>
    </xf>
    <xf numFmtId="3" fontId="4" fillId="0" borderId="171" xfId="102" applyNumberFormat="1" applyFont="1" applyFill="1" applyBorder="1" applyAlignment="1" applyProtection="1">
      <alignment horizontal="center" vertical="center"/>
      <protection/>
    </xf>
    <xf numFmtId="3" fontId="4" fillId="0" borderId="54" xfId="102" applyNumberFormat="1" applyFont="1" applyFill="1" applyBorder="1" applyAlignment="1" applyProtection="1">
      <alignment horizontal="center" vertical="center"/>
      <protection/>
    </xf>
    <xf numFmtId="3" fontId="4" fillId="0" borderId="44" xfId="102" applyNumberFormat="1" applyFont="1" applyFill="1" applyBorder="1" applyAlignment="1" applyProtection="1">
      <alignment horizontal="right" vertical="center"/>
      <protection/>
    </xf>
    <xf numFmtId="3" fontId="4" fillId="0" borderId="46" xfId="102" applyNumberFormat="1" applyFont="1" applyFill="1" applyBorder="1" applyAlignment="1" applyProtection="1">
      <alignment horizontal="right" vertical="center"/>
      <protection/>
    </xf>
    <xf numFmtId="3" fontId="4" fillId="0" borderId="99" xfId="102" applyNumberFormat="1" applyFont="1" applyFill="1" applyBorder="1" applyAlignment="1" applyProtection="1">
      <alignment horizontal="distributed" vertical="center"/>
      <protection/>
    </xf>
    <xf numFmtId="3" fontId="4" fillId="0" borderId="46" xfId="102" applyNumberFormat="1" applyFont="1" applyFill="1" applyBorder="1" applyAlignment="1" applyProtection="1">
      <alignment horizontal="distributed" vertical="center"/>
      <protection/>
    </xf>
    <xf numFmtId="3" fontId="4" fillId="0" borderId="200" xfId="102" applyNumberFormat="1" applyFont="1" applyFill="1" applyBorder="1" applyAlignment="1" applyProtection="1">
      <alignment horizontal="distributed" vertical="center"/>
      <protection/>
    </xf>
    <xf numFmtId="3" fontId="4" fillId="0" borderId="87" xfId="102" applyNumberFormat="1" applyFont="1" applyFill="1" applyBorder="1" applyAlignment="1" applyProtection="1">
      <alignment horizontal="distributed" vertical="center"/>
      <protection/>
    </xf>
    <xf numFmtId="3" fontId="4" fillId="0" borderId="63" xfId="102" applyNumberFormat="1" applyFont="1" applyFill="1" applyBorder="1" applyAlignment="1" applyProtection="1">
      <alignment horizontal="center" vertical="center"/>
      <protection/>
    </xf>
    <xf numFmtId="0" fontId="4" fillId="0" borderId="98" xfId="102" applyFont="1" applyFill="1" applyBorder="1" applyAlignment="1">
      <alignment horizontal="right"/>
      <protection/>
    </xf>
    <xf numFmtId="0" fontId="4" fillId="0" borderId="124" xfId="102" applyFont="1" applyFill="1" applyBorder="1" applyAlignment="1">
      <alignment horizontal="right"/>
      <protection/>
    </xf>
    <xf numFmtId="0" fontId="4" fillId="0" borderId="197" xfId="102" applyFont="1" applyFill="1" applyBorder="1" applyAlignment="1" applyProtection="1">
      <alignment horizontal="distributed" vertical="center" indent="6"/>
      <protection locked="0"/>
    </xf>
    <xf numFmtId="0" fontId="4" fillId="0" borderId="195" xfId="102" applyFont="1" applyFill="1" applyBorder="1" applyAlignment="1" applyProtection="1">
      <alignment horizontal="distributed" vertical="center" indent="6"/>
      <protection locked="0"/>
    </xf>
    <xf numFmtId="0" fontId="4" fillId="0" borderId="196" xfId="102" applyFont="1" applyFill="1" applyBorder="1" applyAlignment="1" applyProtection="1">
      <alignment horizontal="distributed" vertical="center" indent="6"/>
      <protection locked="0"/>
    </xf>
    <xf numFmtId="0" fontId="4" fillId="0" borderId="199" xfId="102" applyFont="1" applyFill="1" applyBorder="1" applyAlignment="1" applyProtection="1">
      <alignment horizontal="distributed" vertical="center"/>
      <protection locked="0"/>
    </xf>
    <xf numFmtId="0" fontId="4" fillId="0" borderId="27" xfId="102" applyFont="1" applyFill="1" applyBorder="1" applyAlignment="1">
      <alignment horizontal="distributed" vertical="center"/>
      <protection/>
    </xf>
    <xf numFmtId="0" fontId="6" fillId="0" borderId="33" xfId="102" applyFont="1" applyBorder="1" applyAlignment="1">
      <alignment horizontal="center" vertical="center"/>
      <protection/>
    </xf>
    <xf numFmtId="0" fontId="6" fillId="0" borderId="77" xfId="102" applyFont="1" applyBorder="1" applyAlignment="1">
      <alignment horizontal="center" vertical="center"/>
      <protection/>
    </xf>
    <xf numFmtId="0" fontId="4" fillId="0" borderId="109" xfId="102" applyFont="1" applyFill="1" applyBorder="1" applyAlignment="1">
      <alignment horizontal="left"/>
      <protection/>
    </xf>
    <xf numFmtId="0" fontId="4" fillId="0" borderId="115" xfId="102" applyFont="1" applyFill="1" applyBorder="1" applyAlignment="1">
      <alignment horizontal="left"/>
      <protection/>
    </xf>
    <xf numFmtId="0" fontId="4" fillId="0" borderId="103" xfId="102" applyFont="1" applyFill="1" applyBorder="1" applyAlignment="1">
      <alignment horizontal="distributed"/>
      <protection/>
    </xf>
    <xf numFmtId="0" fontId="4" fillId="0" borderId="33" xfId="102" applyFont="1" applyFill="1" applyBorder="1" applyAlignment="1">
      <alignment horizontal="distributed"/>
      <protection/>
    </xf>
    <xf numFmtId="0" fontId="4" fillId="0" borderId="106" xfId="102" applyFont="1" applyFill="1" applyBorder="1" applyAlignment="1">
      <alignment horizontal="distributed"/>
      <protection/>
    </xf>
    <xf numFmtId="0" fontId="4" fillId="0" borderId="54" xfId="102" applyFont="1" applyFill="1" applyBorder="1" applyAlignment="1">
      <alignment horizontal="distributed"/>
      <protection/>
    </xf>
    <xf numFmtId="0" fontId="4" fillId="0" borderId="108" xfId="102" applyFont="1" applyFill="1" applyBorder="1" applyAlignment="1">
      <alignment horizontal="distributed"/>
      <protection/>
    </xf>
    <xf numFmtId="0" fontId="4" fillId="0" borderId="77" xfId="102" applyFont="1" applyFill="1" applyBorder="1" applyAlignment="1">
      <alignment horizontal="distributed"/>
      <protection/>
    </xf>
    <xf numFmtId="183" fontId="4" fillId="0" borderId="104" xfId="102" applyNumberFormat="1" applyFont="1" applyFill="1" applyBorder="1" applyAlignment="1" applyProtection="1">
      <alignment horizontal="distributed" vertical="center"/>
      <protection/>
    </xf>
    <xf numFmtId="183" fontId="4" fillId="0" borderId="114" xfId="102" applyNumberFormat="1" applyFont="1" applyFill="1" applyBorder="1" applyAlignment="1" applyProtection="1">
      <alignment horizontal="distributed" vertical="center"/>
      <protection/>
    </xf>
    <xf numFmtId="183" fontId="4" fillId="0" borderId="150" xfId="102" applyNumberFormat="1" applyFont="1" applyFill="1" applyBorder="1" applyAlignment="1" applyProtection="1">
      <alignment horizontal="distributed" vertical="center"/>
      <protection/>
    </xf>
    <xf numFmtId="183" fontId="4" fillId="0" borderId="44" xfId="102" applyNumberFormat="1" applyFont="1" applyFill="1" applyBorder="1" applyAlignment="1" applyProtection="1">
      <alignment horizontal="distributed" vertical="center"/>
      <protection/>
    </xf>
    <xf numFmtId="183" fontId="4" fillId="0" borderId="0" xfId="102" applyNumberFormat="1" applyFont="1" applyFill="1" applyBorder="1" applyAlignment="1" applyProtection="1">
      <alignment horizontal="distributed" vertical="center"/>
      <protection/>
    </xf>
    <xf numFmtId="183" fontId="4" fillId="0" borderId="46" xfId="102" applyNumberFormat="1" applyFont="1" applyFill="1" applyBorder="1" applyAlignment="1" applyProtection="1">
      <alignment horizontal="distributed" vertical="center"/>
      <protection/>
    </xf>
    <xf numFmtId="183" fontId="4" fillId="0" borderId="117" xfId="102" applyNumberFormat="1" applyFont="1" applyFill="1" applyBorder="1" applyAlignment="1" applyProtection="1">
      <alignment horizontal="distributed" vertical="center"/>
      <protection/>
    </xf>
    <xf numFmtId="183" fontId="4" fillId="0" borderId="95" xfId="102" applyNumberFormat="1" applyFont="1" applyFill="1" applyBorder="1" applyAlignment="1" applyProtection="1">
      <alignment horizontal="distributed" vertical="center"/>
      <protection/>
    </xf>
    <xf numFmtId="183" fontId="4" fillId="0" borderId="151" xfId="102" applyNumberFormat="1" applyFont="1" applyFill="1" applyBorder="1" applyAlignment="1" applyProtection="1">
      <alignment horizontal="distributed" vertical="center"/>
      <protection/>
    </xf>
    <xf numFmtId="183" fontId="4" fillId="0" borderId="44" xfId="102" applyNumberFormat="1" applyFont="1" applyFill="1" applyBorder="1" applyAlignment="1" applyProtection="1">
      <alignment horizontal="right" vertical="center"/>
      <protection/>
    </xf>
    <xf numFmtId="183" fontId="4" fillId="0" borderId="46" xfId="102" applyNumberFormat="1" applyFont="1" applyFill="1" applyBorder="1" applyAlignment="1" applyProtection="1">
      <alignment horizontal="right" vertical="center"/>
      <protection/>
    </xf>
    <xf numFmtId="183" fontId="4" fillId="0" borderId="33" xfId="102" applyNumberFormat="1" applyFont="1" applyFill="1" applyBorder="1" applyAlignment="1" applyProtection="1">
      <alignment horizontal="center" vertical="center"/>
      <protection/>
    </xf>
    <xf numFmtId="183" fontId="4" fillId="0" borderId="77" xfId="102" applyNumberFormat="1" applyFont="1" applyFill="1" applyBorder="1" applyAlignment="1" applyProtection="1">
      <alignment horizontal="center" vertical="center"/>
      <protection/>
    </xf>
    <xf numFmtId="183" fontId="4" fillId="0" borderId="54" xfId="102" applyNumberFormat="1" applyFont="1" applyFill="1" applyBorder="1" applyAlignment="1" applyProtection="1">
      <alignment horizontal="center" vertical="center"/>
      <protection/>
    </xf>
    <xf numFmtId="183" fontId="4" fillId="0" borderId="198" xfId="102" applyNumberFormat="1" applyFont="1" applyFill="1" applyBorder="1" applyAlignment="1" applyProtection="1">
      <alignment horizontal="distributed" vertical="center"/>
      <protection/>
    </xf>
    <xf numFmtId="183" fontId="4" fillId="0" borderId="99" xfId="102" applyNumberFormat="1" applyFont="1" applyFill="1" applyBorder="1" applyAlignment="1" applyProtection="1">
      <alignment horizontal="distributed" vertical="center"/>
      <protection/>
    </xf>
    <xf numFmtId="183" fontId="4" fillId="0" borderId="200" xfId="102" applyNumberFormat="1" applyFont="1" applyFill="1" applyBorder="1" applyAlignment="1" applyProtection="1">
      <alignment horizontal="distributed" vertical="center"/>
      <protection/>
    </xf>
    <xf numFmtId="183" fontId="4" fillId="0" borderId="87" xfId="102" applyNumberFormat="1" applyFont="1" applyFill="1" applyBorder="1" applyAlignment="1" applyProtection="1">
      <alignment horizontal="distributed" vertical="center"/>
      <protection/>
    </xf>
    <xf numFmtId="183" fontId="4" fillId="0" borderId="199" xfId="102" applyNumberFormat="1" applyFont="1" applyFill="1" applyBorder="1" applyAlignment="1" applyProtection="1">
      <alignment horizontal="center" vertical="center"/>
      <protection/>
    </xf>
    <xf numFmtId="183" fontId="4" fillId="0" borderId="44" xfId="102" applyNumberFormat="1" applyFont="1" applyFill="1" applyBorder="1" applyAlignment="1" applyProtection="1">
      <alignment horizontal="right" vertical="center" wrapText="1"/>
      <protection/>
    </xf>
    <xf numFmtId="183" fontId="4" fillId="0" borderId="46" xfId="102" applyNumberFormat="1" applyFont="1" applyFill="1" applyBorder="1" applyAlignment="1" applyProtection="1">
      <alignment horizontal="right" vertical="center" wrapText="1"/>
      <protection/>
    </xf>
    <xf numFmtId="183" fontId="4" fillId="0" borderId="170" xfId="102" applyNumberFormat="1" applyFont="1" applyFill="1" applyBorder="1" applyAlignment="1" applyProtection="1">
      <alignment horizontal="center" vertical="center"/>
      <protection/>
    </xf>
    <xf numFmtId="183" fontId="4" fillId="0" borderId="173" xfId="102" applyNumberFormat="1" applyFont="1" applyFill="1" applyBorder="1" applyAlignment="1" applyProtection="1">
      <alignment horizontal="center" vertical="center"/>
      <protection/>
    </xf>
    <xf numFmtId="183" fontId="4" fillId="0" borderId="171" xfId="102" applyNumberFormat="1" applyFont="1" applyFill="1" applyBorder="1" applyAlignment="1" applyProtection="1">
      <alignment horizontal="center" vertical="center"/>
      <protection/>
    </xf>
    <xf numFmtId="0" fontId="4" fillId="0" borderId="197" xfId="102" applyFont="1" applyFill="1" applyBorder="1" applyAlignment="1" applyProtection="1">
      <alignment horizontal="center" vertical="center"/>
      <protection locked="0"/>
    </xf>
    <xf numFmtId="0" fontId="4" fillId="0" borderId="195" xfId="102" applyFont="1" applyFill="1" applyBorder="1" applyAlignment="1" applyProtection="1">
      <alignment horizontal="center" vertical="center"/>
      <protection locked="0"/>
    </xf>
    <xf numFmtId="0" fontId="4" fillId="0" borderId="196" xfId="102" applyFont="1" applyFill="1" applyBorder="1" applyAlignment="1" applyProtection="1">
      <alignment horizontal="center" vertical="center"/>
      <protection locked="0"/>
    </xf>
    <xf numFmtId="183" fontId="4" fillId="0" borderId="33" xfId="102" applyNumberFormat="1" applyFont="1" applyFill="1" applyBorder="1" applyAlignment="1">
      <alignment horizontal="distributed" vertical="center" wrapText="1"/>
      <protection/>
    </xf>
    <xf numFmtId="183" fontId="4" fillId="0" borderId="77" xfId="102" applyNumberFormat="1" applyFont="1" applyFill="1" applyBorder="1" applyAlignment="1">
      <alignment horizontal="distributed" vertical="center"/>
      <protection/>
    </xf>
    <xf numFmtId="183" fontId="4" fillId="0" borderId="33" xfId="102" applyNumberFormat="1" applyFont="1" applyFill="1" applyBorder="1" applyAlignment="1">
      <alignment horizontal="distributed" vertical="center"/>
      <protection/>
    </xf>
    <xf numFmtId="183" fontId="4" fillId="0" borderId="198" xfId="102" applyNumberFormat="1" applyFont="1" applyFill="1" applyBorder="1" applyAlignment="1">
      <alignment horizontal="distributed" vertical="center"/>
      <protection/>
    </xf>
    <xf numFmtId="183" fontId="4" fillId="0" borderId="150" xfId="102" applyNumberFormat="1" applyFont="1" applyFill="1" applyBorder="1" applyAlignment="1">
      <alignment horizontal="distributed" vertical="center"/>
      <protection/>
    </xf>
    <xf numFmtId="183" fontId="4" fillId="0" borderId="99" xfId="102" applyNumberFormat="1" applyFont="1" applyFill="1" applyBorder="1" applyAlignment="1">
      <alignment horizontal="distributed" vertical="center"/>
      <protection/>
    </xf>
    <xf numFmtId="183" fontId="4" fillId="0" borderId="46" xfId="102" applyNumberFormat="1" applyFont="1" applyFill="1" applyBorder="1" applyAlignment="1">
      <alignment horizontal="distributed" vertical="center"/>
      <protection/>
    </xf>
    <xf numFmtId="183" fontId="4" fillId="0" borderId="200" xfId="102" applyNumberFormat="1" applyFont="1" applyFill="1" applyBorder="1" applyAlignment="1">
      <alignment horizontal="distributed" vertical="center"/>
      <protection/>
    </xf>
    <xf numFmtId="183" fontId="4" fillId="0" borderId="87" xfId="102" applyNumberFormat="1" applyFont="1" applyFill="1" applyBorder="1" applyAlignment="1">
      <alignment horizontal="distributed" vertical="center"/>
      <protection/>
    </xf>
    <xf numFmtId="183" fontId="4" fillId="0" borderId="199" xfId="102" applyNumberFormat="1" applyFont="1" applyFill="1" applyBorder="1" applyAlignment="1">
      <alignment horizontal="distributed" vertical="center"/>
      <protection/>
    </xf>
    <xf numFmtId="183" fontId="4" fillId="0" borderId="170" xfId="102" applyNumberFormat="1" applyFont="1" applyFill="1" applyBorder="1" applyAlignment="1">
      <alignment horizontal="distributed" vertical="center"/>
      <protection/>
    </xf>
    <xf numFmtId="183" fontId="4" fillId="0" borderId="173" xfId="102" applyNumberFormat="1" applyFont="1" applyFill="1" applyBorder="1" applyAlignment="1">
      <alignment horizontal="distributed" vertical="center"/>
      <protection/>
    </xf>
    <xf numFmtId="183" fontId="4" fillId="0" borderId="171" xfId="102" applyNumberFormat="1" applyFont="1" applyFill="1" applyBorder="1" applyAlignment="1">
      <alignment horizontal="distributed" vertical="center"/>
      <protection/>
    </xf>
    <xf numFmtId="0" fontId="4" fillId="0" borderId="170" xfId="102" applyFont="1" applyFill="1" applyBorder="1" applyAlignment="1">
      <alignment horizontal="distributed" vertical="center"/>
      <protection/>
    </xf>
    <xf numFmtId="0" fontId="4" fillId="0" borderId="33" xfId="102" applyFont="1" applyFill="1" applyBorder="1" applyAlignment="1">
      <alignment horizontal="distributed" vertical="center"/>
      <protection/>
    </xf>
    <xf numFmtId="0" fontId="4" fillId="0" borderId="54" xfId="102" applyFont="1" applyFill="1" applyBorder="1" applyAlignment="1">
      <alignment horizontal="distributed" vertical="center"/>
      <protection/>
    </xf>
    <xf numFmtId="0" fontId="4" fillId="0" borderId="37" xfId="102" applyFont="1" applyFill="1" applyBorder="1" applyAlignment="1">
      <alignment horizontal="distributed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3" xfId="103"/>
    <cellStyle name="標準 3 2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466975" cy="981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628650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115675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619125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06300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85725</xdr:colOff>
      <xdr:row>2</xdr:row>
      <xdr:rowOff>152400</xdr:rowOff>
    </xdr:from>
    <xdr:to>
      <xdr:col>9</xdr:col>
      <xdr:colOff>600075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468350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552450</xdr:colOff>
      <xdr:row>2</xdr:row>
      <xdr:rowOff>161925</xdr:rowOff>
    </xdr:from>
    <xdr:to>
      <xdr:col>10</xdr:col>
      <xdr:colOff>1066800</xdr:colOff>
      <xdr:row>4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116175" y="685800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609600</xdr:colOff>
      <xdr:row>2</xdr:row>
      <xdr:rowOff>152400</xdr:rowOff>
    </xdr:from>
    <xdr:to>
      <xdr:col>10</xdr:col>
      <xdr:colOff>1000125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5173325" y="676275"/>
          <a:ext cx="3905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1047750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323850" y="276225"/>
          <a:ext cx="1047750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10</xdr:row>
      <xdr:rowOff>28575</xdr:rowOff>
    </xdr:from>
    <xdr:to>
      <xdr:col>9</xdr:col>
      <xdr:colOff>314325</xdr:colOff>
      <xdr:row>10</xdr:row>
      <xdr:rowOff>209550</xdr:rowOff>
    </xdr:to>
    <xdr:sp>
      <xdr:nvSpPr>
        <xdr:cNvPr id="1" name="Oval 3"/>
        <xdr:cNvSpPr>
          <a:spLocks/>
        </xdr:cNvSpPr>
      </xdr:nvSpPr>
      <xdr:spPr>
        <a:xfrm>
          <a:off x="2171700" y="20669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28575</xdr:rowOff>
    </xdr:from>
    <xdr:to>
      <xdr:col>10</xdr:col>
      <xdr:colOff>314325</xdr:colOff>
      <xdr:row>10</xdr:row>
      <xdr:rowOff>209550</xdr:rowOff>
    </xdr:to>
    <xdr:sp>
      <xdr:nvSpPr>
        <xdr:cNvPr id="2" name="Oval 4"/>
        <xdr:cNvSpPr>
          <a:spLocks/>
        </xdr:cNvSpPr>
      </xdr:nvSpPr>
      <xdr:spPr>
        <a:xfrm>
          <a:off x="2971800" y="20669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28575</xdr:rowOff>
    </xdr:from>
    <xdr:to>
      <xdr:col>9</xdr:col>
      <xdr:colOff>314325</xdr:colOff>
      <xdr:row>11</xdr:row>
      <xdr:rowOff>209550</xdr:rowOff>
    </xdr:to>
    <xdr:sp>
      <xdr:nvSpPr>
        <xdr:cNvPr id="3" name="Oval 5"/>
        <xdr:cNvSpPr>
          <a:spLocks/>
        </xdr:cNvSpPr>
      </xdr:nvSpPr>
      <xdr:spPr>
        <a:xfrm>
          <a:off x="2171700" y="22764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10</xdr:col>
      <xdr:colOff>314325</xdr:colOff>
      <xdr:row>11</xdr:row>
      <xdr:rowOff>209550</xdr:rowOff>
    </xdr:to>
    <xdr:sp>
      <xdr:nvSpPr>
        <xdr:cNvPr id="4" name="Oval 6"/>
        <xdr:cNvSpPr>
          <a:spLocks/>
        </xdr:cNvSpPr>
      </xdr:nvSpPr>
      <xdr:spPr>
        <a:xfrm>
          <a:off x="2971800" y="22764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28575</xdr:rowOff>
    </xdr:from>
    <xdr:to>
      <xdr:col>9</xdr:col>
      <xdr:colOff>314325</xdr:colOff>
      <xdr:row>12</xdr:row>
      <xdr:rowOff>209550</xdr:rowOff>
    </xdr:to>
    <xdr:sp>
      <xdr:nvSpPr>
        <xdr:cNvPr id="5" name="Oval 9"/>
        <xdr:cNvSpPr>
          <a:spLocks/>
        </xdr:cNvSpPr>
      </xdr:nvSpPr>
      <xdr:spPr>
        <a:xfrm>
          <a:off x="2171700" y="24860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28575</xdr:rowOff>
    </xdr:from>
    <xdr:to>
      <xdr:col>10</xdr:col>
      <xdr:colOff>314325</xdr:colOff>
      <xdr:row>12</xdr:row>
      <xdr:rowOff>209550</xdr:rowOff>
    </xdr:to>
    <xdr:sp>
      <xdr:nvSpPr>
        <xdr:cNvPr id="6" name="Oval 10"/>
        <xdr:cNvSpPr>
          <a:spLocks/>
        </xdr:cNvSpPr>
      </xdr:nvSpPr>
      <xdr:spPr>
        <a:xfrm>
          <a:off x="2971800" y="24860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28575</xdr:rowOff>
    </xdr:from>
    <xdr:to>
      <xdr:col>9</xdr:col>
      <xdr:colOff>314325</xdr:colOff>
      <xdr:row>13</xdr:row>
      <xdr:rowOff>209550</xdr:rowOff>
    </xdr:to>
    <xdr:sp>
      <xdr:nvSpPr>
        <xdr:cNvPr id="7" name="Oval 11"/>
        <xdr:cNvSpPr>
          <a:spLocks/>
        </xdr:cNvSpPr>
      </xdr:nvSpPr>
      <xdr:spPr>
        <a:xfrm>
          <a:off x="2171700" y="26955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28575</xdr:rowOff>
    </xdr:from>
    <xdr:to>
      <xdr:col>10</xdr:col>
      <xdr:colOff>314325</xdr:colOff>
      <xdr:row>13</xdr:row>
      <xdr:rowOff>209550</xdr:rowOff>
    </xdr:to>
    <xdr:sp>
      <xdr:nvSpPr>
        <xdr:cNvPr id="8" name="Oval 12"/>
        <xdr:cNvSpPr>
          <a:spLocks/>
        </xdr:cNvSpPr>
      </xdr:nvSpPr>
      <xdr:spPr>
        <a:xfrm>
          <a:off x="2971800" y="26955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28575</xdr:rowOff>
    </xdr:from>
    <xdr:to>
      <xdr:col>9</xdr:col>
      <xdr:colOff>314325</xdr:colOff>
      <xdr:row>14</xdr:row>
      <xdr:rowOff>209550</xdr:rowOff>
    </xdr:to>
    <xdr:sp>
      <xdr:nvSpPr>
        <xdr:cNvPr id="9" name="Oval 17"/>
        <xdr:cNvSpPr>
          <a:spLocks/>
        </xdr:cNvSpPr>
      </xdr:nvSpPr>
      <xdr:spPr>
        <a:xfrm>
          <a:off x="2171700" y="29051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28575</xdr:rowOff>
    </xdr:from>
    <xdr:to>
      <xdr:col>10</xdr:col>
      <xdr:colOff>314325</xdr:colOff>
      <xdr:row>14</xdr:row>
      <xdr:rowOff>209550</xdr:rowOff>
    </xdr:to>
    <xdr:sp>
      <xdr:nvSpPr>
        <xdr:cNvPr id="10" name="Oval 18"/>
        <xdr:cNvSpPr>
          <a:spLocks/>
        </xdr:cNvSpPr>
      </xdr:nvSpPr>
      <xdr:spPr>
        <a:xfrm>
          <a:off x="2971800" y="29051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28575</xdr:rowOff>
    </xdr:from>
    <xdr:to>
      <xdr:col>9</xdr:col>
      <xdr:colOff>314325</xdr:colOff>
      <xdr:row>15</xdr:row>
      <xdr:rowOff>209550</xdr:rowOff>
    </xdr:to>
    <xdr:sp>
      <xdr:nvSpPr>
        <xdr:cNvPr id="11" name="Oval 19"/>
        <xdr:cNvSpPr>
          <a:spLocks/>
        </xdr:cNvSpPr>
      </xdr:nvSpPr>
      <xdr:spPr>
        <a:xfrm>
          <a:off x="2171700" y="31146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28575</xdr:rowOff>
    </xdr:from>
    <xdr:to>
      <xdr:col>10</xdr:col>
      <xdr:colOff>314325</xdr:colOff>
      <xdr:row>15</xdr:row>
      <xdr:rowOff>209550</xdr:rowOff>
    </xdr:to>
    <xdr:sp>
      <xdr:nvSpPr>
        <xdr:cNvPr id="12" name="Oval 20"/>
        <xdr:cNvSpPr>
          <a:spLocks/>
        </xdr:cNvSpPr>
      </xdr:nvSpPr>
      <xdr:spPr>
        <a:xfrm>
          <a:off x="2971800" y="31146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28575</xdr:rowOff>
    </xdr:from>
    <xdr:to>
      <xdr:col>9</xdr:col>
      <xdr:colOff>314325</xdr:colOff>
      <xdr:row>16</xdr:row>
      <xdr:rowOff>209550</xdr:rowOff>
    </xdr:to>
    <xdr:sp>
      <xdr:nvSpPr>
        <xdr:cNvPr id="13" name="Oval 21"/>
        <xdr:cNvSpPr>
          <a:spLocks/>
        </xdr:cNvSpPr>
      </xdr:nvSpPr>
      <xdr:spPr>
        <a:xfrm>
          <a:off x="2171700" y="33242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16</xdr:row>
      <xdr:rowOff>28575</xdr:rowOff>
    </xdr:from>
    <xdr:to>
      <xdr:col>10</xdr:col>
      <xdr:colOff>314325</xdr:colOff>
      <xdr:row>16</xdr:row>
      <xdr:rowOff>209550</xdr:rowOff>
    </xdr:to>
    <xdr:sp>
      <xdr:nvSpPr>
        <xdr:cNvPr id="14" name="Oval 22"/>
        <xdr:cNvSpPr>
          <a:spLocks/>
        </xdr:cNvSpPr>
      </xdr:nvSpPr>
      <xdr:spPr>
        <a:xfrm>
          <a:off x="2971800" y="33242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17</xdr:row>
      <xdr:rowOff>28575</xdr:rowOff>
    </xdr:from>
    <xdr:to>
      <xdr:col>9</xdr:col>
      <xdr:colOff>314325</xdr:colOff>
      <xdr:row>17</xdr:row>
      <xdr:rowOff>209550</xdr:rowOff>
    </xdr:to>
    <xdr:sp>
      <xdr:nvSpPr>
        <xdr:cNvPr id="15" name="Oval 31"/>
        <xdr:cNvSpPr>
          <a:spLocks/>
        </xdr:cNvSpPr>
      </xdr:nvSpPr>
      <xdr:spPr>
        <a:xfrm>
          <a:off x="2171700" y="35337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28575</xdr:rowOff>
    </xdr:from>
    <xdr:to>
      <xdr:col>10</xdr:col>
      <xdr:colOff>314325</xdr:colOff>
      <xdr:row>17</xdr:row>
      <xdr:rowOff>209550</xdr:rowOff>
    </xdr:to>
    <xdr:sp>
      <xdr:nvSpPr>
        <xdr:cNvPr id="16" name="Oval 32"/>
        <xdr:cNvSpPr>
          <a:spLocks/>
        </xdr:cNvSpPr>
      </xdr:nvSpPr>
      <xdr:spPr>
        <a:xfrm>
          <a:off x="2971800" y="35337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28575</xdr:rowOff>
    </xdr:from>
    <xdr:to>
      <xdr:col>9</xdr:col>
      <xdr:colOff>314325</xdr:colOff>
      <xdr:row>18</xdr:row>
      <xdr:rowOff>209550</xdr:rowOff>
    </xdr:to>
    <xdr:sp>
      <xdr:nvSpPr>
        <xdr:cNvPr id="17" name="Oval 37"/>
        <xdr:cNvSpPr>
          <a:spLocks/>
        </xdr:cNvSpPr>
      </xdr:nvSpPr>
      <xdr:spPr>
        <a:xfrm>
          <a:off x="2171700" y="37433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18</xdr:row>
      <xdr:rowOff>28575</xdr:rowOff>
    </xdr:from>
    <xdr:to>
      <xdr:col>10</xdr:col>
      <xdr:colOff>314325</xdr:colOff>
      <xdr:row>18</xdr:row>
      <xdr:rowOff>209550</xdr:rowOff>
    </xdr:to>
    <xdr:sp>
      <xdr:nvSpPr>
        <xdr:cNvPr id="18" name="Oval 38"/>
        <xdr:cNvSpPr>
          <a:spLocks/>
        </xdr:cNvSpPr>
      </xdr:nvSpPr>
      <xdr:spPr>
        <a:xfrm>
          <a:off x="2971800" y="37433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28575</xdr:rowOff>
    </xdr:from>
    <xdr:to>
      <xdr:col>9</xdr:col>
      <xdr:colOff>314325</xdr:colOff>
      <xdr:row>19</xdr:row>
      <xdr:rowOff>209550</xdr:rowOff>
    </xdr:to>
    <xdr:sp>
      <xdr:nvSpPr>
        <xdr:cNvPr id="19" name="Oval 39"/>
        <xdr:cNvSpPr>
          <a:spLocks/>
        </xdr:cNvSpPr>
      </xdr:nvSpPr>
      <xdr:spPr>
        <a:xfrm>
          <a:off x="2171700" y="39528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28575</xdr:rowOff>
    </xdr:from>
    <xdr:to>
      <xdr:col>10</xdr:col>
      <xdr:colOff>314325</xdr:colOff>
      <xdr:row>19</xdr:row>
      <xdr:rowOff>209550</xdr:rowOff>
    </xdr:to>
    <xdr:sp>
      <xdr:nvSpPr>
        <xdr:cNvPr id="20" name="Oval 40"/>
        <xdr:cNvSpPr>
          <a:spLocks/>
        </xdr:cNvSpPr>
      </xdr:nvSpPr>
      <xdr:spPr>
        <a:xfrm>
          <a:off x="2971800" y="39528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20</xdr:row>
      <xdr:rowOff>28575</xdr:rowOff>
    </xdr:from>
    <xdr:to>
      <xdr:col>9</xdr:col>
      <xdr:colOff>314325</xdr:colOff>
      <xdr:row>20</xdr:row>
      <xdr:rowOff>209550</xdr:rowOff>
    </xdr:to>
    <xdr:sp>
      <xdr:nvSpPr>
        <xdr:cNvPr id="21" name="Oval 41"/>
        <xdr:cNvSpPr>
          <a:spLocks/>
        </xdr:cNvSpPr>
      </xdr:nvSpPr>
      <xdr:spPr>
        <a:xfrm>
          <a:off x="2171700" y="41624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28575</xdr:rowOff>
    </xdr:from>
    <xdr:to>
      <xdr:col>10</xdr:col>
      <xdr:colOff>314325</xdr:colOff>
      <xdr:row>20</xdr:row>
      <xdr:rowOff>209550</xdr:rowOff>
    </xdr:to>
    <xdr:sp>
      <xdr:nvSpPr>
        <xdr:cNvPr id="22" name="Oval 42"/>
        <xdr:cNvSpPr>
          <a:spLocks/>
        </xdr:cNvSpPr>
      </xdr:nvSpPr>
      <xdr:spPr>
        <a:xfrm>
          <a:off x="2971800" y="41624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9</xdr:col>
      <xdr:colOff>314325</xdr:colOff>
      <xdr:row>21</xdr:row>
      <xdr:rowOff>209550</xdr:rowOff>
    </xdr:to>
    <xdr:sp>
      <xdr:nvSpPr>
        <xdr:cNvPr id="23" name="Oval 43"/>
        <xdr:cNvSpPr>
          <a:spLocks/>
        </xdr:cNvSpPr>
      </xdr:nvSpPr>
      <xdr:spPr>
        <a:xfrm>
          <a:off x="2171700" y="43719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10</xdr:col>
      <xdr:colOff>314325</xdr:colOff>
      <xdr:row>21</xdr:row>
      <xdr:rowOff>209550</xdr:rowOff>
    </xdr:to>
    <xdr:sp>
      <xdr:nvSpPr>
        <xdr:cNvPr id="24" name="Oval 44"/>
        <xdr:cNvSpPr>
          <a:spLocks/>
        </xdr:cNvSpPr>
      </xdr:nvSpPr>
      <xdr:spPr>
        <a:xfrm>
          <a:off x="2971800" y="43719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22</xdr:row>
      <xdr:rowOff>28575</xdr:rowOff>
    </xdr:from>
    <xdr:to>
      <xdr:col>9</xdr:col>
      <xdr:colOff>314325</xdr:colOff>
      <xdr:row>22</xdr:row>
      <xdr:rowOff>209550</xdr:rowOff>
    </xdr:to>
    <xdr:sp>
      <xdr:nvSpPr>
        <xdr:cNvPr id="25" name="Oval 45"/>
        <xdr:cNvSpPr>
          <a:spLocks/>
        </xdr:cNvSpPr>
      </xdr:nvSpPr>
      <xdr:spPr>
        <a:xfrm>
          <a:off x="2171700" y="45815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22</xdr:row>
      <xdr:rowOff>28575</xdr:rowOff>
    </xdr:from>
    <xdr:to>
      <xdr:col>10</xdr:col>
      <xdr:colOff>314325</xdr:colOff>
      <xdr:row>22</xdr:row>
      <xdr:rowOff>209550</xdr:rowOff>
    </xdr:to>
    <xdr:sp>
      <xdr:nvSpPr>
        <xdr:cNvPr id="26" name="Oval 46"/>
        <xdr:cNvSpPr>
          <a:spLocks/>
        </xdr:cNvSpPr>
      </xdr:nvSpPr>
      <xdr:spPr>
        <a:xfrm>
          <a:off x="2971800" y="45815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23</xdr:row>
      <xdr:rowOff>28575</xdr:rowOff>
    </xdr:from>
    <xdr:to>
      <xdr:col>9</xdr:col>
      <xdr:colOff>314325</xdr:colOff>
      <xdr:row>23</xdr:row>
      <xdr:rowOff>209550</xdr:rowOff>
    </xdr:to>
    <xdr:sp>
      <xdr:nvSpPr>
        <xdr:cNvPr id="27" name="Oval 47"/>
        <xdr:cNvSpPr>
          <a:spLocks/>
        </xdr:cNvSpPr>
      </xdr:nvSpPr>
      <xdr:spPr>
        <a:xfrm>
          <a:off x="2171700" y="47910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23</xdr:row>
      <xdr:rowOff>28575</xdr:rowOff>
    </xdr:from>
    <xdr:to>
      <xdr:col>10</xdr:col>
      <xdr:colOff>314325</xdr:colOff>
      <xdr:row>23</xdr:row>
      <xdr:rowOff>209550</xdr:rowOff>
    </xdr:to>
    <xdr:sp>
      <xdr:nvSpPr>
        <xdr:cNvPr id="28" name="Oval 48"/>
        <xdr:cNvSpPr>
          <a:spLocks/>
        </xdr:cNvSpPr>
      </xdr:nvSpPr>
      <xdr:spPr>
        <a:xfrm>
          <a:off x="2971800" y="47910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24</xdr:row>
      <xdr:rowOff>28575</xdr:rowOff>
    </xdr:from>
    <xdr:to>
      <xdr:col>9</xdr:col>
      <xdr:colOff>314325</xdr:colOff>
      <xdr:row>24</xdr:row>
      <xdr:rowOff>209550</xdr:rowOff>
    </xdr:to>
    <xdr:sp>
      <xdr:nvSpPr>
        <xdr:cNvPr id="29" name="Oval 49"/>
        <xdr:cNvSpPr>
          <a:spLocks/>
        </xdr:cNvSpPr>
      </xdr:nvSpPr>
      <xdr:spPr>
        <a:xfrm>
          <a:off x="2171700" y="50006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24</xdr:row>
      <xdr:rowOff>28575</xdr:rowOff>
    </xdr:from>
    <xdr:to>
      <xdr:col>10</xdr:col>
      <xdr:colOff>314325</xdr:colOff>
      <xdr:row>24</xdr:row>
      <xdr:rowOff>209550</xdr:rowOff>
    </xdr:to>
    <xdr:sp>
      <xdr:nvSpPr>
        <xdr:cNvPr id="30" name="Oval 50"/>
        <xdr:cNvSpPr>
          <a:spLocks/>
        </xdr:cNvSpPr>
      </xdr:nvSpPr>
      <xdr:spPr>
        <a:xfrm>
          <a:off x="2971800" y="50006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25</xdr:row>
      <xdr:rowOff>28575</xdr:rowOff>
    </xdr:from>
    <xdr:to>
      <xdr:col>9</xdr:col>
      <xdr:colOff>314325</xdr:colOff>
      <xdr:row>25</xdr:row>
      <xdr:rowOff>209550</xdr:rowOff>
    </xdr:to>
    <xdr:sp>
      <xdr:nvSpPr>
        <xdr:cNvPr id="31" name="Oval 55"/>
        <xdr:cNvSpPr>
          <a:spLocks/>
        </xdr:cNvSpPr>
      </xdr:nvSpPr>
      <xdr:spPr>
        <a:xfrm>
          <a:off x="2171700" y="52101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25</xdr:row>
      <xdr:rowOff>28575</xdr:rowOff>
    </xdr:from>
    <xdr:to>
      <xdr:col>10</xdr:col>
      <xdr:colOff>314325</xdr:colOff>
      <xdr:row>25</xdr:row>
      <xdr:rowOff>209550</xdr:rowOff>
    </xdr:to>
    <xdr:sp>
      <xdr:nvSpPr>
        <xdr:cNvPr id="32" name="Oval 56"/>
        <xdr:cNvSpPr>
          <a:spLocks/>
        </xdr:cNvSpPr>
      </xdr:nvSpPr>
      <xdr:spPr>
        <a:xfrm>
          <a:off x="2971800" y="52101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28575</xdr:rowOff>
    </xdr:from>
    <xdr:to>
      <xdr:col>9</xdr:col>
      <xdr:colOff>314325</xdr:colOff>
      <xdr:row>26</xdr:row>
      <xdr:rowOff>209550</xdr:rowOff>
    </xdr:to>
    <xdr:sp>
      <xdr:nvSpPr>
        <xdr:cNvPr id="33" name="Oval 57"/>
        <xdr:cNvSpPr>
          <a:spLocks/>
        </xdr:cNvSpPr>
      </xdr:nvSpPr>
      <xdr:spPr>
        <a:xfrm>
          <a:off x="2171700" y="54197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28575</xdr:rowOff>
    </xdr:from>
    <xdr:to>
      <xdr:col>10</xdr:col>
      <xdr:colOff>314325</xdr:colOff>
      <xdr:row>26</xdr:row>
      <xdr:rowOff>209550</xdr:rowOff>
    </xdr:to>
    <xdr:sp>
      <xdr:nvSpPr>
        <xdr:cNvPr id="34" name="Oval 58"/>
        <xdr:cNvSpPr>
          <a:spLocks/>
        </xdr:cNvSpPr>
      </xdr:nvSpPr>
      <xdr:spPr>
        <a:xfrm>
          <a:off x="2971800" y="54197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28575</xdr:rowOff>
    </xdr:from>
    <xdr:to>
      <xdr:col>9</xdr:col>
      <xdr:colOff>314325</xdr:colOff>
      <xdr:row>27</xdr:row>
      <xdr:rowOff>209550</xdr:rowOff>
    </xdr:to>
    <xdr:sp>
      <xdr:nvSpPr>
        <xdr:cNvPr id="35" name="Oval 59"/>
        <xdr:cNvSpPr>
          <a:spLocks/>
        </xdr:cNvSpPr>
      </xdr:nvSpPr>
      <xdr:spPr>
        <a:xfrm>
          <a:off x="2171700" y="56292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10</xdr:col>
      <xdr:colOff>314325</xdr:colOff>
      <xdr:row>27</xdr:row>
      <xdr:rowOff>209550</xdr:rowOff>
    </xdr:to>
    <xdr:sp>
      <xdr:nvSpPr>
        <xdr:cNvPr id="36" name="Oval 60"/>
        <xdr:cNvSpPr>
          <a:spLocks/>
        </xdr:cNvSpPr>
      </xdr:nvSpPr>
      <xdr:spPr>
        <a:xfrm>
          <a:off x="2971800" y="56292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28</xdr:row>
      <xdr:rowOff>28575</xdr:rowOff>
    </xdr:from>
    <xdr:to>
      <xdr:col>9</xdr:col>
      <xdr:colOff>314325</xdr:colOff>
      <xdr:row>28</xdr:row>
      <xdr:rowOff>209550</xdr:rowOff>
    </xdr:to>
    <xdr:sp>
      <xdr:nvSpPr>
        <xdr:cNvPr id="37" name="Oval 65"/>
        <xdr:cNvSpPr>
          <a:spLocks/>
        </xdr:cNvSpPr>
      </xdr:nvSpPr>
      <xdr:spPr>
        <a:xfrm>
          <a:off x="2171700" y="58388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28575</xdr:rowOff>
    </xdr:from>
    <xdr:to>
      <xdr:col>10</xdr:col>
      <xdr:colOff>314325</xdr:colOff>
      <xdr:row>28</xdr:row>
      <xdr:rowOff>209550</xdr:rowOff>
    </xdr:to>
    <xdr:sp>
      <xdr:nvSpPr>
        <xdr:cNvPr id="38" name="Oval 66"/>
        <xdr:cNvSpPr>
          <a:spLocks/>
        </xdr:cNvSpPr>
      </xdr:nvSpPr>
      <xdr:spPr>
        <a:xfrm>
          <a:off x="2971800" y="58388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28575</xdr:rowOff>
    </xdr:from>
    <xdr:to>
      <xdr:col>9</xdr:col>
      <xdr:colOff>314325</xdr:colOff>
      <xdr:row>29</xdr:row>
      <xdr:rowOff>209550</xdr:rowOff>
    </xdr:to>
    <xdr:sp>
      <xdr:nvSpPr>
        <xdr:cNvPr id="39" name="Oval 69"/>
        <xdr:cNvSpPr>
          <a:spLocks/>
        </xdr:cNvSpPr>
      </xdr:nvSpPr>
      <xdr:spPr>
        <a:xfrm>
          <a:off x="2171700" y="60483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28575</xdr:rowOff>
    </xdr:from>
    <xdr:to>
      <xdr:col>10</xdr:col>
      <xdr:colOff>314325</xdr:colOff>
      <xdr:row>29</xdr:row>
      <xdr:rowOff>209550</xdr:rowOff>
    </xdr:to>
    <xdr:sp>
      <xdr:nvSpPr>
        <xdr:cNvPr id="40" name="Oval 70"/>
        <xdr:cNvSpPr>
          <a:spLocks/>
        </xdr:cNvSpPr>
      </xdr:nvSpPr>
      <xdr:spPr>
        <a:xfrm>
          <a:off x="2971800" y="60483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28575</xdr:rowOff>
    </xdr:from>
    <xdr:to>
      <xdr:col>9</xdr:col>
      <xdr:colOff>314325</xdr:colOff>
      <xdr:row>30</xdr:row>
      <xdr:rowOff>209550</xdr:rowOff>
    </xdr:to>
    <xdr:sp>
      <xdr:nvSpPr>
        <xdr:cNvPr id="41" name="Oval 71"/>
        <xdr:cNvSpPr>
          <a:spLocks/>
        </xdr:cNvSpPr>
      </xdr:nvSpPr>
      <xdr:spPr>
        <a:xfrm>
          <a:off x="2171700" y="62579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28575</xdr:rowOff>
    </xdr:from>
    <xdr:to>
      <xdr:col>10</xdr:col>
      <xdr:colOff>314325</xdr:colOff>
      <xdr:row>30</xdr:row>
      <xdr:rowOff>209550</xdr:rowOff>
    </xdr:to>
    <xdr:sp>
      <xdr:nvSpPr>
        <xdr:cNvPr id="42" name="Oval 72"/>
        <xdr:cNvSpPr>
          <a:spLocks/>
        </xdr:cNvSpPr>
      </xdr:nvSpPr>
      <xdr:spPr>
        <a:xfrm>
          <a:off x="2971800" y="62579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31</xdr:row>
      <xdr:rowOff>28575</xdr:rowOff>
    </xdr:from>
    <xdr:to>
      <xdr:col>9</xdr:col>
      <xdr:colOff>314325</xdr:colOff>
      <xdr:row>31</xdr:row>
      <xdr:rowOff>209550</xdr:rowOff>
    </xdr:to>
    <xdr:sp>
      <xdr:nvSpPr>
        <xdr:cNvPr id="43" name="Oval 73"/>
        <xdr:cNvSpPr>
          <a:spLocks/>
        </xdr:cNvSpPr>
      </xdr:nvSpPr>
      <xdr:spPr>
        <a:xfrm>
          <a:off x="2171700" y="64674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31</xdr:row>
      <xdr:rowOff>28575</xdr:rowOff>
    </xdr:from>
    <xdr:to>
      <xdr:col>10</xdr:col>
      <xdr:colOff>314325</xdr:colOff>
      <xdr:row>31</xdr:row>
      <xdr:rowOff>209550</xdr:rowOff>
    </xdr:to>
    <xdr:sp>
      <xdr:nvSpPr>
        <xdr:cNvPr id="44" name="Oval 74"/>
        <xdr:cNvSpPr>
          <a:spLocks/>
        </xdr:cNvSpPr>
      </xdr:nvSpPr>
      <xdr:spPr>
        <a:xfrm>
          <a:off x="2971800" y="64674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28575</xdr:rowOff>
    </xdr:from>
    <xdr:to>
      <xdr:col>9</xdr:col>
      <xdr:colOff>314325</xdr:colOff>
      <xdr:row>32</xdr:row>
      <xdr:rowOff>209550</xdr:rowOff>
    </xdr:to>
    <xdr:sp>
      <xdr:nvSpPr>
        <xdr:cNvPr id="45" name="Oval 75"/>
        <xdr:cNvSpPr>
          <a:spLocks/>
        </xdr:cNvSpPr>
      </xdr:nvSpPr>
      <xdr:spPr>
        <a:xfrm>
          <a:off x="2171700" y="66770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32</xdr:row>
      <xdr:rowOff>28575</xdr:rowOff>
    </xdr:from>
    <xdr:to>
      <xdr:col>10</xdr:col>
      <xdr:colOff>314325</xdr:colOff>
      <xdr:row>32</xdr:row>
      <xdr:rowOff>209550</xdr:rowOff>
    </xdr:to>
    <xdr:sp>
      <xdr:nvSpPr>
        <xdr:cNvPr id="46" name="Oval 76"/>
        <xdr:cNvSpPr>
          <a:spLocks/>
        </xdr:cNvSpPr>
      </xdr:nvSpPr>
      <xdr:spPr>
        <a:xfrm>
          <a:off x="2971800" y="66770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33</xdr:row>
      <xdr:rowOff>28575</xdr:rowOff>
    </xdr:from>
    <xdr:to>
      <xdr:col>9</xdr:col>
      <xdr:colOff>314325</xdr:colOff>
      <xdr:row>33</xdr:row>
      <xdr:rowOff>209550</xdr:rowOff>
    </xdr:to>
    <xdr:sp>
      <xdr:nvSpPr>
        <xdr:cNvPr id="47" name="Oval 77"/>
        <xdr:cNvSpPr>
          <a:spLocks/>
        </xdr:cNvSpPr>
      </xdr:nvSpPr>
      <xdr:spPr>
        <a:xfrm>
          <a:off x="2171700" y="68865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28575</xdr:rowOff>
    </xdr:from>
    <xdr:to>
      <xdr:col>10</xdr:col>
      <xdr:colOff>314325</xdr:colOff>
      <xdr:row>33</xdr:row>
      <xdr:rowOff>209550</xdr:rowOff>
    </xdr:to>
    <xdr:sp>
      <xdr:nvSpPr>
        <xdr:cNvPr id="48" name="Oval 78"/>
        <xdr:cNvSpPr>
          <a:spLocks/>
        </xdr:cNvSpPr>
      </xdr:nvSpPr>
      <xdr:spPr>
        <a:xfrm>
          <a:off x="2971800" y="68865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28575</xdr:rowOff>
    </xdr:from>
    <xdr:to>
      <xdr:col>9</xdr:col>
      <xdr:colOff>314325</xdr:colOff>
      <xdr:row>34</xdr:row>
      <xdr:rowOff>209550</xdr:rowOff>
    </xdr:to>
    <xdr:sp>
      <xdr:nvSpPr>
        <xdr:cNvPr id="49" name="Oval 81"/>
        <xdr:cNvSpPr>
          <a:spLocks/>
        </xdr:cNvSpPr>
      </xdr:nvSpPr>
      <xdr:spPr>
        <a:xfrm>
          <a:off x="2171700" y="70961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28575</xdr:rowOff>
    </xdr:from>
    <xdr:to>
      <xdr:col>10</xdr:col>
      <xdr:colOff>314325</xdr:colOff>
      <xdr:row>34</xdr:row>
      <xdr:rowOff>209550</xdr:rowOff>
    </xdr:to>
    <xdr:sp>
      <xdr:nvSpPr>
        <xdr:cNvPr id="50" name="Oval 82"/>
        <xdr:cNvSpPr>
          <a:spLocks/>
        </xdr:cNvSpPr>
      </xdr:nvSpPr>
      <xdr:spPr>
        <a:xfrm>
          <a:off x="2971800" y="70961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35</xdr:row>
      <xdr:rowOff>28575</xdr:rowOff>
    </xdr:from>
    <xdr:to>
      <xdr:col>9</xdr:col>
      <xdr:colOff>314325</xdr:colOff>
      <xdr:row>35</xdr:row>
      <xdr:rowOff>209550</xdr:rowOff>
    </xdr:to>
    <xdr:sp>
      <xdr:nvSpPr>
        <xdr:cNvPr id="51" name="Oval 83"/>
        <xdr:cNvSpPr>
          <a:spLocks/>
        </xdr:cNvSpPr>
      </xdr:nvSpPr>
      <xdr:spPr>
        <a:xfrm>
          <a:off x="2171700" y="73056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35</xdr:row>
      <xdr:rowOff>28575</xdr:rowOff>
    </xdr:from>
    <xdr:to>
      <xdr:col>10</xdr:col>
      <xdr:colOff>314325</xdr:colOff>
      <xdr:row>35</xdr:row>
      <xdr:rowOff>209550</xdr:rowOff>
    </xdr:to>
    <xdr:sp>
      <xdr:nvSpPr>
        <xdr:cNvPr id="52" name="Oval 84"/>
        <xdr:cNvSpPr>
          <a:spLocks/>
        </xdr:cNvSpPr>
      </xdr:nvSpPr>
      <xdr:spPr>
        <a:xfrm>
          <a:off x="2971800" y="73056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36</xdr:row>
      <xdr:rowOff>28575</xdr:rowOff>
    </xdr:from>
    <xdr:to>
      <xdr:col>9</xdr:col>
      <xdr:colOff>314325</xdr:colOff>
      <xdr:row>36</xdr:row>
      <xdr:rowOff>209550</xdr:rowOff>
    </xdr:to>
    <xdr:sp>
      <xdr:nvSpPr>
        <xdr:cNvPr id="53" name="Oval 85"/>
        <xdr:cNvSpPr>
          <a:spLocks/>
        </xdr:cNvSpPr>
      </xdr:nvSpPr>
      <xdr:spPr>
        <a:xfrm>
          <a:off x="2171700" y="75152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36</xdr:row>
      <xdr:rowOff>28575</xdr:rowOff>
    </xdr:from>
    <xdr:to>
      <xdr:col>10</xdr:col>
      <xdr:colOff>314325</xdr:colOff>
      <xdr:row>36</xdr:row>
      <xdr:rowOff>209550</xdr:rowOff>
    </xdr:to>
    <xdr:sp>
      <xdr:nvSpPr>
        <xdr:cNvPr id="54" name="Oval 86"/>
        <xdr:cNvSpPr>
          <a:spLocks/>
        </xdr:cNvSpPr>
      </xdr:nvSpPr>
      <xdr:spPr>
        <a:xfrm>
          <a:off x="2971800" y="75152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38</xdr:row>
      <xdr:rowOff>28575</xdr:rowOff>
    </xdr:from>
    <xdr:to>
      <xdr:col>9</xdr:col>
      <xdr:colOff>314325</xdr:colOff>
      <xdr:row>38</xdr:row>
      <xdr:rowOff>209550</xdr:rowOff>
    </xdr:to>
    <xdr:sp>
      <xdr:nvSpPr>
        <xdr:cNvPr id="55" name="Oval 89"/>
        <xdr:cNvSpPr>
          <a:spLocks/>
        </xdr:cNvSpPr>
      </xdr:nvSpPr>
      <xdr:spPr>
        <a:xfrm>
          <a:off x="2171700" y="79343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38</xdr:row>
      <xdr:rowOff>28575</xdr:rowOff>
    </xdr:from>
    <xdr:to>
      <xdr:col>10</xdr:col>
      <xdr:colOff>314325</xdr:colOff>
      <xdr:row>38</xdr:row>
      <xdr:rowOff>209550</xdr:rowOff>
    </xdr:to>
    <xdr:sp>
      <xdr:nvSpPr>
        <xdr:cNvPr id="56" name="Oval 90"/>
        <xdr:cNvSpPr>
          <a:spLocks/>
        </xdr:cNvSpPr>
      </xdr:nvSpPr>
      <xdr:spPr>
        <a:xfrm>
          <a:off x="2971800" y="79343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39</xdr:row>
      <xdr:rowOff>28575</xdr:rowOff>
    </xdr:from>
    <xdr:to>
      <xdr:col>9</xdr:col>
      <xdr:colOff>314325</xdr:colOff>
      <xdr:row>39</xdr:row>
      <xdr:rowOff>209550</xdr:rowOff>
    </xdr:to>
    <xdr:sp>
      <xdr:nvSpPr>
        <xdr:cNvPr id="57" name="Oval 91"/>
        <xdr:cNvSpPr>
          <a:spLocks/>
        </xdr:cNvSpPr>
      </xdr:nvSpPr>
      <xdr:spPr>
        <a:xfrm>
          <a:off x="2171700" y="81438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39</xdr:row>
      <xdr:rowOff>28575</xdr:rowOff>
    </xdr:from>
    <xdr:to>
      <xdr:col>10</xdr:col>
      <xdr:colOff>314325</xdr:colOff>
      <xdr:row>39</xdr:row>
      <xdr:rowOff>209550</xdr:rowOff>
    </xdr:to>
    <xdr:sp>
      <xdr:nvSpPr>
        <xdr:cNvPr id="58" name="Oval 92"/>
        <xdr:cNvSpPr>
          <a:spLocks/>
        </xdr:cNvSpPr>
      </xdr:nvSpPr>
      <xdr:spPr>
        <a:xfrm>
          <a:off x="2971800" y="81438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40</xdr:row>
      <xdr:rowOff>28575</xdr:rowOff>
    </xdr:from>
    <xdr:to>
      <xdr:col>9</xdr:col>
      <xdr:colOff>314325</xdr:colOff>
      <xdr:row>40</xdr:row>
      <xdr:rowOff>209550</xdr:rowOff>
    </xdr:to>
    <xdr:sp>
      <xdr:nvSpPr>
        <xdr:cNvPr id="59" name="Oval 93"/>
        <xdr:cNvSpPr>
          <a:spLocks/>
        </xdr:cNvSpPr>
      </xdr:nvSpPr>
      <xdr:spPr>
        <a:xfrm>
          <a:off x="2171700" y="83534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40</xdr:row>
      <xdr:rowOff>28575</xdr:rowOff>
    </xdr:from>
    <xdr:to>
      <xdr:col>10</xdr:col>
      <xdr:colOff>314325</xdr:colOff>
      <xdr:row>40</xdr:row>
      <xdr:rowOff>209550</xdr:rowOff>
    </xdr:to>
    <xdr:sp>
      <xdr:nvSpPr>
        <xdr:cNvPr id="60" name="Oval 94"/>
        <xdr:cNvSpPr>
          <a:spLocks/>
        </xdr:cNvSpPr>
      </xdr:nvSpPr>
      <xdr:spPr>
        <a:xfrm>
          <a:off x="2971800" y="83534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41</xdr:row>
      <xdr:rowOff>28575</xdr:rowOff>
    </xdr:from>
    <xdr:to>
      <xdr:col>9</xdr:col>
      <xdr:colOff>314325</xdr:colOff>
      <xdr:row>41</xdr:row>
      <xdr:rowOff>209550</xdr:rowOff>
    </xdr:to>
    <xdr:sp>
      <xdr:nvSpPr>
        <xdr:cNvPr id="61" name="Oval 95"/>
        <xdr:cNvSpPr>
          <a:spLocks/>
        </xdr:cNvSpPr>
      </xdr:nvSpPr>
      <xdr:spPr>
        <a:xfrm>
          <a:off x="2171700" y="85629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41</xdr:row>
      <xdr:rowOff>28575</xdr:rowOff>
    </xdr:from>
    <xdr:to>
      <xdr:col>10</xdr:col>
      <xdr:colOff>314325</xdr:colOff>
      <xdr:row>41</xdr:row>
      <xdr:rowOff>209550</xdr:rowOff>
    </xdr:to>
    <xdr:sp>
      <xdr:nvSpPr>
        <xdr:cNvPr id="62" name="Oval 96"/>
        <xdr:cNvSpPr>
          <a:spLocks/>
        </xdr:cNvSpPr>
      </xdr:nvSpPr>
      <xdr:spPr>
        <a:xfrm>
          <a:off x="2971800" y="85629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28575</xdr:rowOff>
    </xdr:from>
    <xdr:to>
      <xdr:col>9</xdr:col>
      <xdr:colOff>314325</xdr:colOff>
      <xdr:row>42</xdr:row>
      <xdr:rowOff>209550</xdr:rowOff>
    </xdr:to>
    <xdr:sp>
      <xdr:nvSpPr>
        <xdr:cNvPr id="63" name="Oval 97"/>
        <xdr:cNvSpPr>
          <a:spLocks/>
        </xdr:cNvSpPr>
      </xdr:nvSpPr>
      <xdr:spPr>
        <a:xfrm>
          <a:off x="2171700" y="87725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42</xdr:row>
      <xdr:rowOff>28575</xdr:rowOff>
    </xdr:from>
    <xdr:to>
      <xdr:col>10</xdr:col>
      <xdr:colOff>314325</xdr:colOff>
      <xdr:row>42</xdr:row>
      <xdr:rowOff>209550</xdr:rowOff>
    </xdr:to>
    <xdr:sp>
      <xdr:nvSpPr>
        <xdr:cNvPr id="64" name="Oval 98"/>
        <xdr:cNvSpPr>
          <a:spLocks/>
        </xdr:cNvSpPr>
      </xdr:nvSpPr>
      <xdr:spPr>
        <a:xfrm>
          <a:off x="2971800" y="87725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28575</xdr:rowOff>
    </xdr:from>
    <xdr:to>
      <xdr:col>9</xdr:col>
      <xdr:colOff>314325</xdr:colOff>
      <xdr:row>43</xdr:row>
      <xdr:rowOff>209550</xdr:rowOff>
    </xdr:to>
    <xdr:sp>
      <xdr:nvSpPr>
        <xdr:cNvPr id="65" name="Oval 99"/>
        <xdr:cNvSpPr>
          <a:spLocks/>
        </xdr:cNvSpPr>
      </xdr:nvSpPr>
      <xdr:spPr>
        <a:xfrm>
          <a:off x="2171700" y="89820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28575</xdr:rowOff>
    </xdr:from>
    <xdr:to>
      <xdr:col>10</xdr:col>
      <xdr:colOff>314325</xdr:colOff>
      <xdr:row>43</xdr:row>
      <xdr:rowOff>209550</xdr:rowOff>
    </xdr:to>
    <xdr:sp>
      <xdr:nvSpPr>
        <xdr:cNvPr id="66" name="Oval 100"/>
        <xdr:cNvSpPr>
          <a:spLocks/>
        </xdr:cNvSpPr>
      </xdr:nvSpPr>
      <xdr:spPr>
        <a:xfrm>
          <a:off x="2971800" y="89820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28575</xdr:rowOff>
    </xdr:from>
    <xdr:to>
      <xdr:col>9</xdr:col>
      <xdr:colOff>314325</xdr:colOff>
      <xdr:row>44</xdr:row>
      <xdr:rowOff>209550</xdr:rowOff>
    </xdr:to>
    <xdr:sp>
      <xdr:nvSpPr>
        <xdr:cNvPr id="67" name="Oval 101"/>
        <xdr:cNvSpPr>
          <a:spLocks/>
        </xdr:cNvSpPr>
      </xdr:nvSpPr>
      <xdr:spPr>
        <a:xfrm>
          <a:off x="2171700" y="91916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28575</xdr:rowOff>
    </xdr:from>
    <xdr:to>
      <xdr:col>10</xdr:col>
      <xdr:colOff>314325</xdr:colOff>
      <xdr:row>44</xdr:row>
      <xdr:rowOff>209550</xdr:rowOff>
    </xdr:to>
    <xdr:sp>
      <xdr:nvSpPr>
        <xdr:cNvPr id="68" name="Oval 102"/>
        <xdr:cNvSpPr>
          <a:spLocks/>
        </xdr:cNvSpPr>
      </xdr:nvSpPr>
      <xdr:spPr>
        <a:xfrm>
          <a:off x="2971800" y="91916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28575</xdr:rowOff>
    </xdr:from>
    <xdr:to>
      <xdr:col>9</xdr:col>
      <xdr:colOff>314325</xdr:colOff>
      <xdr:row>45</xdr:row>
      <xdr:rowOff>209550</xdr:rowOff>
    </xdr:to>
    <xdr:sp>
      <xdr:nvSpPr>
        <xdr:cNvPr id="69" name="Oval 103"/>
        <xdr:cNvSpPr>
          <a:spLocks/>
        </xdr:cNvSpPr>
      </xdr:nvSpPr>
      <xdr:spPr>
        <a:xfrm>
          <a:off x="2171700" y="94011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45</xdr:row>
      <xdr:rowOff>28575</xdr:rowOff>
    </xdr:from>
    <xdr:to>
      <xdr:col>10</xdr:col>
      <xdr:colOff>314325</xdr:colOff>
      <xdr:row>45</xdr:row>
      <xdr:rowOff>209550</xdr:rowOff>
    </xdr:to>
    <xdr:sp>
      <xdr:nvSpPr>
        <xdr:cNvPr id="70" name="Oval 104"/>
        <xdr:cNvSpPr>
          <a:spLocks/>
        </xdr:cNvSpPr>
      </xdr:nvSpPr>
      <xdr:spPr>
        <a:xfrm>
          <a:off x="2971800" y="94011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46</xdr:row>
      <xdr:rowOff>28575</xdr:rowOff>
    </xdr:from>
    <xdr:to>
      <xdr:col>9</xdr:col>
      <xdr:colOff>314325</xdr:colOff>
      <xdr:row>46</xdr:row>
      <xdr:rowOff>209550</xdr:rowOff>
    </xdr:to>
    <xdr:sp>
      <xdr:nvSpPr>
        <xdr:cNvPr id="71" name="Oval 107"/>
        <xdr:cNvSpPr>
          <a:spLocks/>
        </xdr:cNvSpPr>
      </xdr:nvSpPr>
      <xdr:spPr>
        <a:xfrm>
          <a:off x="2171700" y="96107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28575</xdr:rowOff>
    </xdr:from>
    <xdr:to>
      <xdr:col>10</xdr:col>
      <xdr:colOff>314325</xdr:colOff>
      <xdr:row>46</xdr:row>
      <xdr:rowOff>209550</xdr:rowOff>
    </xdr:to>
    <xdr:sp>
      <xdr:nvSpPr>
        <xdr:cNvPr id="72" name="Oval 108"/>
        <xdr:cNvSpPr>
          <a:spLocks/>
        </xdr:cNvSpPr>
      </xdr:nvSpPr>
      <xdr:spPr>
        <a:xfrm>
          <a:off x="2971800" y="96107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47</xdr:row>
      <xdr:rowOff>28575</xdr:rowOff>
    </xdr:from>
    <xdr:to>
      <xdr:col>9</xdr:col>
      <xdr:colOff>314325</xdr:colOff>
      <xdr:row>47</xdr:row>
      <xdr:rowOff>209550</xdr:rowOff>
    </xdr:to>
    <xdr:sp>
      <xdr:nvSpPr>
        <xdr:cNvPr id="73" name="Oval 109"/>
        <xdr:cNvSpPr>
          <a:spLocks/>
        </xdr:cNvSpPr>
      </xdr:nvSpPr>
      <xdr:spPr>
        <a:xfrm>
          <a:off x="2171700" y="98202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47</xdr:row>
      <xdr:rowOff>28575</xdr:rowOff>
    </xdr:from>
    <xdr:to>
      <xdr:col>10</xdr:col>
      <xdr:colOff>314325</xdr:colOff>
      <xdr:row>47</xdr:row>
      <xdr:rowOff>209550</xdr:rowOff>
    </xdr:to>
    <xdr:sp>
      <xdr:nvSpPr>
        <xdr:cNvPr id="74" name="Oval 110"/>
        <xdr:cNvSpPr>
          <a:spLocks/>
        </xdr:cNvSpPr>
      </xdr:nvSpPr>
      <xdr:spPr>
        <a:xfrm>
          <a:off x="2971800" y="98202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48</xdr:row>
      <xdr:rowOff>28575</xdr:rowOff>
    </xdr:from>
    <xdr:to>
      <xdr:col>9</xdr:col>
      <xdr:colOff>314325</xdr:colOff>
      <xdr:row>48</xdr:row>
      <xdr:rowOff>209550</xdr:rowOff>
    </xdr:to>
    <xdr:sp>
      <xdr:nvSpPr>
        <xdr:cNvPr id="75" name="Oval 113"/>
        <xdr:cNvSpPr>
          <a:spLocks/>
        </xdr:cNvSpPr>
      </xdr:nvSpPr>
      <xdr:spPr>
        <a:xfrm>
          <a:off x="2171700" y="100298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48</xdr:row>
      <xdr:rowOff>28575</xdr:rowOff>
    </xdr:from>
    <xdr:to>
      <xdr:col>10</xdr:col>
      <xdr:colOff>314325</xdr:colOff>
      <xdr:row>48</xdr:row>
      <xdr:rowOff>209550</xdr:rowOff>
    </xdr:to>
    <xdr:sp>
      <xdr:nvSpPr>
        <xdr:cNvPr id="76" name="Oval 114"/>
        <xdr:cNvSpPr>
          <a:spLocks/>
        </xdr:cNvSpPr>
      </xdr:nvSpPr>
      <xdr:spPr>
        <a:xfrm>
          <a:off x="2971800" y="100298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77" name="Oval 120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78" name="Oval 121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79" name="Oval 122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80" name="Oval 123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81" name="Oval 124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82" name="Oval 125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83" name="Oval 126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84" name="Oval 127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85" name="Oval 128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86" name="Oval 129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87" name="Oval 130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88" name="Oval 131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89" name="Oval 132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28575</xdr:rowOff>
    </xdr:from>
    <xdr:to>
      <xdr:col>9</xdr:col>
      <xdr:colOff>314325</xdr:colOff>
      <xdr:row>9</xdr:row>
      <xdr:rowOff>209550</xdr:rowOff>
    </xdr:to>
    <xdr:sp>
      <xdr:nvSpPr>
        <xdr:cNvPr id="90" name="Oval 136"/>
        <xdr:cNvSpPr>
          <a:spLocks/>
        </xdr:cNvSpPr>
      </xdr:nvSpPr>
      <xdr:spPr>
        <a:xfrm>
          <a:off x="2171700" y="18573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9</xdr:row>
      <xdr:rowOff>28575</xdr:rowOff>
    </xdr:from>
    <xdr:to>
      <xdr:col>10</xdr:col>
      <xdr:colOff>314325</xdr:colOff>
      <xdr:row>9</xdr:row>
      <xdr:rowOff>209550</xdr:rowOff>
    </xdr:to>
    <xdr:sp>
      <xdr:nvSpPr>
        <xdr:cNvPr id="91" name="Oval 137"/>
        <xdr:cNvSpPr>
          <a:spLocks/>
        </xdr:cNvSpPr>
      </xdr:nvSpPr>
      <xdr:spPr>
        <a:xfrm>
          <a:off x="2971800" y="18573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92" name="Oval 317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93" name="Oval 318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94" name="Oval 319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95" name="Oval 320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96" name="Oval 321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97" name="Oval 322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98" name="Oval 323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99" name="Oval 324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314325</xdr:colOff>
      <xdr:row>49</xdr:row>
      <xdr:rowOff>0</xdr:rowOff>
    </xdr:to>
    <xdr:sp>
      <xdr:nvSpPr>
        <xdr:cNvPr id="100" name="Oval 325"/>
        <xdr:cNvSpPr>
          <a:spLocks/>
        </xdr:cNvSpPr>
      </xdr:nvSpPr>
      <xdr:spPr>
        <a:xfrm>
          <a:off x="21717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101" name="Oval 326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102" name="Oval 327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103" name="Oval 329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104" name="Oval 330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314325</xdr:colOff>
      <xdr:row>49</xdr:row>
      <xdr:rowOff>0</xdr:rowOff>
    </xdr:to>
    <xdr:sp>
      <xdr:nvSpPr>
        <xdr:cNvPr id="105" name="Oval 332"/>
        <xdr:cNvSpPr>
          <a:spLocks/>
        </xdr:cNvSpPr>
      </xdr:nvSpPr>
      <xdr:spPr>
        <a:xfrm>
          <a:off x="2971800" y="1021080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76200</xdr:colOff>
      <xdr:row>37</xdr:row>
      <xdr:rowOff>28575</xdr:rowOff>
    </xdr:from>
    <xdr:to>
      <xdr:col>9</xdr:col>
      <xdr:colOff>314325</xdr:colOff>
      <xdr:row>38</xdr:row>
      <xdr:rowOff>0</xdr:rowOff>
    </xdr:to>
    <xdr:sp>
      <xdr:nvSpPr>
        <xdr:cNvPr id="106" name="Oval 338"/>
        <xdr:cNvSpPr>
          <a:spLocks/>
        </xdr:cNvSpPr>
      </xdr:nvSpPr>
      <xdr:spPr>
        <a:xfrm>
          <a:off x="2171700" y="77247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76200</xdr:colOff>
      <xdr:row>37</xdr:row>
      <xdr:rowOff>28575</xdr:rowOff>
    </xdr:from>
    <xdr:to>
      <xdr:col>10</xdr:col>
      <xdr:colOff>314325</xdr:colOff>
      <xdr:row>38</xdr:row>
      <xdr:rowOff>0</xdr:rowOff>
    </xdr:to>
    <xdr:sp>
      <xdr:nvSpPr>
        <xdr:cNvPr id="107" name="Oval 339"/>
        <xdr:cNvSpPr>
          <a:spLocks/>
        </xdr:cNvSpPr>
      </xdr:nvSpPr>
      <xdr:spPr>
        <a:xfrm>
          <a:off x="2971800" y="772477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23850" y="304800"/>
          <a:ext cx="1533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342900</xdr:colOff>
      <xdr:row>5</xdr:row>
      <xdr:rowOff>200025</xdr:rowOff>
    </xdr:to>
    <xdr:sp>
      <xdr:nvSpPr>
        <xdr:cNvPr id="2" name="直線コネクタ 25"/>
        <xdr:cNvSpPr>
          <a:spLocks/>
        </xdr:cNvSpPr>
      </xdr:nvSpPr>
      <xdr:spPr>
        <a:xfrm>
          <a:off x="323850" y="304800"/>
          <a:ext cx="149542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23850" y="304800"/>
          <a:ext cx="1533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</xdr:rowOff>
    </xdr:from>
    <xdr:to>
      <xdr:col>2</xdr:col>
      <xdr:colOff>333375</xdr:colOff>
      <xdr:row>5</xdr:row>
      <xdr:rowOff>209550</xdr:rowOff>
    </xdr:to>
    <xdr:sp>
      <xdr:nvSpPr>
        <xdr:cNvPr id="2" name="直線コネクタ 14"/>
        <xdr:cNvSpPr>
          <a:spLocks/>
        </xdr:cNvSpPr>
      </xdr:nvSpPr>
      <xdr:spPr>
        <a:xfrm>
          <a:off x="361950" y="333375"/>
          <a:ext cx="1447800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23850" y="304800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323850</xdr:colOff>
      <xdr:row>5</xdr:row>
      <xdr:rowOff>209550</xdr:rowOff>
    </xdr:to>
    <xdr:sp>
      <xdr:nvSpPr>
        <xdr:cNvPr id="2" name="直線コネクタ 4"/>
        <xdr:cNvSpPr>
          <a:spLocks/>
        </xdr:cNvSpPr>
      </xdr:nvSpPr>
      <xdr:spPr>
        <a:xfrm>
          <a:off x="352425" y="323850"/>
          <a:ext cx="133350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4669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628650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115675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619125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06300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85725</xdr:colOff>
      <xdr:row>2</xdr:row>
      <xdr:rowOff>152400</xdr:rowOff>
    </xdr:from>
    <xdr:to>
      <xdr:col>9</xdr:col>
      <xdr:colOff>600075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468350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552450</xdr:colOff>
      <xdr:row>2</xdr:row>
      <xdr:rowOff>152400</xdr:rowOff>
    </xdr:from>
    <xdr:to>
      <xdr:col>10</xdr:col>
      <xdr:colOff>1066800</xdr:colOff>
      <xdr:row>4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116175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609600</xdr:colOff>
      <xdr:row>2</xdr:row>
      <xdr:rowOff>152400</xdr:rowOff>
    </xdr:from>
    <xdr:to>
      <xdr:col>10</xdr:col>
      <xdr:colOff>1000125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5173325" y="676275"/>
          <a:ext cx="3905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466975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628650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115675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619125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06300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85725</xdr:colOff>
      <xdr:row>2</xdr:row>
      <xdr:rowOff>152400</xdr:rowOff>
    </xdr:from>
    <xdr:to>
      <xdr:col>9</xdr:col>
      <xdr:colOff>600075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468350" y="676275"/>
          <a:ext cx="514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609600</xdr:colOff>
      <xdr:row>2</xdr:row>
      <xdr:rowOff>152400</xdr:rowOff>
    </xdr:from>
    <xdr:to>
      <xdr:col>10</xdr:col>
      <xdr:colOff>1000125</xdr:colOff>
      <xdr:row>4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15173325" y="676275"/>
          <a:ext cx="390525" cy="447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476250</xdr:colOff>
      <xdr:row>2</xdr:row>
      <xdr:rowOff>142875</xdr:rowOff>
    </xdr:from>
    <xdr:to>
      <xdr:col>10</xdr:col>
      <xdr:colOff>1152525</xdr:colOff>
      <xdr:row>4</xdr:row>
      <xdr:rowOff>161925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5039975" y="666750"/>
          <a:ext cx="676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161925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38125" y="276225"/>
          <a:ext cx="962025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180975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47650" y="285750"/>
          <a:ext cx="971550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180975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47650" y="285750"/>
          <a:ext cx="971550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180975</xdr:colOff>
      <xdr:row>5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47650" y="285750"/>
          <a:ext cx="971550" cy="1009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180975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47650" y="285750"/>
          <a:ext cx="971550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180975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47650" y="285750"/>
          <a:ext cx="971550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\EXCEL\029011901&#22320;&#26041;&#29305;&#20363;&#20132;&#20184;&#37329;_&#20303;&#23429;&#20511;&#20837;&#37329;_&#21454;&#20837;_L08_201207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4\&#20316;&#26989;&#12501;&#12457;&#12523;&#12480;\H24%20&#31246;&#25919;&#65319;\H24&#27010;&#35201;%20&#19968;&#26178;&#20445;&#23384;&#29992;\001000101&#31246;&#30446;&#21029;&#22522;&#28310;&#36001;&#25919;&#21454;&#20837;&#38989;&#19968;&#35239;&#34920;_L08_2012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1;\L&#20966;&#29702;&#24115;&#31080;&#65288;&#38651;&#31639;&#20966;&#29702;&#24115;&#31080;&#65289;\L08\EXCEL\028011801&#22320;&#26041;&#29305;&#20363;&#20132;&#20184;&#37329;_&#20303;&#23429;&#20511;&#20837;&#37329;_&#20132;&#20184;&#37329;_L08_201307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4\&#20316;&#26989;&#12501;&#12457;&#12523;&#12480;\H24%20&#31246;&#25919;&#65319;\H24&#27010;&#35201;%20&#19968;&#26178;&#20445;&#23384;&#29992;\24&#36001;&#25919;&#27010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A20" t="str">
            <v>C0220120000</v>
          </cell>
          <cell r="C20" t="str">
            <v>青森市</v>
          </cell>
          <cell r="D20">
            <v>1</v>
          </cell>
          <cell r="F20">
            <v>142116</v>
          </cell>
          <cell r="G20">
            <v>114217</v>
          </cell>
        </row>
        <row r="21">
          <cell r="A21" t="str">
            <v>C0220120100</v>
          </cell>
          <cell r="C21" t="str">
            <v>旧青森市</v>
          </cell>
          <cell r="D21">
            <v>1</v>
          </cell>
          <cell r="F21">
            <v>0</v>
          </cell>
          <cell r="G21">
            <v>0</v>
          </cell>
        </row>
        <row r="22">
          <cell r="A22" t="str">
            <v>C0220120200</v>
          </cell>
          <cell r="C22" t="str">
            <v>旧浪岡町</v>
          </cell>
          <cell r="D22">
            <v>1</v>
          </cell>
          <cell r="F22">
            <v>0</v>
          </cell>
          <cell r="G22">
            <v>0</v>
          </cell>
        </row>
        <row r="23">
          <cell r="A23" t="str">
            <v>C0220210000</v>
          </cell>
          <cell r="C23" t="str">
            <v>弘前市</v>
          </cell>
          <cell r="D23">
            <v>1</v>
          </cell>
          <cell r="F23">
            <v>62469</v>
          </cell>
          <cell r="G23">
            <v>48992</v>
          </cell>
        </row>
        <row r="24">
          <cell r="A24" t="str">
            <v>C0220210100</v>
          </cell>
          <cell r="C24" t="str">
            <v>旧弘前市</v>
          </cell>
          <cell r="D24">
            <v>1</v>
          </cell>
          <cell r="F24">
            <v>0</v>
          </cell>
          <cell r="G24">
            <v>0</v>
          </cell>
        </row>
        <row r="25">
          <cell r="A25" t="str">
            <v>C0220210200</v>
          </cell>
          <cell r="C25" t="str">
            <v>旧岩木町</v>
          </cell>
          <cell r="D25">
            <v>1</v>
          </cell>
          <cell r="F25">
            <v>0</v>
          </cell>
          <cell r="G25">
            <v>0</v>
          </cell>
        </row>
        <row r="26">
          <cell r="A26" t="str">
            <v>C0220210300</v>
          </cell>
          <cell r="C26" t="str">
            <v>旧相馬村</v>
          </cell>
          <cell r="D26">
            <v>1</v>
          </cell>
          <cell r="F26">
            <v>0</v>
          </cell>
          <cell r="G26">
            <v>0</v>
          </cell>
        </row>
        <row r="27">
          <cell r="A27" t="str">
            <v>C0220390000</v>
          </cell>
          <cell r="C27" t="str">
            <v>八戸市</v>
          </cell>
          <cell r="D27">
            <v>1</v>
          </cell>
          <cell r="F27">
            <v>91966</v>
          </cell>
          <cell r="G27">
            <v>74238</v>
          </cell>
        </row>
        <row r="28">
          <cell r="A28" t="str">
            <v>C0220390100</v>
          </cell>
          <cell r="C28" t="str">
            <v>旧八戸市</v>
          </cell>
          <cell r="D28">
            <v>1</v>
          </cell>
          <cell r="F28">
            <v>0</v>
          </cell>
          <cell r="G28">
            <v>0</v>
          </cell>
        </row>
        <row r="29">
          <cell r="A29" t="str">
            <v>C0220390200</v>
          </cell>
          <cell r="C29" t="str">
            <v>旧南郷村</v>
          </cell>
          <cell r="D29">
            <v>1</v>
          </cell>
          <cell r="F29">
            <v>0</v>
          </cell>
          <cell r="G29">
            <v>0</v>
          </cell>
        </row>
        <row r="30">
          <cell r="A30" t="str">
            <v>C0220470000</v>
          </cell>
          <cell r="C30" t="str">
            <v>黒石市</v>
          </cell>
          <cell r="D30">
            <v>1</v>
          </cell>
          <cell r="F30">
            <v>9062</v>
          </cell>
          <cell r="G30">
            <v>7675</v>
          </cell>
        </row>
        <row r="31">
          <cell r="A31" t="str">
            <v>C0220550000</v>
          </cell>
          <cell r="C31" t="str">
            <v>五所川原市</v>
          </cell>
          <cell r="D31">
            <v>1</v>
          </cell>
          <cell r="F31">
            <v>13785</v>
          </cell>
          <cell r="G31">
            <v>12508</v>
          </cell>
        </row>
        <row r="32">
          <cell r="A32" t="str">
            <v>C0220550100</v>
          </cell>
          <cell r="C32" t="str">
            <v>旧五所川原市</v>
          </cell>
          <cell r="D32">
            <v>1</v>
          </cell>
          <cell r="F32">
            <v>0</v>
          </cell>
          <cell r="G32">
            <v>0</v>
          </cell>
        </row>
        <row r="33">
          <cell r="A33" t="str">
            <v>C0220550200</v>
          </cell>
          <cell r="C33" t="str">
            <v>旧金木町</v>
          </cell>
          <cell r="D33">
            <v>1</v>
          </cell>
          <cell r="F33">
            <v>0</v>
          </cell>
          <cell r="G33">
            <v>0</v>
          </cell>
        </row>
        <row r="34">
          <cell r="A34" t="str">
            <v>C0220550300</v>
          </cell>
          <cell r="C34" t="str">
            <v>旧市浦村</v>
          </cell>
          <cell r="D34">
            <v>1</v>
          </cell>
          <cell r="F34">
            <v>0</v>
          </cell>
          <cell r="G34">
            <v>0</v>
          </cell>
        </row>
        <row r="35">
          <cell r="A35" t="str">
            <v>C0220630000</v>
          </cell>
          <cell r="C35" t="str">
            <v>十和田市</v>
          </cell>
          <cell r="D35">
            <v>1</v>
          </cell>
          <cell r="F35">
            <v>18985</v>
          </cell>
          <cell r="G35">
            <v>14673</v>
          </cell>
        </row>
        <row r="36">
          <cell r="A36" t="str">
            <v>C0220630100</v>
          </cell>
          <cell r="C36" t="str">
            <v>旧十和田市</v>
          </cell>
          <cell r="D36">
            <v>1</v>
          </cell>
          <cell r="F36">
            <v>0</v>
          </cell>
          <cell r="G36">
            <v>0</v>
          </cell>
        </row>
        <row r="37">
          <cell r="A37" t="str">
            <v>C0220630200</v>
          </cell>
          <cell r="C37" t="str">
            <v>旧十和田湖町</v>
          </cell>
          <cell r="D37">
            <v>1</v>
          </cell>
          <cell r="F37">
            <v>0</v>
          </cell>
          <cell r="G37">
            <v>0</v>
          </cell>
        </row>
        <row r="38">
          <cell r="A38" t="str">
            <v>C0220710000</v>
          </cell>
          <cell r="C38" t="str">
            <v>三沢市</v>
          </cell>
          <cell r="D38">
            <v>1</v>
          </cell>
          <cell r="F38">
            <v>11725</v>
          </cell>
          <cell r="G38">
            <v>9496</v>
          </cell>
        </row>
        <row r="39">
          <cell r="A39" t="str">
            <v>C0220800000</v>
          </cell>
          <cell r="C39" t="str">
            <v>むつ市</v>
          </cell>
          <cell r="D39">
            <v>1</v>
          </cell>
          <cell r="F39">
            <v>22403</v>
          </cell>
          <cell r="G39">
            <v>18709</v>
          </cell>
        </row>
        <row r="40">
          <cell r="A40" t="str">
            <v>C0220800100</v>
          </cell>
          <cell r="C40" t="str">
            <v>旧むつ市</v>
          </cell>
          <cell r="D40">
            <v>1</v>
          </cell>
          <cell r="F40">
            <v>0</v>
          </cell>
          <cell r="G40">
            <v>0</v>
          </cell>
        </row>
        <row r="41">
          <cell r="A41" t="str">
            <v>C0220800200</v>
          </cell>
          <cell r="C41" t="str">
            <v>旧川内町</v>
          </cell>
          <cell r="D41">
            <v>1</v>
          </cell>
          <cell r="F41">
            <v>0</v>
          </cell>
          <cell r="G41">
            <v>0</v>
          </cell>
        </row>
        <row r="42">
          <cell r="A42" t="str">
            <v>C0220800300</v>
          </cell>
          <cell r="C42" t="str">
            <v>旧大畑町</v>
          </cell>
          <cell r="D42">
            <v>1</v>
          </cell>
          <cell r="F42">
            <v>0</v>
          </cell>
          <cell r="G42">
            <v>0</v>
          </cell>
        </row>
        <row r="43">
          <cell r="A43" t="str">
            <v>C0220800400</v>
          </cell>
          <cell r="C43" t="str">
            <v>旧脇野沢村</v>
          </cell>
          <cell r="D43">
            <v>1</v>
          </cell>
          <cell r="F43">
            <v>0</v>
          </cell>
          <cell r="G43">
            <v>0</v>
          </cell>
        </row>
        <row r="44">
          <cell r="A44" t="str">
            <v>C0220980000</v>
          </cell>
          <cell r="C44" t="str">
            <v>つがる市</v>
          </cell>
          <cell r="D44">
            <v>1</v>
          </cell>
          <cell r="F44">
            <v>6186</v>
          </cell>
          <cell r="G44">
            <v>5472</v>
          </cell>
        </row>
        <row r="45">
          <cell r="A45" t="str">
            <v>C0220980100</v>
          </cell>
          <cell r="C45" t="str">
            <v>旧木造町</v>
          </cell>
          <cell r="D45">
            <v>1</v>
          </cell>
          <cell r="F45">
            <v>0</v>
          </cell>
          <cell r="G45">
            <v>0</v>
          </cell>
        </row>
        <row r="46">
          <cell r="A46" t="str">
            <v>C0220980200</v>
          </cell>
          <cell r="C46" t="str">
            <v>旧森田村</v>
          </cell>
          <cell r="D46">
            <v>1</v>
          </cell>
          <cell r="F46">
            <v>0</v>
          </cell>
          <cell r="G46">
            <v>0</v>
          </cell>
        </row>
        <row r="47">
          <cell r="A47" t="str">
            <v>C0220980300</v>
          </cell>
          <cell r="C47" t="str">
            <v>旧柏村</v>
          </cell>
          <cell r="D47">
            <v>1</v>
          </cell>
          <cell r="F47">
            <v>0</v>
          </cell>
          <cell r="G47">
            <v>0</v>
          </cell>
        </row>
        <row r="48">
          <cell r="A48" t="str">
            <v>C0220980400</v>
          </cell>
          <cell r="C48" t="str">
            <v>旧稲垣村</v>
          </cell>
          <cell r="D48">
            <v>1</v>
          </cell>
          <cell r="F48">
            <v>0</v>
          </cell>
          <cell r="G48">
            <v>0</v>
          </cell>
        </row>
        <row r="49">
          <cell r="A49" t="str">
            <v>C0220980500</v>
          </cell>
          <cell r="C49" t="str">
            <v>旧車力村</v>
          </cell>
          <cell r="D49">
            <v>1</v>
          </cell>
          <cell r="F49">
            <v>0</v>
          </cell>
          <cell r="G49">
            <v>0</v>
          </cell>
        </row>
        <row r="50">
          <cell r="A50" t="str">
            <v>C0221010000</v>
          </cell>
          <cell r="C50" t="str">
            <v>平川市</v>
          </cell>
          <cell r="D50">
            <v>1</v>
          </cell>
          <cell r="F50">
            <v>9300</v>
          </cell>
          <cell r="G50">
            <v>7661</v>
          </cell>
        </row>
        <row r="51">
          <cell r="A51" t="str">
            <v>C0221010100</v>
          </cell>
          <cell r="C51" t="str">
            <v>旧尾上町</v>
          </cell>
          <cell r="D51">
            <v>1</v>
          </cell>
          <cell r="F51">
            <v>0</v>
          </cell>
          <cell r="G51">
            <v>0</v>
          </cell>
        </row>
        <row r="52">
          <cell r="A52" t="str">
            <v>C0221010200</v>
          </cell>
          <cell r="C52" t="str">
            <v>旧平賀町</v>
          </cell>
          <cell r="D52">
            <v>1</v>
          </cell>
          <cell r="F52">
            <v>0</v>
          </cell>
          <cell r="G52">
            <v>0</v>
          </cell>
        </row>
        <row r="53">
          <cell r="A53" t="str">
            <v>C0221010300</v>
          </cell>
          <cell r="C53" t="str">
            <v>旧碇ヶ関村</v>
          </cell>
          <cell r="D53">
            <v>1</v>
          </cell>
          <cell r="F53">
            <v>0</v>
          </cell>
          <cell r="G53">
            <v>0</v>
          </cell>
        </row>
        <row r="54">
          <cell r="A54" t="str">
            <v>C0230190000</v>
          </cell>
          <cell r="C54" t="str">
            <v>平内町</v>
          </cell>
          <cell r="D54">
            <v>1</v>
          </cell>
          <cell r="F54">
            <v>2502</v>
          </cell>
          <cell r="G54">
            <v>1898</v>
          </cell>
        </row>
        <row r="55">
          <cell r="A55" t="str">
            <v>C0230350000</v>
          </cell>
          <cell r="C55" t="str">
            <v>今別町</v>
          </cell>
          <cell r="D55">
            <v>1</v>
          </cell>
          <cell r="F55">
            <v>537</v>
          </cell>
          <cell r="G55">
            <v>431</v>
          </cell>
        </row>
        <row r="56">
          <cell r="A56" t="str">
            <v>C0230430000</v>
          </cell>
          <cell r="C56" t="str">
            <v>蓬田村</v>
          </cell>
          <cell r="D56">
            <v>1</v>
          </cell>
          <cell r="F56">
            <v>822</v>
          </cell>
          <cell r="G56">
            <v>671</v>
          </cell>
        </row>
        <row r="57">
          <cell r="A57" t="str">
            <v>C0230780000</v>
          </cell>
          <cell r="C57" t="str">
            <v>外ヶ浜町</v>
          </cell>
          <cell r="D57">
            <v>1</v>
          </cell>
          <cell r="F57">
            <v>824</v>
          </cell>
          <cell r="G57">
            <v>786</v>
          </cell>
        </row>
        <row r="58">
          <cell r="A58" t="str">
            <v>C0230780100</v>
          </cell>
          <cell r="C58" t="str">
            <v>旧蟹田町</v>
          </cell>
          <cell r="D58">
            <v>1</v>
          </cell>
          <cell r="F58">
            <v>0</v>
          </cell>
          <cell r="G58">
            <v>0</v>
          </cell>
        </row>
        <row r="59">
          <cell r="A59" t="str">
            <v>C0230780200</v>
          </cell>
          <cell r="C59" t="str">
            <v>旧平舘村</v>
          </cell>
          <cell r="D59">
            <v>1</v>
          </cell>
          <cell r="F59">
            <v>0</v>
          </cell>
          <cell r="G59">
            <v>0</v>
          </cell>
        </row>
        <row r="60">
          <cell r="A60" t="str">
            <v>C0230780300</v>
          </cell>
          <cell r="C60" t="str">
            <v>旧三厩村</v>
          </cell>
          <cell r="D60">
            <v>1</v>
          </cell>
          <cell r="F60">
            <v>0</v>
          </cell>
          <cell r="G60">
            <v>0</v>
          </cell>
        </row>
        <row r="61">
          <cell r="A61" t="str">
            <v>C0232130000</v>
          </cell>
          <cell r="C61" t="str">
            <v>鰺ケ沢町</v>
          </cell>
          <cell r="D61">
            <v>1</v>
          </cell>
          <cell r="F61">
            <v>1647</v>
          </cell>
          <cell r="G61">
            <v>1423</v>
          </cell>
        </row>
        <row r="62">
          <cell r="A62" t="str">
            <v>C0232300000</v>
          </cell>
          <cell r="C62" t="str">
            <v>深浦町</v>
          </cell>
          <cell r="D62">
            <v>1</v>
          </cell>
          <cell r="F62">
            <v>1274</v>
          </cell>
          <cell r="G62">
            <v>920</v>
          </cell>
        </row>
        <row r="63">
          <cell r="A63" t="str">
            <v>C0232300100</v>
          </cell>
          <cell r="C63" t="str">
            <v>旧深浦町</v>
          </cell>
          <cell r="D63">
            <v>1</v>
          </cell>
          <cell r="F63">
            <v>0</v>
          </cell>
          <cell r="G63">
            <v>0</v>
          </cell>
        </row>
        <row r="64">
          <cell r="A64" t="str">
            <v>C0232300200</v>
          </cell>
          <cell r="C64" t="str">
            <v>旧岩崎村</v>
          </cell>
          <cell r="D64">
            <v>1</v>
          </cell>
          <cell r="F64">
            <v>0</v>
          </cell>
          <cell r="G64">
            <v>0</v>
          </cell>
        </row>
        <row r="65">
          <cell r="A65" t="str">
            <v>C0234340000</v>
          </cell>
          <cell r="C65" t="str">
            <v>西目屋村</v>
          </cell>
          <cell r="D65">
            <v>1</v>
          </cell>
          <cell r="F65">
            <v>137</v>
          </cell>
          <cell r="G65">
            <v>101</v>
          </cell>
        </row>
        <row r="66">
          <cell r="A66" t="str">
            <v>C0236120000</v>
          </cell>
          <cell r="C66" t="str">
            <v>藤崎町</v>
          </cell>
          <cell r="D66">
            <v>1</v>
          </cell>
          <cell r="F66">
            <v>5716</v>
          </cell>
          <cell r="G66">
            <v>5472</v>
          </cell>
        </row>
        <row r="67">
          <cell r="A67" t="str">
            <v>C0236120100</v>
          </cell>
          <cell r="C67" t="str">
            <v>旧藤崎町</v>
          </cell>
          <cell r="D67">
            <v>1</v>
          </cell>
          <cell r="F67">
            <v>0</v>
          </cell>
          <cell r="G67">
            <v>0</v>
          </cell>
        </row>
        <row r="68">
          <cell r="A68" t="str">
            <v>C0236120200</v>
          </cell>
          <cell r="C68" t="str">
            <v>旧常盤村</v>
          </cell>
          <cell r="D68">
            <v>1</v>
          </cell>
          <cell r="F68">
            <v>0</v>
          </cell>
          <cell r="G68">
            <v>0</v>
          </cell>
        </row>
        <row r="69">
          <cell r="A69" t="str">
            <v>C0236210000</v>
          </cell>
          <cell r="C69" t="str">
            <v>大鰐町</v>
          </cell>
          <cell r="D69">
            <v>1</v>
          </cell>
          <cell r="F69">
            <v>1489</v>
          </cell>
          <cell r="G69">
            <v>1249</v>
          </cell>
        </row>
        <row r="70">
          <cell r="A70" t="str">
            <v>C0236710000</v>
          </cell>
          <cell r="C70" t="str">
            <v>田舎館村</v>
          </cell>
          <cell r="D70">
            <v>1</v>
          </cell>
          <cell r="F70">
            <v>2692</v>
          </cell>
          <cell r="G70">
            <v>2065</v>
          </cell>
        </row>
        <row r="71">
          <cell r="A71" t="str">
            <v>C0238170000</v>
          </cell>
          <cell r="C71" t="str">
            <v>板柳町</v>
          </cell>
          <cell r="D71">
            <v>1</v>
          </cell>
          <cell r="F71">
            <v>3755</v>
          </cell>
          <cell r="G71">
            <v>2916</v>
          </cell>
        </row>
        <row r="72">
          <cell r="A72" t="str">
            <v>C0238410000</v>
          </cell>
          <cell r="C72" t="str">
            <v>鶴田町</v>
          </cell>
          <cell r="D72">
            <v>1</v>
          </cell>
          <cell r="F72">
            <v>2954</v>
          </cell>
          <cell r="G72">
            <v>2398</v>
          </cell>
        </row>
        <row r="73">
          <cell r="A73" t="str">
            <v>C0238760000</v>
          </cell>
          <cell r="C73" t="str">
            <v>中泊町</v>
          </cell>
          <cell r="D73">
            <v>1</v>
          </cell>
          <cell r="F73">
            <v>1315</v>
          </cell>
          <cell r="G73">
            <v>1219</v>
          </cell>
        </row>
        <row r="74">
          <cell r="A74" t="str">
            <v>C0238760100</v>
          </cell>
          <cell r="C74" t="str">
            <v>旧中里町</v>
          </cell>
          <cell r="D74">
            <v>1</v>
          </cell>
          <cell r="F74">
            <v>0</v>
          </cell>
          <cell r="G74">
            <v>0</v>
          </cell>
        </row>
        <row r="75">
          <cell r="A75" t="str">
            <v>C0238760200</v>
          </cell>
          <cell r="C75" t="str">
            <v>旧小泊村</v>
          </cell>
          <cell r="D75">
            <v>1</v>
          </cell>
          <cell r="F75">
            <v>0</v>
          </cell>
          <cell r="G75">
            <v>0</v>
          </cell>
        </row>
        <row r="76">
          <cell r="A76" t="str">
            <v>C0240150000</v>
          </cell>
          <cell r="C76" t="str">
            <v>野辺地町</v>
          </cell>
          <cell r="D76">
            <v>1</v>
          </cell>
          <cell r="F76">
            <v>4494</v>
          </cell>
          <cell r="G76">
            <v>3920</v>
          </cell>
        </row>
        <row r="77">
          <cell r="A77" t="str">
            <v>C0240230000</v>
          </cell>
          <cell r="C77" t="str">
            <v>七戸町</v>
          </cell>
          <cell r="D77">
            <v>1</v>
          </cell>
          <cell r="F77">
            <v>4051</v>
          </cell>
          <cell r="G77">
            <v>3201</v>
          </cell>
        </row>
        <row r="78">
          <cell r="A78" t="str">
            <v>C0240230100</v>
          </cell>
          <cell r="C78" t="str">
            <v>旧七戸町</v>
          </cell>
          <cell r="D78">
            <v>1</v>
          </cell>
          <cell r="F78">
            <v>0</v>
          </cell>
          <cell r="G78">
            <v>0</v>
          </cell>
        </row>
        <row r="79">
          <cell r="A79" t="str">
            <v>C0240230200</v>
          </cell>
          <cell r="C79" t="str">
            <v>旧天間林村</v>
          </cell>
          <cell r="D79">
            <v>1</v>
          </cell>
          <cell r="F79">
            <v>0</v>
          </cell>
          <cell r="G79">
            <v>0</v>
          </cell>
        </row>
        <row r="80">
          <cell r="A80" t="str">
            <v>C0240580000</v>
          </cell>
          <cell r="C80" t="str">
            <v>六戸町</v>
          </cell>
          <cell r="D80">
            <v>1</v>
          </cell>
          <cell r="F80">
            <v>3420</v>
          </cell>
          <cell r="G80">
            <v>3518</v>
          </cell>
        </row>
        <row r="81">
          <cell r="A81" t="str">
            <v>C0240660000</v>
          </cell>
          <cell r="C81" t="str">
            <v>横浜町</v>
          </cell>
          <cell r="D81">
            <v>1</v>
          </cell>
          <cell r="F81">
            <v>1246</v>
          </cell>
          <cell r="G81">
            <v>1013</v>
          </cell>
        </row>
        <row r="82">
          <cell r="A82" t="str">
            <v>C0240820000</v>
          </cell>
          <cell r="C82" t="str">
            <v>東北町</v>
          </cell>
          <cell r="D82">
            <v>1</v>
          </cell>
          <cell r="F82">
            <v>4041</v>
          </cell>
          <cell r="G82">
            <v>3381</v>
          </cell>
        </row>
        <row r="83">
          <cell r="A83" t="str">
            <v>C0240820100</v>
          </cell>
          <cell r="C83" t="str">
            <v>旧上北町</v>
          </cell>
          <cell r="D83">
            <v>1</v>
          </cell>
          <cell r="F83">
            <v>0</v>
          </cell>
          <cell r="G83">
            <v>0</v>
          </cell>
        </row>
        <row r="84">
          <cell r="A84" t="str">
            <v>C0240820200</v>
          </cell>
          <cell r="C84" t="str">
            <v>旧東北町</v>
          </cell>
          <cell r="D84">
            <v>1</v>
          </cell>
          <cell r="F84">
            <v>0</v>
          </cell>
          <cell r="G84">
            <v>0</v>
          </cell>
        </row>
        <row r="85">
          <cell r="A85" t="str">
            <v>C0241120000</v>
          </cell>
          <cell r="C85" t="str">
            <v>六ケ所村</v>
          </cell>
          <cell r="D85">
            <v>2</v>
          </cell>
          <cell r="F85">
            <v>2488</v>
          </cell>
          <cell r="G85">
            <v>1781</v>
          </cell>
        </row>
        <row r="86">
          <cell r="A86" t="str">
            <v>C0241210000</v>
          </cell>
          <cell r="C86" t="str">
            <v>おいらせ町</v>
          </cell>
          <cell r="D86">
            <v>1</v>
          </cell>
          <cell r="F86">
            <v>14420</v>
          </cell>
          <cell r="G86">
            <v>12110</v>
          </cell>
        </row>
        <row r="87">
          <cell r="A87" t="str">
            <v>C0241210100</v>
          </cell>
          <cell r="C87" t="str">
            <v>旧百石町</v>
          </cell>
          <cell r="D87">
            <v>1</v>
          </cell>
          <cell r="F87">
            <v>0</v>
          </cell>
          <cell r="G87">
            <v>0</v>
          </cell>
        </row>
        <row r="88">
          <cell r="A88" t="str">
            <v>C0241210200</v>
          </cell>
          <cell r="C88" t="str">
            <v>旧下田町</v>
          </cell>
          <cell r="D88">
            <v>1</v>
          </cell>
          <cell r="F88">
            <v>0</v>
          </cell>
          <cell r="G88">
            <v>0</v>
          </cell>
        </row>
        <row r="89">
          <cell r="A89" t="str">
            <v>C0242360000</v>
          </cell>
          <cell r="C89" t="str">
            <v>大間町</v>
          </cell>
          <cell r="D89">
            <v>1</v>
          </cell>
          <cell r="F89">
            <v>1432</v>
          </cell>
          <cell r="G89">
            <v>1093</v>
          </cell>
        </row>
        <row r="90">
          <cell r="A90" t="str">
            <v>C0242440000</v>
          </cell>
          <cell r="C90" t="str">
            <v>東通村</v>
          </cell>
          <cell r="D90">
            <v>1</v>
          </cell>
          <cell r="F90">
            <v>1488</v>
          </cell>
          <cell r="G90">
            <v>1347</v>
          </cell>
        </row>
        <row r="91">
          <cell r="A91" t="str">
            <v>C0242520000</v>
          </cell>
          <cell r="C91" t="str">
            <v>風間浦村</v>
          </cell>
          <cell r="D91">
            <v>1</v>
          </cell>
          <cell r="F91">
            <v>275</v>
          </cell>
          <cell r="G91">
            <v>311</v>
          </cell>
        </row>
        <row r="92">
          <cell r="A92" t="str">
            <v>C0242610000</v>
          </cell>
          <cell r="C92" t="str">
            <v>佐井村</v>
          </cell>
          <cell r="D92">
            <v>1</v>
          </cell>
          <cell r="F92">
            <v>218</v>
          </cell>
          <cell r="G92">
            <v>245</v>
          </cell>
        </row>
        <row r="93">
          <cell r="A93" t="str">
            <v>C0244140000</v>
          </cell>
          <cell r="C93" t="str">
            <v>三戸町</v>
          </cell>
          <cell r="D93">
            <v>1</v>
          </cell>
          <cell r="F93">
            <v>1935</v>
          </cell>
          <cell r="G93">
            <v>1288</v>
          </cell>
        </row>
        <row r="94">
          <cell r="A94" t="str">
            <v>C0244220000</v>
          </cell>
          <cell r="C94" t="str">
            <v>五戸町</v>
          </cell>
          <cell r="D94">
            <v>1</v>
          </cell>
          <cell r="F94">
            <v>4228</v>
          </cell>
          <cell r="G94">
            <v>3641</v>
          </cell>
        </row>
        <row r="95">
          <cell r="A95" t="str">
            <v>C0244220100</v>
          </cell>
          <cell r="C95" t="str">
            <v>旧五戸町</v>
          </cell>
          <cell r="D95">
            <v>1</v>
          </cell>
          <cell r="F95">
            <v>0</v>
          </cell>
          <cell r="G95">
            <v>0</v>
          </cell>
        </row>
        <row r="96">
          <cell r="A96" t="str">
            <v>C0244220200</v>
          </cell>
          <cell r="C96" t="str">
            <v>旧倉石村</v>
          </cell>
          <cell r="D96">
            <v>1</v>
          </cell>
          <cell r="F96">
            <v>0</v>
          </cell>
          <cell r="G96">
            <v>0</v>
          </cell>
        </row>
        <row r="97">
          <cell r="A97" t="str">
            <v>C0244310000</v>
          </cell>
          <cell r="C97" t="str">
            <v>田子町</v>
          </cell>
          <cell r="D97">
            <v>1</v>
          </cell>
          <cell r="F97">
            <v>853</v>
          </cell>
          <cell r="G97">
            <v>685</v>
          </cell>
        </row>
        <row r="98">
          <cell r="A98" t="str">
            <v>C0244570000</v>
          </cell>
          <cell r="C98" t="str">
            <v>南部町</v>
          </cell>
          <cell r="D98">
            <v>1</v>
          </cell>
          <cell r="F98">
            <v>4169</v>
          </cell>
          <cell r="G98">
            <v>3574</v>
          </cell>
        </row>
        <row r="99">
          <cell r="A99" t="str">
            <v>C0244570100</v>
          </cell>
          <cell r="C99" t="str">
            <v>旧名川町</v>
          </cell>
          <cell r="D99">
            <v>1</v>
          </cell>
          <cell r="F99">
            <v>0</v>
          </cell>
          <cell r="G99">
            <v>0</v>
          </cell>
        </row>
        <row r="100">
          <cell r="A100" t="str">
            <v>C0244570200</v>
          </cell>
          <cell r="C100" t="str">
            <v>旧南部町</v>
          </cell>
          <cell r="D100">
            <v>1</v>
          </cell>
          <cell r="F100">
            <v>0</v>
          </cell>
          <cell r="G100">
            <v>0</v>
          </cell>
        </row>
        <row r="101">
          <cell r="A101" t="str">
            <v>C0244570300</v>
          </cell>
          <cell r="C101" t="str">
            <v>旧福地村</v>
          </cell>
          <cell r="D101">
            <v>1</v>
          </cell>
          <cell r="F101">
            <v>0</v>
          </cell>
          <cell r="G101">
            <v>0</v>
          </cell>
        </row>
        <row r="102">
          <cell r="A102" t="str">
            <v>C0244650000</v>
          </cell>
          <cell r="C102" t="str">
            <v>階上町</v>
          </cell>
          <cell r="D102">
            <v>1</v>
          </cell>
          <cell r="F102">
            <v>6051</v>
          </cell>
          <cell r="G102">
            <v>5568</v>
          </cell>
        </row>
        <row r="103">
          <cell r="A103" t="str">
            <v>C0245030000</v>
          </cell>
          <cell r="C103" t="str">
            <v>新郷村</v>
          </cell>
          <cell r="D103">
            <v>1</v>
          </cell>
          <cell r="F103">
            <v>208</v>
          </cell>
          <cell r="G103">
            <v>212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5">
        <row r="8">
          <cell r="C8">
            <v>50000000</v>
          </cell>
        </row>
        <row r="10">
          <cell r="C10">
            <v>113062850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4表"/>
      <sheetName val="21-3"/>
      <sheetName val="21-4"/>
      <sheetName val="21-5"/>
      <sheetName val="22-1"/>
      <sheetName val="22-2"/>
      <sheetName val="23-1"/>
      <sheetName val="23-2"/>
      <sheetName val="24（基礎）"/>
      <sheetName val="24（基礎2）"/>
      <sheetName val="24（後期高齢）"/>
      <sheetName val="24（後期高齢2）"/>
      <sheetName val="24（介護）"/>
      <sheetName val="24（介護2）"/>
      <sheetName val="27交付税"/>
      <sheetName val="28特例交付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5"/>
  <sheetViews>
    <sheetView showZeros="0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6" sqref="A36:IV44"/>
    </sheetView>
  </sheetViews>
  <sheetFormatPr defaultColWidth="14.8984375" defaultRowHeight="15"/>
  <cols>
    <col min="1" max="1" width="25.8984375" style="4" customWidth="1"/>
    <col min="2" max="5" width="14.8984375" style="4" customWidth="1"/>
    <col min="6" max="7" width="15" style="4" customWidth="1"/>
    <col min="8" max="8" width="12.59765625" style="4" bestFit="1" customWidth="1"/>
    <col min="9" max="10" width="12.3984375" style="4" customWidth="1"/>
    <col min="11" max="11" width="12.3984375" style="23" customWidth="1"/>
    <col min="12" max="254" width="13.8984375" style="4" customWidth="1"/>
    <col min="255" max="255" width="25.8984375" style="4" customWidth="1"/>
    <col min="256" max="16384" width="14.8984375" style="4" customWidth="1"/>
  </cols>
  <sheetData>
    <row r="1" spans="1:11" ht="21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19.5" customHeight="1">
      <c r="A2" s="5" t="s">
        <v>2</v>
      </c>
      <c r="B2" s="6"/>
      <c r="C2" s="7" t="s">
        <v>3</v>
      </c>
      <c r="D2" s="8"/>
      <c r="E2" s="6"/>
      <c r="F2" s="7" t="s">
        <v>4</v>
      </c>
      <c r="G2" s="8"/>
      <c r="H2" s="818" t="s">
        <v>5</v>
      </c>
      <c r="I2" s="819"/>
      <c r="J2" s="819"/>
      <c r="K2" s="820"/>
    </row>
    <row r="3" spans="1:11" ht="19.5" customHeight="1">
      <c r="A3" s="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11"/>
      <c r="I3" s="11"/>
      <c r="J3" s="11"/>
      <c r="K3" s="12"/>
    </row>
    <row r="4" spans="1:11" ht="19.5" customHeight="1">
      <c r="A4" s="9"/>
      <c r="B4" s="13"/>
      <c r="C4" s="13"/>
      <c r="D4" s="13"/>
      <c r="E4" s="13"/>
      <c r="F4" s="13"/>
      <c r="G4" s="13"/>
      <c r="H4" s="13" t="s">
        <v>9</v>
      </c>
      <c r="I4" s="13" t="s">
        <v>10</v>
      </c>
      <c r="J4" s="13" t="s">
        <v>10</v>
      </c>
      <c r="K4" s="14" t="s">
        <v>11</v>
      </c>
    </row>
    <row r="5" spans="1:11" ht="19.5" customHeight="1">
      <c r="A5" s="15" t="s">
        <v>12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/>
      <c r="I5" s="17"/>
      <c r="J5" s="17"/>
      <c r="K5" s="18"/>
    </row>
    <row r="6" spans="1:11" s="23" customFormat="1" ht="22.5" customHeight="1">
      <c r="A6" s="19" t="s">
        <v>19</v>
      </c>
      <c r="B6" s="20">
        <v>145615405</v>
      </c>
      <c r="C6" s="20">
        <v>14033775</v>
      </c>
      <c r="D6" s="20">
        <v>159649180</v>
      </c>
      <c r="E6" s="20">
        <v>142833714</v>
      </c>
      <c r="F6" s="20">
        <v>2074196</v>
      </c>
      <c r="G6" s="20">
        <v>144907910</v>
      </c>
      <c r="H6" s="21">
        <v>98.1</v>
      </c>
      <c r="I6" s="21">
        <v>14.8</v>
      </c>
      <c r="J6" s="21">
        <v>90.8</v>
      </c>
      <c r="K6" s="22">
        <v>90.3</v>
      </c>
    </row>
    <row r="7" spans="1:11" s="23" customFormat="1" ht="22.5" customHeight="1">
      <c r="A7" s="19" t="s">
        <v>20</v>
      </c>
      <c r="B7" s="20">
        <v>145615405</v>
      </c>
      <c r="C7" s="20">
        <v>14033775</v>
      </c>
      <c r="D7" s="20">
        <v>159649180</v>
      </c>
      <c r="E7" s="20">
        <v>142833714</v>
      </c>
      <c r="F7" s="20">
        <v>2074196</v>
      </c>
      <c r="G7" s="20">
        <v>144907910</v>
      </c>
      <c r="H7" s="21">
        <v>98.1</v>
      </c>
      <c r="I7" s="21">
        <v>14.8</v>
      </c>
      <c r="J7" s="21">
        <v>90.8</v>
      </c>
      <c r="K7" s="22">
        <v>90.3</v>
      </c>
    </row>
    <row r="8" spans="1:11" s="23" customFormat="1" ht="22.5" customHeight="1">
      <c r="A8" s="19" t="s">
        <v>21</v>
      </c>
      <c r="B8" s="20">
        <v>58740365</v>
      </c>
      <c r="C8" s="20">
        <v>4461621</v>
      </c>
      <c r="D8" s="20">
        <v>63201986</v>
      </c>
      <c r="E8" s="20">
        <v>57707600</v>
      </c>
      <c r="F8" s="20">
        <v>831777</v>
      </c>
      <c r="G8" s="20">
        <v>58539377</v>
      </c>
      <c r="H8" s="21">
        <v>98.2</v>
      </c>
      <c r="I8" s="21">
        <v>18.6</v>
      </c>
      <c r="J8" s="21">
        <v>92.6</v>
      </c>
      <c r="K8" s="22">
        <v>92.1</v>
      </c>
    </row>
    <row r="9" spans="1:11" s="23" customFormat="1" ht="22.5" customHeight="1">
      <c r="A9" s="24" t="s">
        <v>22</v>
      </c>
      <c r="B9" s="25">
        <v>1748453</v>
      </c>
      <c r="C9" s="25">
        <v>159158</v>
      </c>
      <c r="D9" s="25">
        <v>1907611</v>
      </c>
      <c r="E9" s="25">
        <v>1711959</v>
      </c>
      <c r="F9" s="25">
        <v>29844</v>
      </c>
      <c r="G9" s="25">
        <v>1741803</v>
      </c>
      <c r="H9" s="26">
        <v>97.9</v>
      </c>
      <c r="I9" s="26">
        <v>18.8</v>
      </c>
      <c r="J9" s="26">
        <v>91.3</v>
      </c>
      <c r="K9" s="27">
        <v>90.7</v>
      </c>
    </row>
    <row r="10" spans="1:11" s="23" customFormat="1" ht="22.5" customHeight="1">
      <c r="A10" s="28" t="s">
        <v>23</v>
      </c>
      <c r="B10" s="29">
        <v>45475946</v>
      </c>
      <c r="C10" s="29">
        <v>4054119</v>
      </c>
      <c r="D10" s="29">
        <v>49530065</v>
      </c>
      <c r="E10" s="29">
        <v>44547996</v>
      </c>
      <c r="F10" s="29">
        <v>759567</v>
      </c>
      <c r="G10" s="29">
        <v>45307563</v>
      </c>
      <c r="H10" s="30">
        <v>98</v>
      </c>
      <c r="I10" s="30">
        <v>18.7</v>
      </c>
      <c r="J10" s="30">
        <v>91.5</v>
      </c>
      <c r="K10" s="31">
        <v>90.9</v>
      </c>
    </row>
    <row r="11" spans="1:11" s="23" customFormat="1" ht="22.5" customHeight="1">
      <c r="A11" s="28" t="s">
        <v>24</v>
      </c>
      <c r="B11" s="29">
        <v>3505491</v>
      </c>
      <c r="C11" s="29">
        <v>107368</v>
      </c>
      <c r="D11" s="29">
        <v>3612859</v>
      </c>
      <c r="E11" s="29">
        <v>3474808</v>
      </c>
      <c r="F11" s="29">
        <v>17891</v>
      </c>
      <c r="G11" s="29">
        <v>3492699</v>
      </c>
      <c r="H11" s="30">
        <v>99.1</v>
      </c>
      <c r="I11" s="30">
        <v>16.7</v>
      </c>
      <c r="J11" s="30">
        <v>96.7</v>
      </c>
      <c r="K11" s="31">
        <v>96.5</v>
      </c>
    </row>
    <row r="12" spans="1:11" s="23" customFormat="1" ht="22.5" customHeight="1">
      <c r="A12" s="32" t="s">
        <v>25</v>
      </c>
      <c r="B12" s="29">
        <v>8010475</v>
      </c>
      <c r="C12" s="29">
        <v>140976</v>
      </c>
      <c r="D12" s="29">
        <v>8151451</v>
      </c>
      <c r="E12" s="29">
        <v>7972837</v>
      </c>
      <c r="F12" s="29">
        <v>24475</v>
      </c>
      <c r="G12" s="29">
        <v>7997312</v>
      </c>
      <c r="H12" s="33">
        <v>99.5</v>
      </c>
      <c r="I12" s="33">
        <v>17.4</v>
      </c>
      <c r="J12" s="33">
        <v>98.1</v>
      </c>
      <c r="K12" s="34">
        <v>97.9</v>
      </c>
    </row>
    <row r="13" spans="1:11" s="23" customFormat="1" ht="22.5" customHeight="1">
      <c r="A13" s="35" t="s">
        <v>26</v>
      </c>
      <c r="B13" s="36">
        <v>73355942</v>
      </c>
      <c r="C13" s="36">
        <v>9290803</v>
      </c>
      <c r="D13" s="36">
        <v>82646745</v>
      </c>
      <c r="E13" s="36">
        <v>71678989</v>
      </c>
      <c r="F13" s="36">
        <v>1195157</v>
      </c>
      <c r="G13" s="36">
        <v>72874146</v>
      </c>
      <c r="H13" s="21">
        <v>97.7</v>
      </c>
      <c r="I13" s="21">
        <v>12.9</v>
      </c>
      <c r="J13" s="21">
        <v>88.2</v>
      </c>
      <c r="K13" s="22">
        <v>88</v>
      </c>
    </row>
    <row r="14" spans="1:11" s="23" customFormat="1" ht="22.5" customHeight="1">
      <c r="A14" s="19" t="s">
        <v>27</v>
      </c>
      <c r="B14" s="36">
        <v>72299622</v>
      </c>
      <c r="C14" s="36">
        <v>9290803</v>
      </c>
      <c r="D14" s="36">
        <v>81590425</v>
      </c>
      <c r="E14" s="36">
        <v>70622669</v>
      </c>
      <c r="F14" s="36">
        <v>1195157</v>
      </c>
      <c r="G14" s="36">
        <v>71817826</v>
      </c>
      <c r="H14" s="21">
        <v>97.7</v>
      </c>
      <c r="I14" s="21">
        <v>12.9</v>
      </c>
      <c r="J14" s="21">
        <v>88</v>
      </c>
      <c r="K14" s="22">
        <v>87.8</v>
      </c>
    </row>
    <row r="15" spans="1:11" s="23" customFormat="1" ht="22.5" customHeight="1">
      <c r="A15" s="24" t="s">
        <v>28</v>
      </c>
      <c r="B15" s="37">
        <v>21274157</v>
      </c>
      <c r="C15" s="37">
        <v>3041022</v>
      </c>
      <c r="D15" s="37">
        <v>24315179</v>
      </c>
      <c r="E15" s="37">
        <v>20717884</v>
      </c>
      <c r="F15" s="37">
        <v>399843</v>
      </c>
      <c r="G15" s="37">
        <v>21117727</v>
      </c>
      <c r="H15" s="26">
        <v>97.4</v>
      </c>
      <c r="I15" s="26">
        <v>13.1</v>
      </c>
      <c r="J15" s="26">
        <v>86.8</v>
      </c>
      <c r="K15" s="27">
        <v>86.6</v>
      </c>
    </row>
    <row r="16" spans="1:11" s="23" customFormat="1" ht="22.5" customHeight="1">
      <c r="A16" s="28" t="s">
        <v>29</v>
      </c>
      <c r="B16" s="29">
        <v>34428684</v>
      </c>
      <c r="C16" s="29">
        <v>4627927</v>
      </c>
      <c r="D16" s="29">
        <v>39056611</v>
      </c>
      <c r="E16" s="29">
        <v>33606251</v>
      </c>
      <c r="F16" s="29">
        <v>590978</v>
      </c>
      <c r="G16" s="29">
        <v>34197229</v>
      </c>
      <c r="H16" s="30">
        <v>97.6</v>
      </c>
      <c r="I16" s="30">
        <v>12.8</v>
      </c>
      <c r="J16" s="30">
        <v>87.6</v>
      </c>
      <c r="K16" s="31">
        <v>87.6</v>
      </c>
    </row>
    <row r="17" spans="1:11" s="23" customFormat="1" ht="22.5" customHeight="1">
      <c r="A17" s="38" t="s">
        <v>30</v>
      </c>
      <c r="B17" s="29">
        <v>16596781</v>
      </c>
      <c r="C17" s="29">
        <v>1621854</v>
      </c>
      <c r="D17" s="29">
        <v>18218635</v>
      </c>
      <c r="E17" s="29">
        <v>16298534</v>
      </c>
      <c r="F17" s="29">
        <v>204336</v>
      </c>
      <c r="G17" s="29">
        <v>16502870</v>
      </c>
      <c r="H17" s="33">
        <v>98.2</v>
      </c>
      <c r="I17" s="33">
        <v>12.6</v>
      </c>
      <c r="J17" s="33">
        <v>90.6</v>
      </c>
      <c r="K17" s="34">
        <v>90.3</v>
      </c>
    </row>
    <row r="18" spans="1:11" s="23" customFormat="1" ht="22.5" customHeight="1">
      <c r="A18" s="35" t="s">
        <v>31</v>
      </c>
      <c r="B18" s="36">
        <v>1056320</v>
      </c>
      <c r="C18" s="36">
        <v>0</v>
      </c>
      <c r="D18" s="36">
        <v>1056320</v>
      </c>
      <c r="E18" s="36">
        <v>1056320</v>
      </c>
      <c r="F18" s="36">
        <v>0</v>
      </c>
      <c r="G18" s="36">
        <v>1056320</v>
      </c>
      <c r="H18" s="21">
        <v>100</v>
      </c>
      <c r="I18" s="21"/>
      <c r="J18" s="21">
        <v>100</v>
      </c>
      <c r="K18" s="22">
        <v>100</v>
      </c>
    </row>
    <row r="19" spans="1:11" s="23" customFormat="1" ht="22.5" customHeight="1">
      <c r="A19" s="24" t="s">
        <v>32</v>
      </c>
      <c r="B19" s="37">
        <v>2799749</v>
      </c>
      <c r="C19" s="37">
        <v>252842</v>
      </c>
      <c r="D19" s="37">
        <v>3052591</v>
      </c>
      <c r="E19" s="37">
        <v>2727777</v>
      </c>
      <c r="F19" s="37">
        <v>47178</v>
      </c>
      <c r="G19" s="37">
        <v>2774955</v>
      </c>
      <c r="H19" s="39">
        <v>97.4</v>
      </c>
      <c r="I19" s="39">
        <v>18.7</v>
      </c>
      <c r="J19" s="39">
        <v>90.9</v>
      </c>
      <c r="K19" s="40">
        <v>90.5</v>
      </c>
    </row>
    <row r="20" spans="1:11" s="23" customFormat="1" ht="22.5" customHeight="1">
      <c r="A20" s="28" t="s">
        <v>33</v>
      </c>
      <c r="B20" s="29">
        <v>10702028</v>
      </c>
      <c r="C20" s="29">
        <v>0</v>
      </c>
      <c r="D20" s="29">
        <v>10702028</v>
      </c>
      <c r="E20" s="29">
        <v>10702027</v>
      </c>
      <c r="F20" s="29">
        <v>0</v>
      </c>
      <c r="G20" s="29">
        <v>10702027</v>
      </c>
      <c r="H20" s="30">
        <v>100</v>
      </c>
      <c r="I20" s="30"/>
      <c r="J20" s="30">
        <v>100</v>
      </c>
      <c r="K20" s="31">
        <v>100</v>
      </c>
    </row>
    <row r="21" spans="1:11" s="23" customFormat="1" ht="22.5" customHeight="1">
      <c r="A21" s="28" t="s">
        <v>34</v>
      </c>
      <c r="B21" s="29">
        <v>17321</v>
      </c>
      <c r="C21" s="29">
        <v>0</v>
      </c>
      <c r="D21" s="29">
        <v>17321</v>
      </c>
      <c r="E21" s="29">
        <v>17321</v>
      </c>
      <c r="F21" s="29">
        <v>0</v>
      </c>
      <c r="G21" s="29">
        <v>17321</v>
      </c>
      <c r="H21" s="30">
        <v>100</v>
      </c>
      <c r="I21" s="30"/>
      <c r="J21" s="30">
        <v>100</v>
      </c>
      <c r="K21" s="31">
        <v>100</v>
      </c>
    </row>
    <row r="22" spans="1:11" s="23" customFormat="1" ht="22.5" customHeight="1">
      <c r="A22" s="32" t="s">
        <v>35</v>
      </c>
      <c r="B22" s="29">
        <v>0</v>
      </c>
      <c r="C22" s="29">
        <v>28509</v>
      </c>
      <c r="D22" s="29">
        <v>28509</v>
      </c>
      <c r="E22" s="29">
        <v>0</v>
      </c>
      <c r="F22" s="29">
        <v>84</v>
      </c>
      <c r="G22" s="29">
        <v>84</v>
      </c>
      <c r="H22" s="33"/>
      <c r="I22" s="33">
        <v>0.3</v>
      </c>
      <c r="J22" s="33">
        <v>0.3</v>
      </c>
      <c r="K22" s="34">
        <v>16.3</v>
      </c>
    </row>
    <row r="23" spans="1:11" s="23" customFormat="1" ht="22.5" customHeight="1">
      <c r="A23" s="35" t="s">
        <v>36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21"/>
      <c r="I23" s="21"/>
      <c r="J23" s="21"/>
      <c r="K23" s="22"/>
    </row>
    <row r="24" spans="1:11" s="23" customFormat="1" ht="22.5" customHeight="1">
      <c r="A24" s="19" t="s">
        <v>37</v>
      </c>
      <c r="B24" s="36">
        <v>2685014</v>
      </c>
      <c r="C24" s="36">
        <v>279077</v>
      </c>
      <c r="D24" s="36">
        <v>2964091</v>
      </c>
      <c r="E24" s="36">
        <v>2636225</v>
      </c>
      <c r="F24" s="36">
        <v>34031</v>
      </c>
      <c r="G24" s="36">
        <v>2670256</v>
      </c>
      <c r="H24" s="41">
        <v>98.2</v>
      </c>
      <c r="I24" s="41">
        <v>12.2</v>
      </c>
      <c r="J24" s="41">
        <v>90.1</v>
      </c>
      <c r="K24" s="42">
        <v>89.9</v>
      </c>
    </row>
    <row r="25" spans="1:11" s="23" customFormat="1" ht="22.5" customHeight="1">
      <c r="A25" s="24" t="s">
        <v>38</v>
      </c>
      <c r="B25" s="29">
        <v>185038</v>
      </c>
      <c r="C25" s="29">
        <v>11358</v>
      </c>
      <c r="D25" s="29">
        <v>196396</v>
      </c>
      <c r="E25" s="29">
        <v>180407</v>
      </c>
      <c r="F25" s="29">
        <v>3767</v>
      </c>
      <c r="G25" s="29">
        <v>184174</v>
      </c>
      <c r="H25" s="30">
        <v>97.5</v>
      </c>
      <c r="I25" s="30">
        <v>33.2</v>
      </c>
      <c r="J25" s="30">
        <v>93.8</v>
      </c>
      <c r="K25" s="31">
        <v>93.9</v>
      </c>
    </row>
    <row r="26" spans="1:11" s="23" customFormat="1" ht="22.5" customHeight="1">
      <c r="A26" s="28" t="s">
        <v>39</v>
      </c>
      <c r="B26" s="29">
        <v>1123737</v>
      </c>
      <c r="C26" s="29">
        <v>1121</v>
      </c>
      <c r="D26" s="29">
        <v>1124858</v>
      </c>
      <c r="E26" s="29">
        <v>1121870</v>
      </c>
      <c r="F26" s="29">
        <v>0</v>
      </c>
      <c r="G26" s="29">
        <v>1121870</v>
      </c>
      <c r="H26" s="30">
        <v>99.8</v>
      </c>
      <c r="I26" s="43"/>
      <c r="J26" s="30">
        <v>99.7</v>
      </c>
      <c r="K26" s="31">
        <v>99.9</v>
      </c>
    </row>
    <row r="27" spans="1:11" s="23" customFormat="1" ht="22.5" customHeight="1">
      <c r="A27" s="28" t="s">
        <v>40</v>
      </c>
      <c r="B27" s="29">
        <v>1376239</v>
      </c>
      <c r="C27" s="29">
        <v>266598</v>
      </c>
      <c r="D27" s="29">
        <v>1642837</v>
      </c>
      <c r="E27" s="29">
        <v>1333948</v>
      </c>
      <c r="F27" s="29">
        <v>30264</v>
      </c>
      <c r="G27" s="29">
        <v>1364212</v>
      </c>
      <c r="H27" s="30">
        <v>96.9</v>
      </c>
      <c r="I27" s="30">
        <v>11.4</v>
      </c>
      <c r="J27" s="30">
        <v>83</v>
      </c>
      <c r="K27" s="31">
        <v>83.2</v>
      </c>
    </row>
    <row r="28" spans="1:11" s="23" customFormat="1" ht="22.5" customHeight="1">
      <c r="A28" s="28" t="s">
        <v>41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/>
      <c r="I28" s="30"/>
      <c r="J28" s="30"/>
      <c r="K28" s="31"/>
    </row>
    <row r="29" spans="1:11" s="23" customFormat="1" ht="22.5" customHeight="1">
      <c r="A29" s="28" t="s">
        <v>42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1"/>
    </row>
    <row r="30" spans="1:11" s="23" customFormat="1" ht="22.5" customHeight="1">
      <c r="A30" s="32" t="s">
        <v>43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3"/>
      <c r="I30" s="33"/>
      <c r="J30" s="33"/>
      <c r="K30" s="34"/>
    </row>
    <row r="31" spans="1:11" s="23" customFormat="1" ht="22.5" customHeight="1">
      <c r="A31" s="35" t="s">
        <v>44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21"/>
      <c r="I31" s="21"/>
      <c r="J31" s="21"/>
      <c r="K31" s="22"/>
    </row>
    <row r="32" spans="1:11" s="23" customFormat="1" ht="22.5" customHeight="1">
      <c r="A32" s="44" t="s">
        <v>45</v>
      </c>
      <c r="B32" s="45">
        <v>148300419</v>
      </c>
      <c r="C32" s="45">
        <v>14312852</v>
      </c>
      <c r="D32" s="45">
        <v>162613271</v>
      </c>
      <c r="E32" s="45">
        <v>145469939</v>
      </c>
      <c r="F32" s="45">
        <v>2108227</v>
      </c>
      <c r="G32" s="45">
        <v>147578166</v>
      </c>
      <c r="H32" s="26">
        <v>98.1</v>
      </c>
      <c r="I32" s="26">
        <v>14.7</v>
      </c>
      <c r="J32" s="26">
        <v>90.8</v>
      </c>
      <c r="K32" s="27">
        <v>90.3</v>
      </c>
    </row>
    <row r="33" spans="1:11" s="23" customFormat="1" ht="22.5" customHeight="1">
      <c r="A33" s="44" t="s">
        <v>46</v>
      </c>
      <c r="B33" s="46">
        <v>33197340</v>
      </c>
      <c r="C33" s="47">
        <v>16565851</v>
      </c>
      <c r="D33" s="47">
        <v>49763191</v>
      </c>
      <c r="E33" s="47">
        <v>29583860</v>
      </c>
      <c r="F33" s="47">
        <v>2417307</v>
      </c>
      <c r="G33" s="47">
        <v>32001167</v>
      </c>
      <c r="H33" s="21">
        <v>89.1</v>
      </c>
      <c r="I33" s="21">
        <v>14.6</v>
      </c>
      <c r="J33" s="21">
        <v>64.3</v>
      </c>
      <c r="K33" s="22">
        <v>63.9</v>
      </c>
    </row>
    <row r="34" spans="1:11" s="23" customFormat="1" ht="22.5" customHeight="1" thickBot="1">
      <c r="A34" s="48" t="s">
        <v>47</v>
      </c>
      <c r="B34" s="49">
        <v>5065962</v>
      </c>
      <c r="C34" s="49">
        <v>1676809</v>
      </c>
      <c r="D34" s="49">
        <v>6742771</v>
      </c>
      <c r="E34" s="49">
        <v>4370343</v>
      </c>
      <c r="F34" s="49">
        <v>291743</v>
      </c>
      <c r="G34" s="49">
        <v>4662086</v>
      </c>
      <c r="H34" s="50">
        <v>86.3</v>
      </c>
      <c r="I34" s="50">
        <v>17.4</v>
      </c>
      <c r="J34" s="50">
        <v>69.1</v>
      </c>
      <c r="K34" s="51">
        <v>67</v>
      </c>
    </row>
    <row r="35" spans="1:11" ht="11.25">
      <c r="A35" s="2"/>
      <c r="B35" s="2"/>
      <c r="C35" s="2"/>
      <c r="D35" s="2"/>
      <c r="E35" s="2"/>
      <c r="F35" s="2"/>
      <c r="G35" s="2"/>
      <c r="H35" s="52"/>
      <c r="I35" s="2"/>
      <c r="J35" s="2"/>
      <c r="K35" s="53"/>
    </row>
  </sheetData>
  <sheetProtection/>
  <mergeCells count="1">
    <mergeCell ref="H2:K2"/>
  </mergeCells>
  <printOptions horizontalCentered="1"/>
  <pageMargins left="0.7086614173228347" right="0.7086614173228347" top="0.7874015748031497" bottom="0.5905511811023623" header="0.5118110236220472" footer="0.5118110236220472"/>
  <pageSetup horizontalDpi="300" verticalDpi="300" orientation="portrait" paperSize="9" scale="96" r:id="rId2"/>
  <colBreaks count="1" manualBreakCount="1">
    <brk id="5" max="3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K49"/>
  <sheetViews>
    <sheetView showZeros="0" view="pageBreakPreview" zoomScaleNormal="70" zoomScaleSheetLayoutView="100" zoomScalePageLayoutView="0" workbookViewId="0" topLeftCell="A1">
      <selection activeCell="K57" sqref="K57"/>
    </sheetView>
  </sheetViews>
  <sheetFormatPr defaultColWidth="6.5" defaultRowHeight="18" customHeight="1"/>
  <cols>
    <col min="1" max="1" width="2.5" style="1" customWidth="1"/>
    <col min="2" max="6" width="2.09765625" style="1" customWidth="1"/>
    <col min="7" max="7" width="7.69921875" style="1" customWidth="1"/>
    <col min="8" max="8" width="6.5" style="1" customWidth="1"/>
    <col min="9" max="9" width="7.69921875" style="1" customWidth="1"/>
    <col min="10" max="10" width="5.8984375" style="1" customWidth="1"/>
    <col min="11" max="11" width="7.69921875" style="1" customWidth="1"/>
    <col min="12" max="12" width="5.19921875" style="1" customWidth="1"/>
    <col min="13" max="13" width="6.5" style="1" customWidth="1"/>
    <col min="14" max="14" width="5.19921875" style="1" customWidth="1"/>
    <col min="15" max="15" width="7.69921875" style="1" customWidth="1"/>
    <col min="16" max="16" width="5.19921875" style="1" customWidth="1"/>
    <col min="17" max="17" width="5.19921875" style="106" customWidth="1"/>
    <col min="18" max="18" width="2.3984375" style="1" customWidth="1"/>
    <col min="19" max="248" width="13.8984375" style="1" customWidth="1"/>
    <col min="249" max="249" width="2.5" style="1" customWidth="1"/>
    <col min="250" max="254" width="2.09765625" style="1" customWidth="1"/>
    <col min="255" max="255" width="7.69921875" style="1" customWidth="1"/>
    <col min="256" max="16384" width="6.5" style="1" customWidth="1"/>
  </cols>
  <sheetData>
    <row r="1" spans="1:18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200</v>
      </c>
      <c r="R1" s="105"/>
    </row>
    <row r="2" spans="1:18" ht="18" customHeight="1">
      <c r="A2" s="918" t="s">
        <v>85</v>
      </c>
      <c r="B2" s="183"/>
      <c r="C2" s="184"/>
      <c r="D2" s="921" t="s">
        <v>201</v>
      </c>
      <c r="E2" s="921"/>
      <c r="F2" s="922"/>
      <c r="G2" s="936" t="s">
        <v>202</v>
      </c>
      <c r="H2" s="914"/>
      <c r="I2" s="914"/>
      <c r="J2" s="914"/>
      <c r="K2" s="914"/>
      <c r="L2" s="914"/>
      <c r="M2" s="914"/>
      <c r="N2" s="914"/>
      <c r="O2" s="914"/>
      <c r="P2" s="914"/>
      <c r="Q2" s="917"/>
      <c r="R2" s="155"/>
    </row>
    <row r="3" spans="1:18" ht="18" customHeight="1">
      <c r="A3" s="919"/>
      <c r="B3" s="113"/>
      <c r="C3" s="115"/>
      <c r="D3" s="115"/>
      <c r="E3" s="115"/>
      <c r="F3" s="116"/>
      <c r="G3" s="925" t="s">
        <v>203</v>
      </c>
      <c r="H3" s="880"/>
      <c r="I3" s="880"/>
      <c r="J3" s="881"/>
      <c r="K3" s="925" t="s">
        <v>204</v>
      </c>
      <c r="L3" s="880"/>
      <c r="M3" s="880"/>
      <c r="N3" s="880"/>
      <c r="O3" s="881"/>
      <c r="P3" s="937" t="s">
        <v>181</v>
      </c>
      <c r="Q3" s="938"/>
      <c r="R3" s="155"/>
    </row>
    <row r="4" spans="1:18" ht="18" customHeight="1">
      <c r="A4" s="919"/>
      <c r="B4" s="113"/>
      <c r="C4" s="115"/>
      <c r="D4" s="115"/>
      <c r="E4" s="115"/>
      <c r="F4" s="116"/>
      <c r="G4" s="162" t="s">
        <v>182</v>
      </c>
      <c r="H4" s="168" t="s">
        <v>183</v>
      </c>
      <c r="I4" s="167"/>
      <c r="J4" s="120" t="s">
        <v>184</v>
      </c>
      <c r="K4" s="168" t="s">
        <v>182</v>
      </c>
      <c r="L4" s="120" t="s">
        <v>185</v>
      </c>
      <c r="M4" s="168" t="s">
        <v>183</v>
      </c>
      <c r="N4" s="120" t="s">
        <v>185</v>
      </c>
      <c r="O4" s="225"/>
      <c r="P4" s="226"/>
      <c r="Q4" s="227"/>
      <c r="R4" s="155"/>
    </row>
    <row r="5" spans="1:63" ht="12" customHeight="1">
      <c r="A5" s="919"/>
      <c r="B5" s="113"/>
      <c r="C5" s="115"/>
      <c r="D5" s="115"/>
      <c r="E5" s="115"/>
      <c r="F5" s="116"/>
      <c r="G5" s="126"/>
      <c r="H5" s="187"/>
      <c r="I5" s="171" t="s">
        <v>93</v>
      </c>
      <c r="J5" s="171" t="s">
        <v>186</v>
      </c>
      <c r="K5" s="187"/>
      <c r="L5" s="188"/>
      <c r="M5" s="187"/>
      <c r="N5" s="188"/>
      <c r="O5" s="228" t="s">
        <v>93</v>
      </c>
      <c r="P5" s="229" t="s">
        <v>162</v>
      </c>
      <c r="Q5" s="230" t="s">
        <v>163</v>
      </c>
      <c r="R5" s="155"/>
      <c r="BK5" s="1" t="s">
        <v>175</v>
      </c>
    </row>
    <row r="6" spans="1:63" ht="15" customHeight="1">
      <c r="A6" s="920"/>
      <c r="B6" s="886" t="s">
        <v>187</v>
      </c>
      <c r="C6" s="887"/>
      <c r="D6" s="887"/>
      <c r="E6" s="887"/>
      <c r="F6" s="191"/>
      <c r="G6" s="173" t="s">
        <v>205</v>
      </c>
      <c r="H6" s="175" t="s">
        <v>206</v>
      </c>
      <c r="I6" s="192"/>
      <c r="J6" s="231" t="s">
        <v>207</v>
      </c>
      <c r="K6" s="175" t="s">
        <v>205</v>
      </c>
      <c r="L6" s="124" t="s">
        <v>207</v>
      </c>
      <c r="M6" s="175" t="s">
        <v>206</v>
      </c>
      <c r="N6" s="124" t="s">
        <v>207</v>
      </c>
      <c r="O6" s="232"/>
      <c r="P6" s="233"/>
      <c r="Q6" s="234"/>
      <c r="R6" s="155"/>
      <c r="BK6" s="1" t="s">
        <v>176</v>
      </c>
    </row>
    <row r="7" spans="1:18" ht="15" customHeight="1">
      <c r="A7" s="909" t="s">
        <v>101</v>
      </c>
      <c r="B7" s="889"/>
      <c r="C7" s="889"/>
      <c r="D7" s="889"/>
      <c r="E7" s="889"/>
      <c r="F7" s="890"/>
      <c r="G7" s="213">
        <v>0</v>
      </c>
      <c r="H7" s="127">
        <v>28509</v>
      </c>
      <c r="I7" s="213">
        <v>28509</v>
      </c>
      <c r="J7" s="235"/>
      <c r="K7" s="213">
        <v>0</v>
      </c>
      <c r="L7" s="196"/>
      <c r="M7" s="213">
        <v>84</v>
      </c>
      <c r="N7" s="167">
        <v>0.3</v>
      </c>
      <c r="O7" s="213">
        <v>84</v>
      </c>
      <c r="P7" s="199">
        <v>0.3</v>
      </c>
      <c r="Q7" s="223">
        <v>16.3</v>
      </c>
      <c r="R7" s="155"/>
    </row>
    <row r="8" spans="1:18" ht="15" customHeight="1">
      <c r="A8" s="888" t="s">
        <v>102</v>
      </c>
      <c r="B8" s="889"/>
      <c r="C8" s="889"/>
      <c r="D8" s="889"/>
      <c r="E8" s="889"/>
      <c r="F8" s="890"/>
      <c r="G8" s="222">
        <v>0</v>
      </c>
      <c r="H8" s="222">
        <v>11052</v>
      </c>
      <c r="I8" s="222">
        <v>11052</v>
      </c>
      <c r="J8" s="236"/>
      <c r="K8" s="222">
        <v>0</v>
      </c>
      <c r="L8" s="199"/>
      <c r="M8" s="222">
        <v>84</v>
      </c>
      <c r="N8" s="237">
        <v>0.8</v>
      </c>
      <c r="O8" s="222">
        <v>84</v>
      </c>
      <c r="P8" s="199">
        <v>0.8</v>
      </c>
      <c r="Q8" s="223">
        <v>32.9</v>
      </c>
      <c r="R8" s="155"/>
    </row>
    <row r="9" spans="1:18" ht="15" customHeight="1">
      <c r="A9" s="888" t="s">
        <v>103</v>
      </c>
      <c r="B9" s="889"/>
      <c r="C9" s="889"/>
      <c r="D9" s="889"/>
      <c r="E9" s="889"/>
      <c r="F9" s="890"/>
      <c r="G9" s="222">
        <v>0</v>
      </c>
      <c r="H9" s="222">
        <v>17457</v>
      </c>
      <c r="I9" s="222">
        <v>17457</v>
      </c>
      <c r="J9" s="236"/>
      <c r="K9" s="238">
        <v>0</v>
      </c>
      <c r="L9" s="239"/>
      <c r="M9" s="238">
        <v>0</v>
      </c>
      <c r="N9" s="240">
        <v>0</v>
      </c>
      <c r="O9" s="238">
        <v>0</v>
      </c>
      <c r="P9" s="199">
        <v>0</v>
      </c>
      <c r="Q9" s="223">
        <v>0</v>
      </c>
      <c r="R9" s="155"/>
    </row>
    <row r="10" spans="1:18" ht="14.25" customHeight="1">
      <c r="A10" s="78">
        <v>1</v>
      </c>
      <c r="B10" s="840" t="s">
        <v>104</v>
      </c>
      <c r="C10" s="841"/>
      <c r="D10" s="841"/>
      <c r="E10" s="841"/>
      <c r="F10" s="860"/>
      <c r="G10" s="25">
        <v>0</v>
      </c>
      <c r="H10" s="25">
        <v>11052</v>
      </c>
      <c r="I10" s="25">
        <v>11052</v>
      </c>
      <c r="J10" s="241"/>
      <c r="K10" s="29">
        <v>0</v>
      </c>
      <c r="L10" s="199"/>
      <c r="M10" s="29">
        <v>84</v>
      </c>
      <c r="N10" s="237">
        <v>0.8</v>
      </c>
      <c r="O10" s="29">
        <v>84</v>
      </c>
      <c r="P10" s="201">
        <v>0.8</v>
      </c>
      <c r="Q10" s="202">
        <v>0</v>
      </c>
      <c r="R10" s="155"/>
    </row>
    <row r="11" spans="1:18" ht="14.25" customHeight="1">
      <c r="A11" s="82">
        <v>2</v>
      </c>
      <c r="B11" s="843" t="s">
        <v>105</v>
      </c>
      <c r="C11" s="837"/>
      <c r="D11" s="837"/>
      <c r="E11" s="837"/>
      <c r="F11" s="838"/>
      <c r="G11" s="29">
        <v>0</v>
      </c>
      <c r="H11" s="29">
        <v>0</v>
      </c>
      <c r="I11" s="29">
        <v>0</v>
      </c>
      <c r="J11" s="76"/>
      <c r="K11" s="29">
        <v>0</v>
      </c>
      <c r="L11" s="29"/>
      <c r="M11" s="29">
        <v>0</v>
      </c>
      <c r="N11" s="237"/>
      <c r="O11" s="29">
        <v>0</v>
      </c>
      <c r="P11" s="76"/>
      <c r="Q11" s="203"/>
      <c r="R11" s="155"/>
    </row>
    <row r="12" spans="1:18" ht="14.25" customHeight="1">
      <c r="A12" s="82">
        <v>3</v>
      </c>
      <c r="B12" s="843" t="s">
        <v>106</v>
      </c>
      <c r="C12" s="837"/>
      <c r="D12" s="837"/>
      <c r="E12" s="837"/>
      <c r="F12" s="838"/>
      <c r="G12" s="29">
        <v>0</v>
      </c>
      <c r="H12" s="29">
        <v>0</v>
      </c>
      <c r="I12" s="29">
        <v>0</v>
      </c>
      <c r="J12" s="76"/>
      <c r="K12" s="29">
        <v>0</v>
      </c>
      <c r="L12" s="29"/>
      <c r="M12" s="29">
        <v>0</v>
      </c>
      <c r="N12" s="29"/>
      <c r="O12" s="29">
        <v>0</v>
      </c>
      <c r="P12" s="76"/>
      <c r="Q12" s="203"/>
      <c r="R12" s="155"/>
    </row>
    <row r="13" spans="1:18" ht="14.25" customHeight="1">
      <c r="A13" s="82">
        <v>4</v>
      </c>
      <c r="B13" s="843" t="s">
        <v>107</v>
      </c>
      <c r="C13" s="837"/>
      <c r="D13" s="837"/>
      <c r="E13" s="837"/>
      <c r="F13" s="838"/>
      <c r="G13" s="29">
        <v>0</v>
      </c>
      <c r="H13" s="29">
        <v>0</v>
      </c>
      <c r="I13" s="29">
        <v>0</v>
      </c>
      <c r="J13" s="76"/>
      <c r="K13" s="29">
        <v>0</v>
      </c>
      <c r="L13" s="29"/>
      <c r="M13" s="29">
        <v>0</v>
      </c>
      <c r="N13" s="29"/>
      <c r="O13" s="29">
        <v>0</v>
      </c>
      <c r="P13" s="76"/>
      <c r="Q13" s="203"/>
      <c r="R13" s="155"/>
    </row>
    <row r="14" spans="1:18" ht="14.25" customHeight="1">
      <c r="A14" s="82">
        <v>5</v>
      </c>
      <c r="B14" s="843" t="s">
        <v>108</v>
      </c>
      <c r="C14" s="837"/>
      <c r="D14" s="837"/>
      <c r="E14" s="837"/>
      <c r="F14" s="838"/>
      <c r="G14" s="29">
        <v>0</v>
      </c>
      <c r="H14" s="29">
        <v>0</v>
      </c>
      <c r="I14" s="29">
        <v>0</v>
      </c>
      <c r="J14" s="76"/>
      <c r="K14" s="29">
        <v>0</v>
      </c>
      <c r="L14" s="29"/>
      <c r="M14" s="29">
        <v>0</v>
      </c>
      <c r="N14" s="29"/>
      <c r="O14" s="29">
        <v>0</v>
      </c>
      <c r="P14" s="76"/>
      <c r="Q14" s="203"/>
      <c r="R14" s="155"/>
    </row>
    <row r="15" spans="1:18" ht="14.25" customHeight="1">
      <c r="A15" s="82">
        <v>6</v>
      </c>
      <c r="B15" s="843" t="s">
        <v>109</v>
      </c>
      <c r="C15" s="837"/>
      <c r="D15" s="837"/>
      <c r="E15" s="837"/>
      <c r="F15" s="838"/>
      <c r="G15" s="29">
        <v>0</v>
      </c>
      <c r="H15" s="29">
        <v>0</v>
      </c>
      <c r="I15" s="29">
        <v>0</v>
      </c>
      <c r="J15" s="236"/>
      <c r="K15" s="29">
        <v>0</v>
      </c>
      <c r="L15" s="199"/>
      <c r="M15" s="29">
        <v>0</v>
      </c>
      <c r="N15" s="237"/>
      <c r="O15" s="29">
        <v>0</v>
      </c>
      <c r="P15" s="76"/>
      <c r="Q15" s="203">
        <v>92.5</v>
      </c>
      <c r="R15" s="155"/>
    </row>
    <row r="16" spans="1:18" ht="14.25" customHeight="1">
      <c r="A16" s="82">
        <v>7</v>
      </c>
      <c r="B16" s="843" t="s">
        <v>110</v>
      </c>
      <c r="C16" s="837"/>
      <c r="D16" s="837"/>
      <c r="E16" s="837"/>
      <c r="F16" s="838"/>
      <c r="G16" s="29">
        <v>0</v>
      </c>
      <c r="H16" s="29">
        <v>0</v>
      </c>
      <c r="I16" s="29">
        <v>0</v>
      </c>
      <c r="J16" s="76"/>
      <c r="K16" s="29">
        <v>0</v>
      </c>
      <c r="L16" s="29"/>
      <c r="M16" s="29">
        <v>0</v>
      </c>
      <c r="N16" s="29"/>
      <c r="O16" s="29">
        <v>0</v>
      </c>
      <c r="P16" s="76"/>
      <c r="Q16" s="203"/>
      <c r="R16" s="155"/>
    </row>
    <row r="17" spans="1:18" ht="14.25" customHeight="1">
      <c r="A17" s="82">
        <v>8</v>
      </c>
      <c r="B17" s="843" t="s">
        <v>111</v>
      </c>
      <c r="C17" s="837"/>
      <c r="D17" s="837"/>
      <c r="E17" s="837"/>
      <c r="F17" s="838"/>
      <c r="G17" s="29">
        <v>0</v>
      </c>
      <c r="H17" s="29">
        <v>0</v>
      </c>
      <c r="I17" s="29">
        <v>0</v>
      </c>
      <c r="J17" s="76"/>
      <c r="K17" s="29">
        <v>0</v>
      </c>
      <c r="L17" s="29"/>
      <c r="M17" s="29">
        <v>0</v>
      </c>
      <c r="N17" s="237"/>
      <c r="O17" s="29">
        <v>0</v>
      </c>
      <c r="P17" s="76"/>
      <c r="Q17" s="203"/>
      <c r="R17" s="155"/>
    </row>
    <row r="18" spans="1:18" ht="14.25" customHeight="1">
      <c r="A18" s="82">
        <v>9</v>
      </c>
      <c r="B18" s="843" t="s">
        <v>112</v>
      </c>
      <c r="C18" s="837"/>
      <c r="D18" s="837"/>
      <c r="E18" s="837"/>
      <c r="F18" s="838"/>
      <c r="G18" s="29">
        <v>0</v>
      </c>
      <c r="H18" s="29">
        <v>0</v>
      </c>
      <c r="I18" s="29">
        <v>0</v>
      </c>
      <c r="J18" s="76"/>
      <c r="K18" s="29">
        <v>0</v>
      </c>
      <c r="L18" s="29"/>
      <c r="M18" s="29">
        <v>0</v>
      </c>
      <c r="N18" s="29"/>
      <c r="O18" s="29">
        <v>0</v>
      </c>
      <c r="P18" s="76"/>
      <c r="Q18" s="203"/>
      <c r="R18" s="155"/>
    </row>
    <row r="19" spans="1:18" ht="14.25" customHeight="1">
      <c r="A19" s="84">
        <v>10</v>
      </c>
      <c r="B19" s="850" t="s">
        <v>113</v>
      </c>
      <c r="C19" s="851"/>
      <c r="D19" s="851"/>
      <c r="E19" s="851"/>
      <c r="F19" s="856"/>
      <c r="G19" s="85">
        <v>0</v>
      </c>
      <c r="H19" s="85">
        <v>0</v>
      </c>
      <c r="I19" s="85">
        <v>0</v>
      </c>
      <c r="J19" s="88"/>
      <c r="K19" s="85">
        <v>0</v>
      </c>
      <c r="L19" s="85"/>
      <c r="M19" s="85">
        <v>0</v>
      </c>
      <c r="N19" s="85"/>
      <c r="O19" s="85">
        <v>0</v>
      </c>
      <c r="P19" s="88"/>
      <c r="Q19" s="204"/>
      <c r="R19" s="155"/>
    </row>
    <row r="20" spans="1:18" ht="14.25" customHeight="1">
      <c r="A20" s="78">
        <v>11</v>
      </c>
      <c r="B20" s="840" t="s">
        <v>114</v>
      </c>
      <c r="C20" s="841"/>
      <c r="D20" s="841"/>
      <c r="E20" s="841"/>
      <c r="F20" s="860"/>
      <c r="G20" s="25">
        <v>0</v>
      </c>
      <c r="H20" s="25">
        <v>16195</v>
      </c>
      <c r="I20" s="25">
        <v>16195</v>
      </c>
      <c r="J20" s="201"/>
      <c r="K20" s="25">
        <v>0</v>
      </c>
      <c r="L20" s="25"/>
      <c r="M20" s="25">
        <v>0</v>
      </c>
      <c r="N20" s="25">
        <v>0</v>
      </c>
      <c r="O20" s="25">
        <v>0</v>
      </c>
      <c r="P20" s="201">
        <v>0</v>
      </c>
      <c r="Q20" s="202">
        <v>0</v>
      </c>
      <c r="R20" s="155"/>
    </row>
    <row r="21" spans="1:18" ht="14.25" customHeight="1">
      <c r="A21" s="82">
        <v>12</v>
      </c>
      <c r="B21" s="843" t="s">
        <v>115</v>
      </c>
      <c r="C21" s="837"/>
      <c r="D21" s="837"/>
      <c r="E21" s="837"/>
      <c r="F21" s="838"/>
      <c r="G21" s="29">
        <v>0</v>
      </c>
      <c r="H21" s="29">
        <v>0</v>
      </c>
      <c r="I21" s="29">
        <v>0</v>
      </c>
      <c r="J21" s="76"/>
      <c r="K21" s="29">
        <v>0</v>
      </c>
      <c r="L21" s="29"/>
      <c r="M21" s="29">
        <v>0</v>
      </c>
      <c r="N21" s="29"/>
      <c r="O21" s="29">
        <v>0</v>
      </c>
      <c r="P21" s="76"/>
      <c r="Q21" s="203"/>
      <c r="R21" s="155"/>
    </row>
    <row r="22" spans="1:18" ht="14.25" customHeight="1">
      <c r="A22" s="82">
        <v>13</v>
      </c>
      <c r="B22" s="853" t="s">
        <v>116</v>
      </c>
      <c r="C22" s="854"/>
      <c r="D22" s="854"/>
      <c r="E22" s="854"/>
      <c r="F22" s="855"/>
      <c r="G22" s="29">
        <v>0</v>
      </c>
      <c r="H22" s="29">
        <v>0</v>
      </c>
      <c r="I22" s="29">
        <v>0</v>
      </c>
      <c r="J22" s="76"/>
      <c r="K22" s="29">
        <v>0</v>
      </c>
      <c r="L22" s="29"/>
      <c r="M22" s="29">
        <v>0</v>
      </c>
      <c r="N22" s="29"/>
      <c r="O22" s="29">
        <v>0</v>
      </c>
      <c r="P22" s="76"/>
      <c r="Q22" s="203"/>
      <c r="R22" s="155"/>
    </row>
    <row r="23" spans="1:18" ht="14.25" customHeight="1">
      <c r="A23" s="84">
        <v>14</v>
      </c>
      <c r="B23" s="850" t="s">
        <v>117</v>
      </c>
      <c r="C23" s="851"/>
      <c r="D23" s="851"/>
      <c r="E23" s="851"/>
      <c r="F23" s="856"/>
      <c r="G23" s="85">
        <v>0</v>
      </c>
      <c r="H23" s="85">
        <v>0</v>
      </c>
      <c r="I23" s="85">
        <v>0</v>
      </c>
      <c r="J23" s="88"/>
      <c r="K23" s="85">
        <v>0</v>
      </c>
      <c r="L23" s="85"/>
      <c r="M23" s="85">
        <v>0</v>
      </c>
      <c r="N23" s="85"/>
      <c r="O23" s="85">
        <v>0</v>
      </c>
      <c r="P23" s="88"/>
      <c r="Q23" s="204"/>
      <c r="R23" s="155"/>
    </row>
    <row r="24" spans="1:18" ht="14.25" customHeight="1">
      <c r="A24" s="82">
        <v>15</v>
      </c>
      <c r="B24" s="840" t="s">
        <v>154</v>
      </c>
      <c r="C24" s="841"/>
      <c r="D24" s="841"/>
      <c r="E24" s="841"/>
      <c r="F24" s="860"/>
      <c r="G24" s="29">
        <v>0</v>
      </c>
      <c r="H24" s="29">
        <v>0</v>
      </c>
      <c r="I24" s="29">
        <v>0</v>
      </c>
      <c r="J24" s="76"/>
      <c r="K24" s="29">
        <v>0</v>
      </c>
      <c r="L24" s="29"/>
      <c r="M24" s="29">
        <v>0</v>
      </c>
      <c r="N24" s="29"/>
      <c r="O24" s="29">
        <v>0</v>
      </c>
      <c r="P24" s="76"/>
      <c r="Q24" s="203"/>
      <c r="R24" s="155"/>
    </row>
    <row r="25" spans="1:18" ht="14.25" customHeight="1">
      <c r="A25" s="84">
        <v>16</v>
      </c>
      <c r="B25" s="850" t="s">
        <v>119</v>
      </c>
      <c r="C25" s="851"/>
      <c r="D25" s="851"/>
      <c r="E25" s="851"/>
      <c r="F25" s="856"/>
      <c r="G25" s="85">
        <v>0</v>
      </c>
      <c r="H25" s="85">
        <v>0</v>
      </c>
      <c r="I25" s="85">
        <v>0</v>
      </c>
      <c r="J25" s="88"/>
      <c r="K25" s="85">
        <v>0</v>
      </c>
      <c r="L25" s="85"/>
      <c r="M25" s="85">
        <v>0</v>
      </c>
      <c r="N25" s="85"/>
      <c r="O25" s="85">
        <v>0</v>
      </c>
      <c r="P25" s="88"/>
      <c r="Q25" s="204"/>
      <c r="R25" s="155"/>
    </row>
    <row r="26" spans="1:18" ht="14.25" customHeight="1">
      <c r="A26" s="90">
        <v>17</v>
      </c>
      <c r="B26" s="857" t="s">
        <v>120</v>
      </c>
      <c r="C26" s="858"/>
      <c r="D26" s="858"/>
      <c r="E26" s="858"/>
      <c r="F26" s="929"/>
      <c r="G26" s="20">
        <v>0</v>
      </c>
      <c r="H26" s="20">
        <v>0</v>
      </c>
      <c r="I26" s="20">
        <v>0</v>
      </c>
      <c r="J26" s="205"/>
      <c r="K26" s="20">
        <v>0</v>
      </c>
      <c r="L26" s="20"/>
      <c r="M26" s="20">
        <v>0</v>
      </c>
      <c r="N26" s="20"/>
      <c r="O26" s="20">
        <v>0</v>
      </c>
      <c r="P26" s="205"/>
      <c r="Q26" s="206"/>
      <c r="R26" s="155"/>
    </row>
    <row r="27" spans="1:18" ht="14.25" customHeight="1">
      <c r="A27" s="78">
        <v>18</v>
      </c>
      <c r="B27" s="840" t="s">
        <v>121</v>
      </c>
      <c r="C27" s="841"/>
      <c r="D27" s="841"/>
      <c r="E27" s="841"/>
      <c r="F27" s="860"/>
      <c r="G27" s="25">
        <v>0</v>
      </c>
      <c r="H27" s="25">
        <v>0</v>
      </c>
      <c r="I27" s="25">
        <v>0</v>
      </c>
      <c r="J27" s="201"/>
      <c r="K27" s="25">
        <v>0</v>
      </c>
      <c r="L27" s="25"/>
      <c r="M27" s="25">
        <v>0</v>
      </c>
      <c r="N27" s="25"/>
      <c r="O27" s="25">
        <v>0</v>
      </c>
      <c r="P27" s="201"/>
      <c r="Q27" s="202"/>
      <c r="R27" s="155"/>
    </row>
    <row r="28" spans="1:18" ht="14.25" customHeight="1">
      <c r="A28" s="82">
        <v>19</v>
      </c>
      <c r="B28" s="843" t="s">
        <v>122</v>
      </c>
      <c r="C28" s="837"/>
      <c r="D28" s="837"/>
      <c r="E28" s="837"/>
      <c r="F28" s="838"/>
      <c r="G28" s="29">
        <v>0</v>
      </c>
      <c r="H28" s="29">
        <v>0</v>
      </c>
      <c r="I28" s="29">
        <v>0</v>
      </c>
      <c r="J28" s="76"/>
      <c r="K28" s="29">
        <v>0</v>
      </c>
      <c r="L28" s="29"/>
      <c r="M28" s="29">
        <v>0</v>
      </c>
      <c r="N28" s="29"/>
      <c r="O28" s="29">
        <v>0</v>
      </c>
      <c r="P28" s="76"/>
      <c r="Q28" s="203"/>
      <c r="R28" s="155"/>
    </row>
    <row r="29" spans="1:18" ht="14.25" customHeight="1">
      <c r="A29" s="84">
        <v>20</v>
      </c>
      <c r="B29" s="850" t="s">
        <v>123</v>
      </c>
      <c r="C29" s="851"/>
      <c r="D29" s="851"/>
      <c r="E29" s="851"/>
      <c r="F29" s="856"/>
      <c r="G29" s="85">
        <v>0</v>
      </c>
      <c r="H29" s="85">
        <v>0</v>
      </c>
      <c r="I29" s="85">
        <v>0</v>
      </c>
      <c r="J29" s="88"/>
      <c r="K29" s="85">
        <v>0</v>
      </c>
      <c r="L29" s="85"/>
      <c r="M29" s="85">
        <v>0</v>
      </c>
      <c r="N29" s="85"/>
      <c r="O29" s="85">
        <v>0</v>
      </c>
      <c r="P29" s="88"/>
      <c r="Q29" s="204"/>
      <c r="R29" s="155"/>
    </row>
    <row r="30" spans="1:18" ht="14.25" customHeight="1">
      <c r="A30" s="82">
        <v>21</v>
      </c>
      <c r="B30" s="840" t="s">
        <v>124</v>
      </c>
      <c r="C30" s="841"/>
      <c r="D30" s="841"/>
      <c r="E30" s="841"/>
      <c r="F30" s="860"/>
      <c r="G30" s="29">
        <v>0</v>
      </c>
      <c r="H30" s="29">
        <v>0</v>
      </c>
      <c r="I30" s="29">
        <v>0</v>
      </c>
      <c r="J30" s="76"/>
      <c r="K30" s="29">
        <v>0</v>
      </c>
      <c r="L30" s="29"/>
      <c r="M30" s="29">
        <v>0</v>
      </c>
      <c r="N30" s="29"/>
      <c r="O30" s="29">
        <v>0</v>
      </c>
      <c r="P30" s="76"/>
      <c r="Q30" s="203"/>
      <c r="R30" s="155"/>
    </row>
    <row r="31" spans="1:18" ht="14.25" customHeight="1">
      <c r="A31" s="82">
        <v>22</v>
      </c>
      <c r="B31" s="843" t="s">
        <v>125</v>
      </c>
      <c r="C31" s="837"/>
      <c r="D31" s="837"/>
      <c r="E31" s="837"/>
      <c r="F31" s="838"/>
      <c r="G31" s="29">
        <v>0</v>
      </c>
      <c r="H31" s="29">
        <v>0</v>
      </c>
      <c r="I31" s="29">
        <v>0</v>
      </c>
      <c r="J31" s="76"/>
      <c r="K31" s="29">
        <v>0</v>
      </c>
      <c r="L31" s="29"/>
      <c r="M31" s="29">
        <v>0</v>
      </c>
      <c r="N31" s="29"/>
      <c r="O31" s="29">
        <v>0</v>
      </c>
      <c r="P31" s="76"/>
      <c r="Q31" s="203"/>
      <c r="R31" s="155"/>
    </row>
    <row r="32" spans="1:18" ht="14.25" customHeight="1">
      <c r="A32" s="82">
        <v>23</v>
      </c>
      <c r="B32" s="850" t="s">
        <v>126</v>
      </c>
      <c r="C32" s="851"/>
      <c r="D32" s="851"/>
      <c r="E32" s="851"/>
      <c r="F32" s="856"/>
      <c r="G32" s="29">
        <v>0</v>
      </c>
      <c r="H32" s="29">
        <v>0</v>
      </c>
      <c r="I32" s="29">
        <v>0</v>
      </c>
      <c r="J32" s="76"/>
      <c r="K32" s="29">
        <v>0</v>
      </c>
      <c r="L32" s="29"/>
      <c r="M32" s="29">
        <v>0</v>
      </c>
      <c r="N32" s="29"/>
      <c r="O32" s="29">
        <v>0</v>
      </c>
      <c r="P32" s="76"/>
      <c r="Q32" s="203"/>
      <c r="R32" s="155"/>
    </row>
    <row r="33" spans="1:18" ht="14.25" customHeight="1">
      <c r="A33" s="78">
        <v>24</v>
      </c>
      <c r="B33" s="840" t="s">
        <v>127</v>
      </c>
      <c r="C33" s="841"/>
      <c r="D33" s="841"/>
      <c r="E33" s="841"/>
      <c r="F33" s="860"/>
      <c r="G33" s="25">
        <v>0</v>
      </c>
      <c r="H33" s="25">
        <v>0</v>
      </c>
      <c r="I33" s="25">
        <v>0</v>
      </c>
      <c r="J33" s="201"/>
      <c r="K33" s="25">
        <v>0</v>
      </c>
      <c r="L33" s="25"/>
      <c r="M33" s="25">
        <v>0</v>
      </c>
      <c r="N33" s="25"/>
      <c r="O33" s="25">
        <v>0</v>
      </c>
      <c r="P33" s="201"/>
      <c r="Q33" s="202"/>
      <c r="R33" s="155"/>
    </row>
    <row r="34" spans="1:18" ht="14.25" customHeight="1">
      <c r="A34" s="82">
        <v>25</v>
      </c>
      <c r="B34" s="843" t="s">
        <v>128</v>
      </c>
      <c r="C34" s="837"/>
      <c r="D34" s="837"/>
      <c r="E34" s="837"/>
      <c r="F34" s="838"/>
      <c r="G34" s="29">
        <v>0</v>
      </c>
      <c r="H34" s="29">
        <v>0</v>
      </c>
      <c r="I34" s="29">
        <v>0</v>
      </c>
      <c r="J34" s="76"/>
      <c r="K34" s="29">
        <v>0</v>
      </c>
      <c r="L34" s="29"/>
      <c r="M34" s="29">
        <v>0</v>
      </c>
      <c r="N34" s="29"/>
      <c r="O34" s="29">
        <v>0</v>
      </c>
      <c r="P34" s="76"/>
      <c r="Q34" s="203"/>
      <c r="R34" s="155"/>
    </row>
    <row r="35" spans="1:18" ht="14.25" customHeight="1">
      <c r="A35" s="82">
        <v>26</v>
      </c>
      <c r="B35" s="843" t="s">
        <v>129</v>
      </c>
      <c r="C35" s="837"/>
      <c r="D35" s="837"/>
      <c r="E35" s="837"/>
      <c r="F35" s="838"/>
      <c r="G35" s="29">
        <v>0</v>
      </c>
      <c r="H35" s="29">
        <v>0</v>
      </c>
      <c r="I35" s="29">
        <v>0</v>
      </c>
      <c r="J35" s="76"/>
      <c r="K35" s="29">
        <v>0</v>
      </c>
      <c r="L35" s="29"/>
      <c r="M35" s="29">
        <v>0</v>
      </c>
      <c r="N35" s="29"/>
      <c r="O35" s="29">
        <v>0</v>
      </c>
      <c r="P35" s="76"/>
      <c r="Q35" s="203"/>
      <c r="R35" s="155"/>
    </row>
    <row r="36" spans="1:18" ht="14.25" customHeight="1">
      <c r="A36" s="82">
        <v>27</v>
      </c>
      <c r="B36" s="843" t="s">
        <v>130</v>
      </c>
      <c r="C36" s="837"/>
      <c r="D36" s="837"/>
      <c r="E36" s="837"/>
      <c r="F36" s="838"/>
      <c r="G36" s="29">
        <v>0</v>
      </c>
      <c r="H36" s="29">
        <v>0</v>
      </c>
      <c r="I36" s="29">
        <v>0</v>
      </c>
      <c r="J36" s="76"/>
      <c r="K36" s="29">
        <v>0</v>
      </c>
      <c r="L36" s="29"/>
      <c r="M36" s="29">
        <v>0</v>
      </c>
      <c r="N36" s="237"/>
      <c r="O36" s="29">
        <v>0</v>
      </c>
      <c r="P36" s="76"/>
      <c r="Q36" s="203"/>
      <c r="R36" s="155"/>
    </row>
    <row r="37" spans="1:18" ht="14.25" customHeight="1">
      <c r="A37" s="82">
        <v>28</v>
      </c>
      <c r="B37" s="843" t="s">
        <v>131</v>
      </c>
      <c r="C37" s="837"/>
      <c r="D37" s="837"/>
      <c r="E37" s="837"/>
      <c r="F37" s="838"/>
      <c r="G37" s="29">
        <v>0</v>
      </c>
      <c r="H37" s="29">
        <v>0</v>
      </c>
      <c r="I37" s="29">
        <v>0</v>
      </c>
      <c r="J37" s="76"/>
      <c r="K37" s="29">
        <v>0</v>
      </c>
      <c r="L37" s="29"/>
      <c r="M37" s="29">
        <v>0</v>
      </c>
      <c r="N37" s="237"/>
      <c r="O37" s="29">
        <v>0</v>
      </c>
      <c r="P37" s="76"/>
      <c r="Q37" s="203"/>
      <c r="R37" s="155"/>
    </row>
    <row r="38" spans="1:18" ht="14.25" customHeight="1">
      <c r="A38" s="82">
        <v>29</v>
      </c>
      <c r="B38" s="843" t="s">
        <v>164</v>
      </c>
      <c r="C38" s="837"/>
      <c r="D38" s="837"/>
      <c r="E38" s="837"/>
      <c r="F38" s="838"/>
      <c r="G38" s="29">
        <v>0</v>
      </c>
      <c r="H38" s="29">
        <v>0</v>
      </c>
      <c r="I38" s="29">
        <v>0</v>
      </c>
      <c r="J38" s="76"/>
      <c r="K38" s="29">
        <v>0</v>
      </c>
      <c r="L38" s="29"/>
      <c r="M38" s="29">
        <v>0</v>
      </c>
      <c r="N38" s="237"/>
      <c r="O38" s="29">
        <v>0</v>
      </c>
      <c r="P38" s="76"/>
      <c r="Q38" s="203"/>
      <c r="R38" s="155"/>
    </row>
    <row r="39" spans="1:18" ht="14.25" customHeight="1">
      <c r="A39" s="84">
        <v>30</v>
      </c>
      <c r="B39" s="850" t="s">
        <v>165</v>
      </c>
      <c r="C39" s="851"/>
      <c r="D39" s="851"/>
      <c r="E39" s="851"/>
      <c r="F39" s="856"/>
      <c r="G39" s="85">
        <v>0</v>
      </c>
      <c r="H39" s="85">
        <v>0</v>
      </c>
      <c r="I39" s="85">
        <v>0</v>
      </c>
      <c r="J39" s="88"/>
      <c r="K39" s="85">
        <v>0</v>
      </c>
      <c r="L39" s="85"/>
      <c r="M39" s="85">
        <v>0</v>
      </c>
      <c r="N39" s="85"/>
      <c r="O39" s="85">
        <v>0</v>
      </c>
      <c r="P39" s="88"/>
      <c r="Q39" s="204"/>
      <c r="R39" s="155"/>
    </row>
    <row r="40" spans="1:18" ht="14.25" customHeight="1">
      <c r="A40" s="82">
        <v>31</v>
      </c>
      <c r="B40" s="840" t="s">
        <v>134</v>
      </c>
      <c r="C40" s="841"/>
      <c r="D40" s="841"/>
      <c r="E40" s="841"/>
      <c r="F40" s="860"/>
      <c r="G40" s="29">
        <v>0</v>
      </c>
      <c r="H40" s="29">
        <v>0</v>
      </c>
      <c r="I40" s="29">
        <v>0</v>
      </c>
      <c r="J40" s="76"/>
      <c r="K40" s="29">
        <v>0</v>
      </c>
      <c r="L40" s="29"/>
      <c r="M40" s="29">
        <v>0</v>
      </c>
      <c r="N40" s="29"/>
      <c r="O40" s="29">
        <v>0</v>
      </c>
      <c r="P40" s="76"/>
      <c r="Q40" s="203"/>
      <c r="R40" s="155"/>
    </row>
    <row r="41" spans="1:18" ht="14.25" customHeight="1">
      <c r="A41" s="82">
        <v>32</v>
      </c>
      <c r="B41" s="843" t="s">
        <v>135</v>
      </c>
      <c r="C41" s="837"/>
      <c r="D41" s="837"/>
      <c r="E41" s="837"/>
      <c r="F41" s="838"/>
      <c r="G41" s="29">
        <v>0</v>
      </c>
      <c r="H41" s="29">
        <v>1262</v>
      </c>
      <c r="I41" s="29">
        <v>1262</v>
      </c>
      <c r="J41" s="76"/>
      <c r="K41" s="29">
        <v>0</v>
      </c>
      <c r="L41" s="29"/>
      <c r="M41" s="29">
        <v>0</v>
      </c>
      <c r="N41" s="30">
        <v>0</v>
      </c>
      <c r="O41" s="29">
        <v>0</v>
      </c>
      <c r="P41" s="76">
        <v>0</v>
      </c>
      <c r="Q41" s="203">
        <v>0</v>
      </c>
      <c r="R41" s="155"/>
    </row>
    <row r="42" spans="1:18" ht="14.25" customHeight="1">
      <c r="A42" s="82">
        <v>33</v>
      </c>
      <c r="B42" s="843" t="s">
        <v>136</v>
      </c>
      <c r="C42" s="837"/>
      <c r="D42" s="837"/>
      <c r="E42" s="837"/>
      <c r="F42" s="838"/>
      <c r="G42" s="29">
        <v>0</v>
      </c>
      <c r="H42" s="29">
        <v>0</v>
      </c>
      <c r="I42" s="29">
        <v>0</v>
      </c>
      <c r="J42" s="76"/>
      <c r="K42" s="29">
        <v>0</v>
      </c>
      <c r="L42" s="29"/>
      <c r="M42" s="29">
        <v>0</v>
      </c>
      <c r="N42" s="29"/>
      <c r="O42" s="29">
        <v>0</v>
      </c>
      <c r="P42" s="76"/>
      <c r="Q42" s="203"/>
      <c r="R42" s="155"/>
    </row>
    <row r="43" spans="1:18" ht="14.25" customHeight="1">
      <c r="A43" s="82">
        <v>34</v>
      </c>
      <c r="B43" s="850" t="s">
        <v>137</v>
      </c>
      <c r="C43" s="851"/>
      <c r="D43" s="851"/>
      <c r="E43" s="851"/>
      <c r="F43" s="856"/>
      <c r="G43" s="29">
        <v>0</v>
      </c>
      <c r="H43" s="29">
        <v>0</v>
      </c>
      <c r="I43" s="29">
        <v>0</v>
      </c>
      <c r="J43" s="76"/>
      <c r="K43" s="29">
        <v>0</v>
      </c>
      <c r="L43" s="29"/>
      <c r="M43" s="29">
        <v>0</v>
      </c>
      <c r="N43" s="29"/>
      <c r="O43" s="29">
        <v>0</v>
      </c>
      <c r="P43" s="76"/>
      <c r="Q43" s="203"/>
      <c r="R43" s="155"/>
    </row>
    <row r="44" spans="1:18" ht="14.25" customHeight="1">
      <c r="A44" s="78">
        <v>35</v>
      </c>
      <c r="B44" s="840" t="s">
        <v>138</v>
      </c>
      <c r="C44" s="841"/>
      <c r="D44" s="841"/>
      <c r="E44" s="841"/>
      <c r="F44" s="860"/>
      <c r="G44" s="25">
        <v>0</v>
      </c>
      <c r="H44" s="25">
        <v>0</v>
      </c>
      <c r="I44" s="25">
        <v>0</v>
      </c>
      <c r="J44" s="201"/>
      <c r="K44" s="25">
        <v>0</v>
      </c>
      <c r="L44" s="25"/>
      <c r="M44" s="25">
        <v>0</v>
      </c>
      <c r="N44" s="25"/>
      <c r="O44" s="25">
        <v>0</v>
      </c>
      <c r="P44" s="201"/>
      <c r="Q44" s="202"/>
      <c r="R44" s="155"/>
    </row>
    <row r="45" spans="1:18" ht="14.25" customHeight="1">
      <c r="A45" s="82">
        <v>36</v>
      </c>
      <c r="B45" s="843" t="s">
        <v>139</v>
      </c>
      <c r="C45" s="837"/>
      <c r="D45" s="837"/>
      <c r="E45" s="837"/>
      <c r="F45" s="838"/>
      <c r="G45" s="29">
        <v>0</v>
      </c>
      <c r="H45" s="29">
        <v>0</v>
      </c>
      <c r="I45" s="29">
        <v>0</v>
      </c>
      <c r="J45" s="242"/>
      <c r="K45" s="29">
        <v>0</v>
      </c>
      <c r="L45" s="29"/>
      <c r="M45" s="29">
        <v>0</v>
      </c>
      <c r="N45" s="29"/>
      <c r="O45" s="29">
        <v>0</v>
      </c>
      <c r="P45" s="76"/>
      <c r="Q45" s="203"/>
      <c r="R45" s="155"/>
    </row>
    <row r="46" spans="1:18" ht="14.25" customHeight="1">
      <c r="A46" s="82">
        <v>37</v>
      </c>
      <c r="B46" s="843" t="s">
        <v>140</v>
      </c>
      <c r="C46" s="837"/>
      <c r="D46" s="837"/>
      <c r="E46" s="837"/>
      <c r="F46" s="838"/>
      <c r="G46" s="29">
        <v>0</v>
      </c>
      <c r="H46" s="29">
        <v>0</v>
      </c>
      <c r="I46" s="29">
        <v>0</v>
      </c>
      <c r="J46" s="76"/>
      <c r="K46" s="29">
        <v>0</v>
      </c>
      <c r="L46" s="29"/>
      <c r="M46" s="29">
        <v>0</v>
      </c>
      <c r="N46" s="29"/>
      <c r="O46" s="29">
        <v>0</v>
      </c>
      <c r="P46" s="76"/>
      <c r="Q46" s="203"/>
      <c r="R46" s="155"/>
    </row>
    <row r="47" spans="1:18" ht="14.25" customHeight="1">
      <c r="A47" s="82">
        <v>38</v>
      </c>
      <c r="B47" s="843" t="s">
        <v>141</v>
      </c>
      <c r="C47" s="837"/>
      <c r="D47" s="837"/>
      <c r="E47" s="837"/>
      <c r="F47" s="838"/>
      <c r="G47" s="29">
        <v>0</v>
      </c>
      <c r="H47" s="29">
        <v>0</v>
      </c>
      <c r="I47" s="29">
        <v>0</v>
      </c>
      <c r="J47" s="76"/>
      <c r="K47" s="29">
        <v>0</v>
      </c>
      <c r="L47" s="29"/>
      <c r="M47" s="29">
        <v>0</v>
      </c>
      <c r="N47" s="29"/>
      <c r="O47" s="29">
        <v>0</v>
      </c>
      <c r="P47" s="76"/>
      <c r="Q47" s="203"/>
      <c r="R47" s="155"/>
    </row>
    <row r="48" spans="1:18" ht="14.25" customHeight="1">
      <c r="A48" s="82">
        <v>39</v>
      </c>
      <c r="B48" s="843" t="s">
        <v>142</v>
      </c>
      <c r="C48" s="837"/>
      <c r="D48" s="837"/>
      <c r="E48" s="837"/>
      <c r="F48" s="838"/>
      <c r="G48" s="29">
        <v>0</v>
      </c>
      <c r="H48" s="29">
        <v>0</v>
      </c>
      <c r="I48" s="29">
        <v>0</v>
      </c>
      <c r="J48" s="76"/>
      <c r="K48" s="29">
        <v>0</v>
      </c>
      <c r="L48" s="29"/>
      <c r="M48" s="29">
        <v>0</v>
      </c>
      <c r="N48" s="29"/>
      <c r="O48" s="29">
        <v>0</v>
      </c>
      <c r="P48" s="76"/>
      <c r="Q48" s="203"/>
      <c r="R48" s="155"/>
    </row>
    <row r="49" spans="1:18" ht="14.25" customHeight="1" thickBot="1">
      <c r="A49" s="93">
        <v>40</v>
      </c>
      <c r="B49" s="861" t="s">
        <v>143</v>
      </c>
      <c r="C49" s="862"/>
      <c r="D49" s="862"/>
      <c r="E49" s="862"/>
      <c r="F49" s="930"/>
      <c r="G49" s="94">
        <v>0</v>
      </c>
      <c r="H49" s="94">
        <v>0</v>
      </c>
      <c r="I49" s="94">
        <v>0</v>
      </c>
      <c r="J49" s="207"/>
      <c r="K49" s="94">
        <v>0</v>
      </c>
      <c r="L49" s="94"/>
      <c r="M49" s="94">
        <v>0</v>
      </c>
      <c r="N49" s="94"/>
      <c r="O49" s="94">
        <v>0</v>
      </c>
      <c r="P49" s="207"/>
      <c r="Q49" s="208"/>
      <c r="R49" s="155"/>
    </row>
    <row r="50" ht="11.25" customHeight="1"/>
    <row r="51" ht="11.25" customHeight="1"/>
  </sheetData>
  <sheetProtection/>
  <mergeCells count="50">
    <mergeCell ref="B49:F4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G2:Q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35433070866141736" header="0.5118110236220472" footer="0.5118110236220472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I49"/>
  <sheetViews>
    <sheetView showZeros="0" view="pageBreakPreview" zoomScaleNormal="70" zoomScaleSheetLayoutView="100" zoomScalePageLayoutView="0" workbookViewId="0" topLeftCell="A1">
      <selection activeCell="Q8" sqref="Q8"/>
    </sheetView>
  </sheetViews>
  <sheetFormatPr defaultColWidth="6.5" defaultRowHeight="18" customHeight="1"/>
  <cols>
    <col min="1" max="1" width="2.5" style="1" customWidth="1"/>
    <col min="2" max="6" width="2.09765625" style="1" customWidth="1"/>
    <col min="7" max="7" width="7.69921875" style="1" customWidth="1"/>
    <col min="8" max="8" width="6.5" style="1" customWidth="1"/>
    <col min="9" max="9" width="7.69921875" style="1" customWidth="1"/>
    <col min="10" max="10" width="5.8984375" style="1" customWidth="1"/>
    <col min="11" max="11" width="7.69921875" style="1" customWidth="1"/>
    <col min="12" max="12" width="5.19921875" style="1" customWidth="1"/>
    <col min="13" max="13" width="6.5" style="1" customWidth="1"/>
    <col min="14" max="14" width="5.19921875" style="1" customWidth="1"/>
    <col min="15" max="15" width="7.69921875" style="1" customWidth="1"/>
    <col min="16" max="16" width="5.19921875" style="1" customWidth="1"/>
    <col min="17" max="17" width="5.19921875" style="106" customWidth="1"/>
    <col min="18" max="18" width="2.3984375" style="1" customWidth="1"/>
    <col min="19" max="248" width="13.8984375" style="1" customWidth="1"/>
    <col min="249" max="249" width="2.5" style="1" customWidth="1"/>
    <col min="250" max="254" width="2.09765625" style="1" customWidth="1"/>
    <col min="255" max="255" width="7.69921875" style="1" customWidth="1"/>
    <col min="256" max="16384" width="6.5" style="1" customWidth="1"/>
  </cols>
  <sheetData>
    <row r="1" spans="1:18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192</v>
      </c>
      <c r="R1" s="105"/>
    </row>
    <row r="2" spans="1:18" ht="18" customHeight="1">
      <c r="A2" s="918" t="s">
        <v>85</v>
      </c>
      <c r="B2" s="183"/>
      <c r="C2" s="184"/>
      <c r="D2" s="921" t="s">
        <v>177</v>
      </c>
      <c r="E2" s="921"/>
      <c r="F2" s="922"/>
      <c r="G2" s="936" t="s">
        <v>209</v>
      </c>
      <c r="H2" s="914"/>
      <c r="I2" s="914"/>
      <c r="J2" s="914"/>
      <c r="K2" s="914"/>
      <c r="L2" s="914"/>
      <c r="M2" s="914"/>
      <c r="N2" s="914"/>
      <c r="O2" s="914"/>
      <c r="P2" s="914"/>
      <c r="Q2" s="917"/>
      <c r="R2" s="155"/>
    </row>
    <row r="3" spans="1:18" ht="18" customHeight="1">
      <c r="A3" s="919"/>
      <c r="B3" s="113"/>
      <c r="C3" s="115"/>
      <c r="D3" s="115"/>
      <c r="E3" s="115"/>
      <c r="F3" s="116"/>
      <c r="G3" s="925" t="s">
        <v>194</v>
      </c>
      <c r="H3" s="880"/>
      <c r="I3" s="880"/>
      <c r="J3" s="881"/>
      <c r="K3" s="925" t="s">
        <v>210</v>
      </c>
      <c r="L3" s="880"/>
      <c r="M3" s="880"/>
      <c r="N3" s="880"/>
      <c r="O3" s="881"/>
      <c r="P3" s="925" t="s">
        <v>211</v>
      </c>
      <c r="Q3" s="926"/>
      <c r="R3" s="155"/>
    </row>
    <row r="4" spans="1:18" ht="18" customHeight="1">
      <c r="A4" s="919"/>
      <c r="B4" s="113"/>
      <c r="C4" s="115"/>
      <c r="D4" s="115"/>
      <c r="E4" s="115"/>
      <c r="F4" s="116"/>
      <c r="G4" s="162" t="s">
        <v>182</v>
      </c>
      <c r="H4" s="168" t="s">
        <v>183</v>
      </c>
      <c r="I4" s="167"/>
      <c r="J4" s="120" t="s">
        <v>184</v>
      </c>
      <c r="K4" s="168" t="s">
        <v>182</v>
      </c>
      <c r="L4" s="120" t="s">
        <v>185</v>
      </c>
      <c r="M4" s="168" t="s">
        <v>183</v>
      </c>
      <c r="N4" s="120" t="s">
        <v>185</v>
      </c>
      <c r="O4" s="167"/>
      <c r="P4" s="167"/>
      <c r="Q4" s="243"/>
      <c r="R4" s="155"/>
    </row>
    <row r="5" spans="1:61" ht="12" customHeight="1">
      <c r="A5" s="919"/>
      <c r="B5" s="113"/>
      <c r="C5" s="115"/>
      <c r="D5" s="115"/>
      <c r="E5" s="115"/>
      <c r="F5" s="116"/>
      <c r="G5" s="126"/>
      <c r="H5" s="187"/>
      <c r="I5" s="171" t="s">
        <v>93</v>
      </c>
      <c r="J5" s="171" t="s">
        <v>186</v>
      </c>
      <c r="K5" s="187"/>
      <c r="L5" s="188"/>
      <c r="M5" s="187"/>
      <c r="N5" s="188"/>
      <c r="O5" s="171" t="s">
        <v>93</v>
      </c>
      <c r="P5" s="189" t="s">
        <v>162</v>
      </c>
      <c r="Q5" s="244" t="s">
        <v>163</v>
      </c>
      <c r="R5" s="155"/>
      <c r="BI5" s="1" t="s">
        <v>175</v>
      </c>
    </row>
    <row r="6" spans="1:61" ht="14.25" customHeight="1">
      <c r="A6" s="920"/>
      <c r="B6" s="886" t="s">
        <v>187</v>
      </c>
      <c r="C6" s="887"/>
      <c r="D6" s="887"/>
      <c r="E6" s="887"/>
      <c r="F6" s="191"/>
      <c r="G6" s="173" t="s">
        <v>205</v>
      </c>
      <c r="H6" s="175" t="s">
        <v>206</v>
      </c>
      <c r="I6" s="192"/>
      <c r="J6" s="245" t="s">
        <v>207</v>
      </c>
      <c r="K6" s="175" t="s">
        <v>205</v>
      </c>
      <c r="L6" s="124" t="s">
        <v>207</v>
      </c>
      <c r="M6" s="175" t="s">
        <v>206</v>
      </c>
      <c r="N6" s="124" t="s">
        <v>207</v>
      </c>
      <c r="O6" s="192"/>
      <c r="P6" s="192"/>
      <c r="Q6" s="246"/>
      <c r="R6" s="155"/>
      <c r="BI6" s="1" t="s">
        <v>176</v>
      </c>
    </row>
    <row r="7" spans="1:18" ht="15" customHeight="1">
      <c r="A7" s="909" t="s">
        <v>101</v>
      </c>
      <c r="B7" s="889"/>
      <c r="C7" s="889"/>
      <c r="D7" s="889"/>
      <c r="E7" s="889"/>
      <c r="F7" s="890"/>
      <c r="G7" s="213">
        <v>185038</v>
      </c>
      <c r="H7" s="127">
        <v>11358</v>
      </c>
      <c r="I7" s="213">
        <v>196396</v>
      </c>
      <c r="J7" s="128">
        <v>106.7</v>
      </c>
      <c r="K7" s="213">
        <v>180407</v>
      </c>
      <c r="L7" s="196">
        <v>97.5</v>
      </c>
      <c r="M7" s="213">
        <v>3767</v>
      </c>
      <c r="N7" s="167">
        <v>33.2</v>
      </c>
      <c r="O7" s="213">
        <v>184174</v>
      </c>
      <c r="P7" s="196">
        <v>93.8</v>
      </c>
      <c r="Q7" s="221">
        <v>93.9</v>
      </c>
      <c r="R7" s="155"/>
    </row>
    <row r="8" spans="1:18" ht="15" customHeight="1">
      <c r="A8" s="888" t="s">
        <v>102</v>
      </c>
      <c r="B8" s="889"/>
      <c r="C8" s="889"/>
      <c r="D8" s="889"/>
      <c r="E8" s="889"/>
      <c r="F8" s="890"/>
      <c r="G8" s="222">
        <v>118168</v>
      </c>
      <c r="H8" s="222">
        <v>8139</v>
      </c>
      <c r="I8" s="222">
        <v>126307</v>
      </c>
      <c r="J8" s="133">
        <v>105.1</v>
      </c>
      <c r="K8" s="222">
        <v>117645</v>
      </c>
      <c r="L8" s="199">
        <v>99.6</v>
      </c>
      <c r="M8" s="222">
        <v>1463</v>
      </c>
      <c r="N8" s="247">
        <v>18</v>
      </c>
      <c r="O8" s="222">
        <v>119108</v>
      </c>
      <c r="P8" s="199">
        <v>94.3</v>
      </c>
      <c r="Q8" s="223">
        <v>93.2</v>
      </c>
      <c r="R8" s="155"/>
    </row>
    <row r="9" spans="1:18" ht="15" customHeight="1">
      <c r="A9" s="888" t="s">
        <v>103</v>
      </c>
      <c r="B9" s="889"/>
      <c r="C9" s="889"/>
      <c r="D9" s="889"/>
      <c r="E9" s="889"/>
      <c r="F9" s="890"/>
      <c r="G9" s="222">
        <v>66870</v>
      </c>
      <c r="H9" s="222">
        <v>3219</v>
      </c>
      <c r="I9" s="222">
        <v>70089</v>
      </c>
      <c r="J9" s="133">
        <v>109.5</v>
      </c>
      <c r="K9" s="222">
        <v>62762</v>
      </c>
      <c r="L9" s="199">
        <v>93.9</v>
      </c>
      <c r="M9" s="222">
        <v>2304</v>
      </c>
      <c r="N9" s="247">
        <v>71.6</v>
      </c>
      <c r="O9" s="222">
        <v>65066</v>
      </c>
      <c r="P9" s="199">
        <v>92.8</v>
      </c>
      <c r="Q9" s="223">
        <v>95.2</v>
      </c>
      <c r="R9" s="155"/>
    </row>
    <row r="10" spans="1:18" ht="14.25" customHeight="1">
      <c r="A10" s="78">
        <v>1</v>
      </c>
      <c r="B10" s="840" t="s">
        <v>104</v>
      </c>
      <c r="C10" s="841"/>
      <c r="D10" s="841"/>
      <c r="E10" s="841"/>
      <c r="F10" s="860"/>
      <c r="G10" s="25">
        <v>52123</v>
      </c>
      <c r="H10" s="25">
        <v>1314</v>
      </c>
      <c r="I10" s="25">
        <v>53437</v>
      </c>
      <c r="J10" s="201">
        <v>104.8</v>
      </c>
      <c r="K10" s="25">
        <v>51960</v>
      </c>
      <c r="L10" s="201">
        <v>99.7</v>
      </c>
      <c r="M10" s="25">
        <v>0</v>
      </c>
      <c r="N10" s="201">
        <v>0</v>
      </c>
      <c r="O10" s="25">
        <v>51960</v>
      </c>
      <c r="P10" s="196">
        <v>97.2</v>
      </c>
      <c r="Q10" s="202">
        <v>97.4</v>
      </c>
      <c r="R10" s="155"/>
    </row>
    <row r="11" spans="1:18" ht="14.25" customHeight="1">
      <c r="A11" s="82">
        <v>2</v>
      </c>
      <c r="B11" s="843" t="s">
        <v>105</v>
      </c>
      <c r="C11" s="837"/>
      <c r="D11" s="837"/>
      <c r="E11" s="837"/>
      <c r="F11" s="838"/>
      <c r="G11" s="29">
        <v>11802</v>
      </c>
      <c r="H11" s="29">
        <v>0</v>
      </c>
      <c r="I11" s="29">
        <v>11802</v>
      </c>
      <c r="J11" s="76">
        <v>97.1</v>
      </c>
      <c r="K11" s="29">
        <v>11802</v>
      </c>
      <c r="L11" s="76">
        <v>100</v>
      </c>
      <c r="M11" s="29">
        <v>0</v>
      </c>
      <c r="N11" s="248"/>
      <c r="O11" s="29">
        <v>11802</v>
      </c>
      <c r="P11" s="199">
        <v>100</v>
      </c>
      <c r="Q11" s="203">
        <v>100</v>
      </c>
      <c r="R11" s="155"/>
    </row>
    <row r="12" spans="1:18" ht="14.25" customHeight="1">
      <c r="A12" s="82">
        <v>3</v>
      </c>
      <c r="B12" s="843" t="s">
        <v>106</v>
      </c>
      <c r="C12" s="837"/>
      <c r="D12" s="837"/>
      <c r="E12" s="837"/>
      <c r="F12" s="838"/>
      <c r="G12" s="29">
        <v>0</v>
      </c>
      <c r="H12" s="29">
        <v>0</v>
      </c>
      <c r="I12" s="29">
        <v>0</v>
      </c>
      <c r="J12" s="76"/>
      <c r="K12" s="29">
        <v>0</v>
      </c>
      <c r="L12" s="76"/>
      <c r="M12" s="29">
        <v>0</v>
      </c>
      <c r="N12" s="29"/>
      <c r="O12" s="29">
        <v>0</v>
      </c>
      <c r="P12" s="199"/>
      <c r="Q12" s="203"/>
      <c r="R12" s="155"/>
    </row>
    <row r="13" spans="1:18" ht="14.25" customHeight="1">
      <c r="A13" s="82">
        <v>4</v>
      </c>
      <c r="B13" s="843" t="s">
        <v>107</v>
      </c>
      <c r="C13" s="837"/>
      <c r="D13" s="837"/>
      <c r="E13" s="837"/>
      <c r="F13" s="838"/>
      <c r="G13" s="29">
        <v>5087</v>
      </c>
      <c r="H13" s="29">
        <v>0</v>
      </c>
      <c r="I13" s="29">
        <v>5087</v>
      </c>
      <c r="J13" s="76">
        <v>94</v>
      </c>
      <c r="K13" s="29">
        <v>5089</v>
      </c>
      <c r="L13" s="76">
        <v>100</v>
      </c>
      <c r="M13" s="29">
        <v>0</v>
      </c>
      <c r="N13" s="29"/>
      <c r="O13" s="29">
        <v>5089</v>
      </c>
      <c r="P13" s="199">
        <v>100</v>
      </c>
      <c r="Q13" s="203">
        <v>100</v>
      </c>
      <c r="R13" s="155"/>
    </row>
    <row r="14" spans="1:18" ht="14.25" customHeight="1">
      <c r="A14" s="82">
        <v>5</v>
      </c>
      <c r="B14" s="843" t="s">
        <v>108</v>
      </c>
      <c r="C14" s="837"/>
      <c r="D14" s="837"/>
      <c r="E14" s="837"/>
      <c r="F14" s="838"/>
      <c r="G14" s="29">
        <v>1188</v>
      </c>
      <c r="H14" s="29">
        <v>506</v>
      </c>
      <c r="I14" s="29">
        <v>1694</v>
      </c>
      <c r="J14" s="76">
        <v>102.3</v>
      </c>
      <c r="K14" s="29">
        <v>1076</v>
      </c>
      <c r="L14" s="76">
        <v>90.6</v>
      </c>
      <c r="M14" s="29">
        <v>0</v>
      </c>
      <c r="N14" s="247">
        <v>0</v>
      </c>
      <c r="O14" s="29">
        <v>1076</v>
      </c>
      <c r="P14" s="199">
        <v>63.5</v>
      </c>
      <c r="Q14" s="203">
        <v>67.4</v>
      </c>
      <c r="R14" s="155"/>
    </row>
    <row r="15" spans="1:18" ht="14.25" customHeight="1">
      <c r="A15" s="82">
        <v>6</v>
      </c>
      <c r="B15" s="843" t="s">
        <v>109</v>
      </c>
      <c r="C15" s="837"/>
      <c r="D15" s="837"/>
      <c r="E15" s="837"/>
      <c r="F15" s="838"/>
      <c r="G15" s="29">
        <v>34970</v>
      </c>
      <c r="H15" s="29">
        <v>4569</v>
      </c>
      <c r="I15" s="29">
        <v>39539</v>
      </c>
      <c r="J15" s="76">
        <v>112.1</v>
      </c>
      <c r="K15" s="29">
        <v>34720</v>
      </c>
      <c r="L15" s="76">
        <v>99.3</v>
      </c>
      <c r="M15" s="29">
        <v>182</v>
      </c>
      <c r="N15" s="247">
        <v>4</v>
      </c>
      <c r="O15" s="29">
        <v>34902</v>
      </c>
      <c r="P15" s="199">
        <v>88.3</v>
      </c>
      <c r="Q15" s="203">
        <v>88</v>
      </c>
      <c r="R15" s="155"/>
    </row>
    <row r="16" spans="1:18" ht="14.25" customHeight="1">
      <c r="A16" s="82">
        <v>7</v>
      </c>
      <c r="B16" s="843" t="s">
        <v>110</v>
      </c>
      <c r="C16" s="837"/>
      <c r="D16" s="837"/>
      <c r="E16" s="837"/>
      <c r="F16" s="838"/>
      <c r="G16" s="29">
        <v>690</v>
      </c>
      <c r="H16" s="29">
        <v>0</v>
      </c>
      <c r="I16" s="29">
        <v>690</v>
      </c>
      <c r="J16" s="76">
        <v>92.9</v>
      </c>
      <c r="K16" s="29">
        <v>690</v>
      </c>
      <c r="L16" s="76">
        <v>100</v>
      </c>
      <c r="M16" s="29">
        <v>0</v>
      </c>
      <c r="N16" s="29"/>
      <c r="O16" s="29">
        <v>690</v>
      </c>
      <c r="P16" s="199">
        <v>100</v>
      </c>
      <c r="Q16" s="203">
        <v>100</v>
      </c>
      <c r="R16" s="155"/>
    </row>
    <row r="17" spans="1:18" ht="14.25" customHeight="1">
      <c r="A17" s="82">
        <v>8</v>
      </c>
      <c r="B17" s="843" t="s">
        <v>111</v>
      </c>
      <c r="C17" s="837"/>
      <c r="D17" s="837"/>
      <c r="E17" s="837"/>
      <c r="F17" s="838"/>
      <c r="G17" s="29">
        <v>5248</v>
      </c>
      <c r="H17" s="29">
        <v>0</v>
      </c>
      <c r="I17" s="29">
        <v>5248</v>
      </c>
      <c r="J17" s="76">
        <v>104.2</v>
      </c>
      <c r="K17" s="29">
        <v>5248</v>
      </c>
      <c r="L17" s="76">
        <v>100</v>
      </c>
      <c r="M17" s="29">
        <v>0</v>
      </c>
      <c r="N17" s="247"/>
      <c r="O17" s="29">
        <v>5248</v>
      </c>
      <c r="P17" s="199">
        <v>100</v>
      </c>
      <c r="Q17" s="203">
        <v>100</v>
      </c>
      <c r="R17" s="155"/>
    </row>
    <row r="18" spans="1:18" ht="14.25" customHeight="1">
      <c r="A18" s="82">
        <v>9</v>
      </c>
      <c r="B18" s="843" t="s">
        <v>112</v>
      </c>
      <c r="C18" s="837"/>
      <c r="D18" s="837"/>
      <c r="E18" s="837"/>
      <c r="F18" s="838"/>
      <c r="G18" s="29">
        <v>3339</v>
      </c>
      <c r="H18" s="29">
        <v>0</v>
      </c>
      <c r="I18" s="29">
        <v>3339</v>
      </c>
      <c r="J18" s="76">
        <v>102.1</v>
      </c>
      <c r="K18" s="29">
        <v>3339</v>
      </c>
      <c r="L18" s="76">
        <v>100</v>
      </c>
      <c r="M18" s="29">
        <v>0</v>
      </c>
      <c r="N18" s="29"/>
      <c r="O18" s="29">
        <v>3339</v>
      </c>
      <c r="P18" s="199">
        <v>100</v>
      </c>
      <c r="Q18" s="203">
        <v>100</v>
      </c>
      <c r="R18" s="155"/>
    </row>
    <row r="19" spans="1:18" ht="14.25" customHeight="1">
      <c r="A19" s="84">
        <v>10</v>
      </c>
      <c r="B19" s="850" t="s">
        <v>113</v>
      </c>
      <c r="C19" s="851"/>
      <c r="D19" s="851"/>
      <c r="E19" s="851"/>
      <c r="F19" s="856"/>
      <c r="G19" s="85">
        <v>3721</v>
      </c>
      <c r="H19" s="85">
        <v>1750</v>
      </c>
      <c r="I19" s="85">
        <v>5471</v>
      </c>
      <c r="J19" s="88">
        <v>101.4</v>
      </c>
      <c r="K19" s="85">
        <v>3721</v>
      </c>
      <c r="L19" s="88">
        <v>100</v>
      </c>
      <c r="M19" s="85">
        <v>1281</v>
      </c>
      <c r="N19" s="33">
        <v>73.2</v>
      </c>
      <c r="O19" s="85">
        <v>5002</v>
      </c>
      <c r="P19" s="249">
        <v>91.4</v>
      </c>
      <c r="Q19" s="204">
        <v>65</v>
      </c>
      <c r="R19" s="155"/>
    </row>
    <row r="20" spans="1:18" ht="14.25" customHeight="1">
      <c r="A20" s="78">
        <v>11</v>
      </c>
      <c r="B20" s="840" t="s">
        <v>114</v>
      </c>
      <c r="C20" s="841"/>
      <c r="D20" s="841"/>
      <c r="E20" s="841"/>
      <c r="F20" s="860"/>
      <c r="G20" s="25">
        <v>0</v>
      </c>
      <c r="H20" s="25">
        <v>0</v>
      </c>
      <c r="I20" s="25">
        <v>0</v>
      </c>
      <c r="J20" s="201"/>
      <c r="K20" s="25">
        <v>0</v>
      </c>
      <c r="L20" s="201"/>
      <c r="M20" s="25">
        <v>0</v>
      </c>
      <c r="N20" s="25"/>
      <c r="O20" s="25">
        <v>0</v>
      </c>
      <c r="P20" s="196"/>
      <c r="Q20" s="202"/>
      <c r="R20" s="155"/>
    </row>
    <row r="21" spans="1:18" ht="14.25" customHeight="1">
      <c r="A21" s="82">
        <v>12</v>
      </c>
      <c r="B21" s="843" t="s">
        <v>115</v>
      </c>
      <c r="C21" s="837"/>
      <c r="D21" s="837"/>
      <c r="E21" s="837"/>
      <c r="F21" s="838"/>
      <c r="G21" s="29">
        <v>0</v>
      </c>
      <c r="H21" s="29">
        <v>0</v>
      </c>
      <c r="I21" s="29">
        <v>0</v>
      </c>
      <c r="J21" s="76"/>
      <c r="K21" s="29">
        <v>0</v>
      </c>
      <c r="L21" s="76"/>
      <c r="M21" s="29">
        <v>0</v>
      </c>
      <c r="N21" s="29"/>
      <c r="O21" s="29">
        <v>0</v>
      </c>
      <c r="P21" s="199"/>
      <c r="Q21" s="203"/>
      <c r="R21" s="155"/>
    </row>
    <row r="22" spans="1:18" ht="14.25" customHeight="1">
      <c r="A22" s="82">
        <v>13</v>
      </c>
      <c r="B22" s="853" t="s">
        <v>116</v>
      </c>
      <c r="C22" s="854"/>
      <c r="D22" s="854"/>
      <c r="E22" s="854"/>
      <c r="F22" s="855"/>
      <c r="G22" s="29">
        <v>0</v>
      </c>
      <c r="H22" s="29">
        <v>0</v>
      </c>
      <c r="I22" s="29">
        <v>0</v>
      </c>
      <c r="J22" s="76"/>
      <c r="K22" s="29">
        <v>0</v>
      </c>
      <c r="L22" s="76"/>
      <c r="M22" s="29">
        <v>0</v>
      </c>
      <c r="N22" s="29"/>
      <c r="O22" s="29">
        <v>0</v>
      </c>
      <c r="P22" s="199"/>
      <c r="Q22" s="203"/>
      <c r="R22" s="155"/>
    </row>
    <row r="23" spans="1:18" ht="14.25" customHeight="1">
      <c r="A23" s="84">
        <v>14</v>
      </c>
      <c r="B23" s="850" t="s">
        <v>117</v>
      </c>
      <c r="C23" s="851"/>
      <c r="D23" s="851"/>
      <c r="E23" s="851"/>
      <c r="F23" s="856"/>
      <c r="G23" s="85">
        <v>737</v>
      </c>
      <c r="H23" s="85">
        <v>0</v>
      </c>
      <c r="I23" s="85">
        <v>737</v>
      </c>
      <c r="J23" s="88">
        <v>94.4</v>
      </c>
      <c r="K23" s="85">
        <v>737</v>
      </c>
      <c r="L23" s="88">
        <v>100</v>
      </c>
      <c r="M23" s="85">
        <v>0</v>
      </c>
      <c r="N23" s="85"/>
      <c r="O23" s="85">
        <v>737</v>
      </c>
      <c r="P23" s="249">
        <v>100</v>
      </c>
      <c r="Q23" s="204">
        <v>100</v>
      </c>
      <c r="R23" s="155"/>
    </row>
    <row r="24" spans="1:18" ht="14.25" customHeight="1">
      <c r="A24" s="82">
        <v>15</v>
      </c>
      <c r="B24" s="840" t="s">
        <v>154</v>
      </c>
      <c r="C24" s="841"/>
      <c r="D24" s="841"/>
      <c r="E24" s="841"/>
      <c r="F24" s="860"/>
      <c r="G24" s="29">
        <v>15960</v>
      </c>
      <c r="H24" s="29">
        <v>0</v>
      </c>
      <c r="I24" s="29">
        <v>15960</v>
      </c>
      <c r="J24" s="76">
        <v>103.4</v>
      </c>
      <c r="K24" s="29">
        <v>15960</v>
      </c>
      <c r="L24" s="76">
        <v>100</v>
      </c>
      <c r="M24" s="29">
        <v>0</v>
      </c>
      <c r="N24" s="29"/>
      <c r="O24" s="29">
        <v>15960</v>
      </c>
      <c r="P24" s="199">
        <v>100</v>
      </c>
      <c r="Q24" s="203">
        <v>100</v>
      </c>
      <c r="R24" s="155"/>
    </row>
    <row r="25" spans="1:18" ht="14.25" customHeight="1">
      <c r="A25" s="84">
        <v>16</v>
      </c>
      <c r="B25" s="850" t="s">
        <v>119</v>
      </c>
      <c r="C25" s="851"/>
      <c r="D25" s="851"/>
      <c r="E25" s="851"/>
      <c r="F25" s="856"/>
      <c r="G25" s="85">
        <v>12181</v>
      </c>
      <c r="H25" s="85">
        <v>0</v>
      </c>
      <c r="I25" s="85">
        <v>12181</v>
      </c>
      <c r="J25" s="88">
        <v>106.8</v>
      </c>
      <c r="K25" s="85">
        <v>12181</v>
      </c>
      <c r="L25" s="88">
        <v>100</v>
      </c>
      <c r="M25" s="85">
        <v>0</v>
      </c>
      <c r="N25" s="85"/>
      <c r="O25" s="85">
        <v>12181</v>
      </c>
      <c r="P25" s="249">
        <v>100</v>
      </c>
      <c r="Q25" s="204">
        <v>100</v>
      </c>
      <c r="R25" s="155"/>
    </row>
    <row r="26" spans="1:18" ht="14.25" customHeight="1">
      <c r="A26" s="90">
        <v>17</v>
      </c>
      <c r="B26" s="857" t="s">
        <v>120</v>
      </c>
      <c r="C26" s="858"/>
      <c r="D26" s="858"/>
      <c r="E26" s="858"/>
      <c r="F26" s="929"/>
      <c r="G26" s="20">
        <v>2250</v>
      </c>
      <c r="H26" s="20">
        <v>0</v>
      </c>
      <c r="I26" s="20">
        <v>2250</v>
      </c>
      <c r="J26" s="205">
        <v>102.2</v>
      </c>
      <c r="K26" s="20">
        <v>2250</v>
      </c>
      <c r="L26" s="205">
        <v>100</v>
      </c>
      <c r="M26" s="20">
        <v>0</v>
      </c>
      <c r="N26" s="20"/>
      <c r="O26" s="20">
        <v>2250</v>
      </c>
      <c r="P26" s="250">
        <v>100</v>
      </c>
      <c r="Q26" s="206">
        <v>100</v>
      </c>
      <c r="R26" s="155"/>
    </row>
    <row r="27" spans="1:18" ht="14.25" customHeight="1">
      <c r="A27" s="78">
        <v>18</v>
      </c>
      <c r="B27" s="840" t="s">
        <v>121</v>
      </c>
      <c r="C27" s="841"/>
      <c r="D27" s="841"/>
      <c r="E27" s="841"/>
      <c r="F27" s="860"/>
      <c r="G27" s="25">
        <v>0</v>
      </c>
      <c r="H27" s="25">
        <v>0</v>
      </c>
      <c r="I27" s="25">
        <v>0</v>
      </c>
      <c r="J27" s="201"/>
      <c r="K27" s="25">
        <v>0</v>
      </c>
      <c r="L27" s="201"/>
      <c r="M27" s="25">
        <v>0</v>
      </c>
      <c r="N27" s="25"/>
      <c r="O27" s="25">
        <v>0</v>
      </c>
      <c r="P27" s="196"/>
      <c r="Q27" s="202"/>
      <c r="R27" s="155"/>
    </row>
    <row r="28" spans="1:18" ht="14.25" customHeight="1">
      <c r="A28" s="82">
        <v>19</v>
      </c>
      <c r="B28" s="843" t="s">
        <v>122</v>
      </c>
      <c r="C28" s="837"/>
      <c r="D28" s="837"/>
      <c r="E28" s="837"/>
      <c r="F28" s="838"/>
      <c r="G28" s="29">
        <v>9442</v>
      </c>
      <c r="H28" s="29">
        <v>2401</v>
      </c>
      <c r="I28" s="29">
        <v>11843</v>
      </c>
      <c r="J28" s="76">
        <v>116.1</v>
      </c>
      <c r="K28" s="29">
        <v>6845</v>
      </c>
      <c r="L28" s="76">
        <v>72.5</v>
      </c>
      <c r="M28" s="29">
        <v>2275</v>
      </c>
      <c r="N28" s="247">
        <v>94.8</v>
      </c>
      <c r="O28" s="29">
        <v>9120</v>
      </c>
      <c r="P28" s="199">
        <v>77</v>
      </c>
      <c r="Q28" s="203">
        <v>69.7</v>
      </c>
      <c r="R28" s="155"/>
    </row>
    <row r="29" spans="1:18" ht="14.25" customHeight="1">
      <c r="A29" s="84">
        <v>20</v>
      </c>
      <c r="B29" s="850" t="s">
        <v>123</v>
      </c>
      <c r="C29" s="851"/>
      <c r="D29" s="851"/>
      <c r="E29" s="851"/>
      <c r="F29" s="856"/>
      <c r="G29" s="85">
        <v>117</v>
      </c>
      <c r="H29" s="85">
        <v>0</v>
      </c>
      <c r="I29" s="85">
        <v>117</v>
      </c>
      <c r="J29" s="88">
        <v>112.5</v>
      </c>
      <c r="K29" s="85">
        <v>117</v>
      </c>
      <c r="L29" s="88">
        <v>100</v>
      </c>
      <c r="M29" s="85">
        <v>0</v>
      </c>
      <c r="N29" s="85"/>
      <c r="O29" s="85">
        <v>117</v>
      </c>
      <c r="P29" s="249">
        <v>100</v>
      </c>
      <c r="Q29" s="204">
        <v>100</v>
      </c>
      <c r="R29" s="155"/>
    </row>
    <row r="30" spans="1:18" ht="14.25" customHeight="1">
      <c r="A30" s="82">
        <v>21</v>
      </c>
      <c r="B30" s="840" t="s">
        <v>124</v>
      </c>
      <c r="C30" s="841"/>
      <c r="D30" s="841"/>
      <c r="E30" s="841"/>
      <c r="F30" s="860"/>
      <c r="G30" s="29">
        <v>408</v>
      </c>
      <c r="H30" s="29">
        <v>0</v>
      </c>
      <c r="I30" s="29">
        <v>408</v>
      </c>
      <c r="J30" s="76">
        <v>145.2</v>
      </c>
      <c r="K30" s="29">
        <v>408</v>
      </c>
      <c r="L30" s="76">
        <v>100</v>
      </c>
      <c r="M30" s="29">
        <v>0</v>
      </c>
      <c r="N30" s="29"/>
      <c r="O30" s="29">
        <v>408</v>
      </c>
      <c r="P30" s="199">
        <v>100</v>
      </c>
      <c r="Q30" s="203">
        <v>100</v>
      </c>
      <c r="R30" s="155"/>
    </row>
    <row r="31" spans="1:18" ht="14.25" customHeight="1">
      <c r="A31" s="82">
        <v>22</v>
      </c>
      <c r="B31" s="843" t="s">
        <v>125</v>
      </c>
      <c r="C31" s="837"/>
      <c r="D31" s="837"/>
      <c r="E31" s="837"/>
      <c r="F31" s="838"/>
      <c r="G31" s="29">
        <v>621</v>
      </c>
      <c r="H31" s="29">
        <v>0</v>
      </c>
      <c r="I31" s="29">
        <v>621</v>
      </c>
      <c r="J31" s="76">
        <v>98.7</v>
      </c>
      <c r="K31" s="29">
        <v>621</v>
      </c>
      <c r="L31" s="76">
        <v>100</v>
      </c>
      <c r="M31" s="29">
        <v>0</v>
      </c>
      <c r="N31" s="29"/>
      <c r="O31" s="29">
        <v>621</v>
      </c>
      <c r="P31" s="199">
        <v>100</v>
      </c>
      <c r="Q31" s="203">
        <v>100</v>
      </c>
      <c r="R31" s="155"/>
    </row>
    <row r="32" spans="1:18" ht="14.25" customHeight="1">
      <c r="A32" s="82">
        <v>23</v>
      </c>
      <c r="B32" s="850" t="s">
        <v>126</v>
      </c>
      <c r="C32" s="851"/>
      <c r="D32" s="851"/>
      <c r="E32" s="851"/>
      <c r="F32" s="856"/>
      <c r="G32" s="29">
        <v>0</v>
      </c>
      <c r="H32" s="29">
        <v>0</v>
      </c>
      <c r="I32" s="29">
        <v>0</v>
      </c>
      <c r="J32" s="76"/>
      <c r="K32" s="29">
        <v>0</v>
      </c>
      <c r="L32" s="76"/>
      <c r="M32" s="29">
        <v>0</v>
      </c>
      <c r="N32" s="29"/>
      <c r="O32" s="29">
        <v>0</v>
      </c>
      <c r="P32" s="199"/>
      <c r="Q32" s="203"/>
      <c r="R32" s="155"/>
    </row>
    <row r="33" spans="1:18" ht="14.25" customHeight="1">
      <c r="A33" s="78">
        <v>24</v>
      </c>
      <c r="B33" s="840" t="s">
        <v>127</v>
      </c>
      <c r="C33" s="841"/>
      <c r="D33" s="841"/>
      <c r="E33" s="841"/>
      <c r="F33" s="860"/>
      <c r="G33" s="25">
        <v>4235</v>
      </c>
      <c r="H33" s="25">
        <v>0</v>
      </c>
      <c r="I33" s="25">
        <v>4235</v>
      </c>
      <c r="J33" s="201">
        <v>75.8</v>
      </c>
      <c r="K33" s="25">
        <v>2724</v>
      </c>
      <c r="L33" s="201">
        <v>64.3</v>
      </c>
      <c r="M33" s="25">
        <v>0</v>
      </c>
      <c r="N33" s="25"/>
      <c r="O33" s="25">
        <v>2724</v>
      </c>
      <c r="P33" s="196">
        <v>64.3</v>
      </c>
      <c r="Q33" s="202">
        <v>100</v>
      </c>
      <c r="R33" s="155"/>
    </row>
    <row r="34" spans="1:18" ht="14.25" customHeight="1">
      <c r="A34" s="82">
        <v>25</v>
      </c>
      <c r="B34" s="843" t="s">
        <v>128</v>
      </c>
      <c r="C34" s="837"/>
      <c r="D34" s="837"/>
      <c r="E34" s="837"/>
      <c r="F34" s="838"/>
      <c r="G34" s="29">
        <v>0</v>
      </c>
      <c r="H34" s="29">
        <v>0</v>
      </c>
      <c r="I34" s="29">
        <v>0</v>
      </c>
      <c r="J34" s="76"/>
      <c r="K34" s="29">
        <v>0</v>
      </c>
      <c r="L34" s="76"/>
      <c r="M34" s="29">
        <v>0</v>
      </c>
      <c r="N34" s="29"/>
      <c r="O34" s="29">
        <v>0</v>
      </c>
      <c r="P34" s="199"/>
      <c r="Q34" s="203"/>
      <c r="R34" s="155"/>
    </row>
    <row r="35" spans="1:18" ht="14.25" customHeight="1">
      <c r="A35" s="82">
        <v>26</v>
      </c>
      <c r="B35" s="843" t="s">
        <v>129</v>
      </c>
      <c r="C35" s="837"/>
      <c r="D35" s="837"/>
      <c r="E35" s="837"/>
      <c r="F35" s="838"/>
      <c r="G35" s="29">
        <v>16654</v>
      </c>
      <c r="H35" s="29">
        <v>0</v>
      </c>
      <c r="I35" s="29">
        <v>16654</v>
      </c>
      <c r="J35" s="76">
        <v>134.8</v>
      </c>
      <c r="K35" s="29">
        <v>16654</v>
      </c>
      <c r="L35" s="76">
        <v>100</v>
      </c>
      <c r="M35" s="29">
        <v>0</v>
      </c>
      <c r="N35" s="29"/>
      <c r="O35" s="29">
        <v>16654</v>
      </c>
      <c r="P35" s="199">
        <v>100</v>
      </c>
      <c r="Q35" s="203">
        <v>100</v>
      </c>
      <c r="R35" s="155"/>
    </row>
    <row r="36" spans="1:18" ht="14.25" customHeight="1">
      <c r="A36" s="82">
        <v>27</v>
      </c>
      <c r="B36" s="843" t="s">
        <v>130</v>
      </c>
      <c r="C36" s="837"/>
      <c r="D36" s="837"/>
      <c r="E36" s="837"/>
      <c r="F36" s="838"/>
      <c r="G36" s="29">
        <v>0</v>
      </c>
      <c r="H36" s="29">
        <v>0</v>
      </c>
      <c r="I36" s="29">
        <v>0</v>
      </c>
      <c r="J36" s="76"/>
      <c r="K36" s="29">
        <v>0</v>
      </c>
      <c r="L36" s="76"/>
      <c r="M36" s="29">
        <v>0</v>
      </c>
      <c r="N36" s="29"/>
      <c r="O36" s="29">
        <v>0</v>
      </c>
      <c r="P36" s="199"/>
      <c r="Q36" s="203"/>
      <c r="R36" s="155"/>
    </row>
    <row r="37" spans="1:18" ht="14.25" customHeight="1">
      <c r="A37" s="82">
        <v>28</v>
      </c>
      <c r="B37" s="843" t="s">
        <v>131</v>
      </c>
      <c r="C37" s="837"/>
      <c r="D37" s="837"/>
      <c r="E37" s="837"/>
      <c r="F37" s="838"/>
      <c r="G37" s="29">
        <v>800</v>
      </c>
      <c r="H37" s="29">
        <v>0</v>
      </c>
      <c r="I37" s="29">
        <v>800</v>
      </c>
      <c r="J37" s="76">
        <v>94.3</v>
      </c>
      <c r="K37" s="29">
        <v>800</v>
      </c>
      <c r="L37" s="76">
        <v>100</v>
      </c>
      <c r="M37" s="29">
        <v>0</v>
      </c>
      <c r="N37" s="29"/>
      <c r="O37" s="29">
        <v>800</v>
      </c>
      <c r="P37" s="199">
        <v>100</v>
      </c>
      <c r="Q37" s="203">
        <v>100</v>
      </c>
      <c r="R37" s="155"/>
    </row>
    <row r="38" spans="1:18" ht="14.25" customHeight="1">
      <c r="A38" s="82">
        <v>29</v>
      </c>
      <c r="B38" s="843" t="s">
        <v>164</v>
      </c>
      <c r="C38" s="837"/>
      <c r="D38" s="837"/>
      <c r="E38" s="837"/>
      <c r="F38" s="838"/>
      <c r="G38" s="29">
        <v>0</v>
      </c>
      <c r="H38" s="29">
        <v>0</v>
      </c>
      <c r="I38" s="29">
        <v>0</v>
      </c>
      <c r="J38" s="76"/>
      <c r="K38" s="29">
        <v>0</v>
      </c>
      <c r="L38" s="76"/>
      <c r="M38" s="29">
        <v>0</v>
      </c>
      <c r="N38" s="29"/>
      <c r="O38" s="29">
        <v>0</v>
      </c>
      <c r="P38" s="199"/>
      <c r="Q38" s="203"/>
      <c r="R38" s="155"/>
    </row>
    <row r="39" spans="1:18" ht="14.25" customHeight="1">
      <c r="A39" s="84">
        <v>30</v>
      </c>
      <c r="B39" s="850" t="s">
        <v>165</v>
      </c>
      <c r="C39" s="851"/>
      <c r="D39" s="851"/>
      <c r="E39" s="851"/>
      <c r="F39" s="856"/>
      <c r="G39" s="85">
        <v>0</v>
      </c>
      <c r="H39" s="85">
        <v>0</v>
      </c>
      <c r="I39" s="85">
        <v>0</v>
      </c>
      <c r="J39" s="88"/>
      <c r="K39" s="85">
        <v>0</v>
      </c>
      <c r="L39" s="88"/>
      <c r="M39" s="85">
        <v>0</v>
      </c>
      <c r="N39" s="85"/>
      <c r="O39" s="85">
        <v>0</v>
      </c>
      <c r="P39" s="249"/>
      <c r="Q39" s="204"/>
      <c r="R39" s="155"/>
    </row>
    <row r="40" spans="1:18" ht="14.25" customHeight="1">
      <c r="A40" s="82">
        <v>31</v>
      </c>
      <c r="B40" s="840" t="s">
        <v>134</v>
      </c>
      <c r="C40" s="841"/>
      <c r="D40" s="841"/>
      <c r="E40" s="841"/>
      <c r="F40" s="860"/>
      <c r="G40" s="29">
        <v>884</v>
      </c>
      <c r="H40" s="29">
        <v>0</v>
      </c>
      <c r="I40" s="29">
        <v>884</v>
      </c>
      <c r="J40" s="76">
        <v>103.4</v>
      </c>
      <c r="K40" s="29">
        <v>884</v>
      </c>
      <c r="L40" s="76">
        <v>100</v>
      </c>
      <c r="M40" s="29">
        <v>0</v>
      </c>
      <c r="N40" s="29"/>
      <c r="O40" s="29">
        <v>884</v>
      </c>
      <c r="P40" s="199">
        <v>100</v>
      </c>
      <c r="Q40" s="203">
        <v>100</v>
      </c>
      <c r="R40" s="155"/>
    </row>
    <row r="41" spans="1:18" ht="14.25" customHeight="1">
      <c r="A41" s="82">
        <v>32</v>
      </c>
      <c r="B41" s="843" t="s">
        <v>135</v>
      </c>
      <c r="C41" s="837"/>
      <c r="D41" s="837"/>
      <c r="E41" s="837"/>
      <c r="F41" s="838"/>
      <c r="G41" s="29">
        <v>0</v>
      </c>
      <c r="H41" s="29">
        <v>0</v>
      </c>
      <c r="I41" s="29">
        <v>0</v>
      </c>
      <c r="J41" s="76"/>
      <c r="K41" s="29">
        <v>0</v>
      </c>
      <c r="L41" s="76"/>
      <c r="M41" s="29">
        <v>0</v>
      </c>
      <c r="N41" s="29"/>
      <c r="O41" s="29">
        <v>0</v>
      </c>
      <c r="P41" s="199"/>
      <c r="Q41" s="203"/>
      <c r="R41" s="155"/>
    </row>
    <row r="42" spans="1:18" ht="14.25" customHeight="1">
      <c r="A42" s="82">
        <v>33</v>
      </c>
      <c r="B42" s="843" t="s">
        <v>136</v>
      </c>
      <c r="C42" s="837"/>
      <c r="D42" s="837"/>
      <c r="E42" s="837"/>
      <c r="F42" s="838"/>
      <c r="G42" s="29">
        <v>2581</v>
      </c>
      <c r="H42" s="29">
        <v>818</v>
      </c>
      <c r="I42" s="29">
        <v>3399</v>
      </c>
      <c r="J42" s="76">
        <v>105</v>
      </c>
      <c r="K42" s="29">
        <v>2581</v>
      </c>
      <c r="L42" s="76">
        <v>100</v>
      </c>
      <c r="M42" s="29">
        <v>29</v>
      </c>
      <c r="N42" s="247">
        <v>3.5</v>
      </c>
      <c r="O42" s="29">
        <v>2610</v>
      </c>
      <c r="P42" s="199">
        <v>76.8</v>
      </c>
      <c r="Q42" s="203">
        <v>74.4</v>
      </c>
      <c r="R42" s="155"/>
    </row>
    <row r="43" spans="1:18" ht="14.25" customHeight="1">
      <c r="A43" s="82">
        <v>34</v>
      </c>
      <c r="B43" s="850" t="s">
        <v>137</v>
      </c>
      <c r="C43" s="851"/>
      <c r="D43" s="851"/>
      <c r="E43" s="851"/>
      <c r="F43" s="856"/>
      <c r="G43" s="29">
        <v>0</v>
      </c>
      <c r="H43" s="29">
        <v>0</v>
      </c>
      <c r="I43" s="29">
        <v>0</v>
      </c>
      <c r="J43" s="76"/>
      <c r="K43" s="29">
        <v>0</v>
      </c>
      <c r="L43" s="76"/>
      <c r="M43" s="29">
        <v>0</v>
      </c>
      <c r="N43" s="29"/>
      <c r="O43" s="29">
        <v>0</v>
      </c>
      <c r="P43" s="29"/>
      <c r="Q43" s="203"/>
      <c r="R43" s="155"/>
    </row>
    <row r="44" spans="1:18" ht="14.25" customHeight="1">
      <c r="A44" s="78">
        <v>35</v>
      </c>
      <c r="B44" s="840" t="s">
        <v>138</v>
      </c>
      <c r="C44" s="841"/>
      <c r="D44" s="841"/>
      <c r="E44" s="841"/>
      <c r="F44" s="860"/>
      <c r="G44" s="25">
        <v>0</v>
      </c>
      <c r="H44" s="25">
        <v>0</v>
      </c>
      <c r="I44" s="25">
        <v>0</v>
      </c>
      <c r="J44" s="201"/>
      <c r="K44" s="25">
        <v>0</v>
      </c>
      <c r="L44" s="201"/>
      <c r="M44" s="25">
        <v>0</v>
      </c>
      <c r="N44" s="25"/>
      <c r="O44" s="25">
        <v>0</v>
      </c>
      <c r="P44" s="25"/>
      <c r="Q44" s="202"/>
      <c r="R44" s="155"/>
    </row>
    <row r="45" spans="1:18" ht="14.25" customHeight="1">
      <c r="A45" s="82">
        <v>36</v>
      </c>
      <c r="B45" s="843" t="s">
        <v>139</v>
      </c>
      <c r="C45" s="837"/>
      <c r="D45" s="837"/>
      <c r="E45" s="837"/>
      <c r="F45" s="838"/>
      <c r="G45" s="29">
        <v>0</v>
      </c>
      <c r="H45" s="29">
        <v>0</v>
      </c>
      <c r="I45" s="29">
        <v>0</v>
      </c>
      <c r="J45" s="76"/>
      <c r="K45" s="29">
        <v>0</v>
      </c>
      <c r="L45" s="76"/>
      <c r="M45" s="29">
        <v>0</v>
      </c>
      <c r="N45" s="29"/>
      <c r="O45" s="29">
        <v>0</v>
      </c>
      <c r="P45" s="29"/>
      <c r="Q45" s="203"/>
      <c r="R45" s="155"/>
    </row>
    <row r="46" spans="1:18" ht="14.25" customHeight="1">
      <c r="A46" s="82">
        <v>37</v>
      </c>
      <c r="B46" s="843" t="s">
        <v>140</v>
      </c>
      <c r="C46" s="837"/>
      <c r="D46" s="837"/>
      <c r="E46" s="837"/>
      <c r="F46" s="838"/>
      <c r="G46" s="29">
        <v>0</v>
      </c>
      <c r="H46" s="29">
        <v>0</v>
      </c>
      <c r="I46" s="29">
        <v>0</v>
      </c>
      <c r="J46" s="76"/>
      <c r="K46" s="29">
        <v>0</v>
      </c>
      <c r="L46" s="76"/>
      <c r="M46" s="29">
        <v>0</v>
      </c>
      <c r="N46" s="29"/>
      <c r="O46" s="29">
        <v>0</v>
      </c>
      <c r="P46" s="29"/>
      <c r="Q46" s="203"/>
      <c r="R46" s="155"/>
    </row>
    <row r="47" spans="1:18" ht="14.25" customHeight="1">
      <c r="A47" s="82">
        <v>38</v>
      </c>
      <c r="B47" s="843" t="s">
        <v>141</v>
      </c>
      <c r="C47" s="837"/>
      <c r="D47" s="837"/>
      <c r="E47" s="837"/>
      <c r="F47" s="838"/>
      <c r="G47" s="29">
        <v>0</v>
      </c>
      <c r="H47" s="29">
        <v>0</v>
      </c>
      <c r="I47" s="29">
        <v>0</v>
      </c>
      <c r="J47" s="76"/>
      <c r="K47" s="29">
        <v>0</v>
      </c>
      <c r="L47" s="76"/>
      <c r="M47" s="29">
        <v>0</v>
      </c>
      <c r="N47" s="29"/>
      <c r="O47" s="29">
        <v>0</v>
      </c>
      <c r="P47" s="29"/>
      <c r="Q47" s="203"/>
      <c r="R47" s="155"/>
    </row>
    <row r="48" spans="1:18" ht="14.25" customHeight="1">
      <c r="A48" s="82">
        <v>39</v>
      </c>
      <c r="B48" s="843" t="s">
        <v>142</v>
      </c>
      <c r="C48" s="837"/>
      <c r="D48" s="837"/>
      <c r="E48" s="837"/>
      <c r="F48" s="838"/>
      <c r="G48" s="29">
        <v>0</v>
      </c>
      <c r="H48" s="29">
        <v>0</v>
      </c>
      <c r="I48" s="29">
        <v>0</v>
      </c>
      <c r="J48" s="76"/>
      <c r="K48" s="29">
        <v>0</v>
      </c>
      <c r="L48" s="76"/>
      <c r="M48" s="29">
        <v>0</v>
      </c>
      <c r="N48" s="29"/>
      <c r="O48" s="29">
        <v>0</v>
      </c>
      <c r="P48" s="29"/>
      <c r="Q48" s="203"/>
      <c r="R48" s="155"/>
    </row>
    <row r="49" spans="1:18" ht="14.25" customHeight="1" thickBot="1">
      <c r="A49" s="93">
        <v>40</v>
      </c>
      <c r="B49" s="861" t="s">
        <v>143</v>
      </c>
      <c r="C49" s="862"/>
      <c r="D49" s="862"/>
      <c r="E49" s="862"/>
      <c r="F49" s="930"/>
      <c r="G49" s="94">
        <v>0</v>
      </c>
      <c r="H49" s="94">
        <v>0</v>
      </c>
      <c r="I49" s="94">
        <v>0</v>
      </c>
      <c r="J49" s="207"/>
      <c r="K49" s="94">
        <v>0</v>
      </c>
      <c r="L49" s="207"/>
      <c r="M49" s="94">
        <v>0</v>
      </c>
      <c r="N49" s="94"/>
      <c r="O49" s="94">
        <v>0</v>
      </c>
      <c r="P49" s="94"/>
      <c r="Q49" s="208"/>
      <c r="R49" s="155"/>
    </row>
  </sheetData>
  <sheetProtection/>
  <mergeCells count="50">
    <mergeCell ref="B49:F4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G2:Q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0"/>
  <sheetViews>
    <sheetView showZeros="0" view="pageBreakPreview" zoomScaleNormal="70" zoomScaleSheetLayoutView="100" zoomScalePageLayoutView="0" workbookViewId="0" topLeftCell="A1">
      <selection activeCell="A50" sqref="A50:IV53"/>
    </sheetView>
  </sheetViews>
  <sheetFormatPr defaultColWidth="2.09765625" defaultRowHeight="18" customHeight="1"/>
  <cols>
    <col min="1" max="1" width="2.5" style="1" customWidth="1"/>
    <col min="2" max="6" width="2.09765625" style="1" customWidth="1"/>
    <col min="7" max="7" width="9.09765625" style="1" bestFit="1" customWidth="1"/>
    <col min="8" max="8" width="6.5" style="1" customWidth="1"/>
    <col min="9" max="9" width="9.09765625" style="1" bestFit="1" customWidth="1"/>
    <col min="10" max="10" width="5.8984375" style="1" customWidth="1"/>
    <col min="11" max="11" width="9.09765625" style="1" bestFit="1" customWidth="1"/>
    <col min="12" max="12" width="5.19921875" style="1" customWidth="1"/>
    <col min="13" max="13" width="6.5" style="1" customWidth="1"/>
    <col min="14" max="14" width="5.19921875" style="1" customWidth="1"/>
    <col min="15" max="15" width="9.09765625" style="1" bestFit="1" customWidth="1"/>
    <col min="16" max="16" width="5.19921875" style="1" customWidth="1"/>
    <col min="17" max="17" width="5.19921875" style="106" customWidth="1"/>
    <col min="18" max="18" width="10.5" style="1" bestFit="1" customWidth="1"/>
    <col min="19" max="19" width="6.69921875" style="1" bestFit="1" customWidth="1"/>
    <col min="20" max="20" width="8.19921875" style="1" bestFit="1" customWidth="1"/>
    <col min="21" max="250" width="13.8984375" style="1" customWidth="1"/>
    <col min="251" max="251" width="2.5" style="1" customWidth="1"/>
    <col min="252" max="16384" width="2.09765625" style="1" customWidth="1"/>
  </cols>
  <sheetData>
    <row r="1" spans="1:17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192</v>
      </c>
    </row>
    <row r="2" spans="1:17" ht="18" customHeight="1">
      <c r="A2" s="918" t="s">
        <v>85</v>
      </c>
      <c r="B2" s="183"/>
      <c r="C2" s="184"/>
      <c r="D2" s="921" t="s">
        <v>177</v>
      </c>
      <c r="E2" s="921"/>
      <c r="F2" s="922"/>
      <c r="G2" s="936" t="s">
        <v>212</v>
      </c>
      <c r="H2" s="914"/>
      <c r="I2" s="914"/>
      <c r="J2" s="914"/>
      <c r="K2" s="914"/>
      <c r="L2" s="914"/>
      <c r="M2" s="914"/>
      <c r="N2" s="914"/>
      <c r="O2" s="914"/>
      <c r="P2" s="914"/>
      <c r="Q2" s="917"/>
    </row>
    <row r="3" spans="1:17" ht="18" customHeight="1">
      <c r="A3" s="919"/>
      <c r="B3" s="113"/>
      <c r="C3" s="115"/>
      <c r="D3" s="115"/>
      <c r="E3" s="115"/>
      <c r="F3" s="116"/>
      <c r="G3" s="925" t="s">
        <v>194</v>
      </c>
      <c r="H3" s="880"/>
      <c r="I3" s="880"/>
      <c r="J3" s="881"/>
      <c r="K3" s="925" t="s">
        <v>210</v>
      </c>
      <c r="L3" s="880"/>
      <c r="M3" s="880"/>
      <c r="N3" s="880"/>
      <c r="O3" s="881"/>
      <c r="P3" s="925" t="s">
        <v>211</v>
      </c>
      <c r="Q3" s="926"/>
    </row>
    <row r="4" spans="1:17" ht="18" customHeight="1">
      <c r="A4" s="919"/>
      <c r="B4" s="113"/>
      <c r="C4" s="115"/>
      <c r="D4" s="115"/>
      <c r="E4" s="115"/>
      <c r="F4" s="116"/>
      <c r="G4" s="162" t="s">
        <v>182</v>
      </c>
      <c r="H4" s="168" t="s">
        <v>183</v>
      </c>
      <c r="I4" s="167"/>
      <c r="J4" s="120" t="s">
        <v>184</v>
      </c>
      <c r="K4" s="168" t="s">
        <v>182</v>
      </c>
      <c r="L4" s="120" t="s">
        <v>185</v>
      </c>
      <c r="M4" s="168" t="s">
        <v>183</v>
      </c>
      <c r="N4" s="120" t="s">
        <v>185</v>
      </c>
      <c r="O4" s="167"/>
      <c r="P4" s="167"/>
      <c r="Q4" s="243"/>
    </row>
    <row r="5" spans="1:17" ht="12" customHeight="1">
      <c r="A5" s="919"/>
      <c r="B5" s="113"/>
      <c r="C5" s="115"/>
      <c r="D5" s="115"/>
      <c r="E5" s="115"/>
      <c r="F5" s="116"/>
      <c r="G5" s="126"/>
      <c r="H5" s="187"/>
      <c r="I5" s="171" t="s">
        <v>93</v>
      </c>
      <c r="J5" s="171" t="s">
        <v>186</v>
      </c>
      <c r="K5" s="187"/>
      <c r="L5" s="188"/>
      <c r="M5" s="187"/>
      <c r="N5" s="188"/>
      <c r="O5" s="171" t="s">
        <v>93</v>
      </c>
      <c r="P5" s="189" t="s">
        <v>162</v>
      </c>
      <c r="Q5" s="244" t="s">
        <v>163</v>
      </c>
    </row>
    <row r="6" spans="1:17" ht="18" customHeight="1">
      <c r="A6" s="920"/>
      <c r="B6" s="886" t="s">
        <v>187</v>
      </c>
      <c r="C6" s="887"/>
      <c r="D6" s="887"/>
      <c r="E6" s="887"/>
      <c r="F6" s="191"/>
      <c r="G6" s="173" t="s">
        <v>205</v>
      </c>
      <c r="H6" s="175" t="s">
        <v>206</v>
      </c>
      <c r="I6" s="192"/>
      <c r="J6" s="193" t="s">
        <v>207</v>
      </c>
      <c r="K6" s="175" t="s">
        <v>205</v>
      </c>
      <c r="L6" s="124" t="s">
        <v>207</v>
      </c>
      <c r="M6" s="175" t="s">
        <v>206</v>
      </c>
      <c r="N6" s="124" t="s">
        <v>207</v>
      </c>
      <c r="O6" s="192"/>
      <c r="P6" s="192"/>
      <c r="Q6" s="246"/>
    </row>
    <row r="7" spans="1:17" ht="15" customHeight="1">
      <c r="A7" s="909" t="s">
        <v>101</v>
      </c>
      <c r="B7" s="889"/>
      <c r="C7" s="889"/>
      <c r="D7" s="889"/>
      <c r="E7" s="889"/>
      <c r="F7" s="890"/>
      <c r="G7" s="213">
        <v>1123737</v>
      </c>
      <c r="H7" s="213">
        <v>1121</v>
      </c>
      <c r="I7" s="213">
        <v>1124858</v>
      </c>
      <c r="J7" s="235">
        <v>101.9</v>
      </c>
      <c r="K7" s="213">
        <v>1121870</v>
      </c>
      <c r="L7" s="196">
        <v>99.8</v>
      </c>
      <c r="M7" s="213">
        <v>0</v>
      </c>
      <c r="N7" s="196">
        <v>0</v>
      </c>
      <c r="O7" s="213">
        <v>1121870</v>
      </c>
      <c r="P7" s="196">
        <v>99.7</v>
      </c>
      <c r="Q7" s="221">
        <v>99.9</v>
      </c>
    </row>
    <row r="8" spans="1:17" ht="15" customHeight="1">
      <c r="A8" s="888" t="s">
        <v>102</v>
      </c>
      <c r="B8" s="889"/>
      <c r="C8" s="889"/>
      <c r="D8" s="889"/>
      <c r="E8" s="889"/>
      <c r="F8" s="890"/>
      <c r="G8" s="222">
        <v>1123737</v>
      </c>
      <c r="H8" s="222">
        <v>1121</v>
      </c>
      <c r="I8" s="222">
        <v>1124858</v>
      </c>
      <c r="J8" s="236">
        <v>101.9</v>
      </c>
      <c r="K8" s="222">
        <v>1121870</v>
      </c>
      <c r="L8" s="199">
        <v>99.8</v>
      </c>
      <c r="M8" s="222">
        <v>0</v>
      </c>
      <c r="N8" s="199">
        <v>0</v>
      </c>
      <c r="O8" s="222">
        <v>1121870</v>
      </c>
      <c r="P8" s="199">
        <v>99.7</v>
      </c>
      <c r="Q8" s="223">
        <v>99.9</v>
      </c>
    </row>
    <row r="9" spans="1:17" ht="15" customHeight="1">
      <c r="A9" s="888" t="s">
        <v>103</v>
      </c>
      <c r="B9" s="889"/>
      <c r="C9" s="889"/>
      <c r="D9" s="889"/>
      <c r="E9" s="889"/>
      <c r="F9" s="890"/>
      <c r="G9" s="222">
        <v>0</v>
      </c>
      <c r="H9" s="222">
        <v>0</v>
      </c>
      <c r="I9" s="222">
        <v>0</v>
      </c>
      <c r="J9" s="133"/>
      <c r="K9" s="222">
        <v>0</v>
      </c>
      <c r="L9" s="199"/>
      <c r="M9" s="222">
        <v>0</v>
      </c>
      <c r="N9" s="199"/>
      <c r="O9" s="222">
        <v>0</v>
      </c>
      <c r="P9" s="199"/>
      <c r="Q9" s="223"/>
    </row>
    <row r="10" spans="1:17" ht="14.25" customHeight="1">
      <c r="A10" s="78">
        <v>1</v>
      </c>
      <c r="B10" s="840" t="s">
        <v>104</v>
      </c>
      <c r="C10" s="841"/>
      <c r="D10" s="841"/>
      <c r="E10" s="841"/>
      <c r="F10" s="860"/>
      <c r="G10" s="25">
        <v>1123737</v>
      </c>
      <c r="H10" s="25">
        <v>1121</v>
      </c>
      <c r="I10" s="25">
        <v>1124858</v>
      </c>
      <c r="J10" s="241">
        <v>101.9</v>
      </c>
      <c r="K10" s="25">
        <v>1121870</v>
      </c>
      <c r="L10" s="201">
        <v>99.8</v>
      </c>
      <c r="M10" s="25">
        <v>0</v>
      </c>
      <c r="N10" s="25">
        <v>0</v>
      </c>
      <c r="O10" s="25">
        <v>1121870</v>
      </c>
      <c r="P10" s="196">
        <v>99.7</v>
      </c>
      <c r="Q10" s="202">
        <v>99.9</v>
      </c>
    </row>
    <row r="11" spans="1:17" ht="14.25" customHeight="1">
      <c r="A11" s="82">
        <v>2</v>
      </c>
      <c r="B11" s="843" t="s">
        <v>105</v>
      </c>
      <c r="C11" s="837"/>
      <c r="D11" s="837"/>
      <c r="E11" s="837"/>
      <c r="F11" s="838"/>
      <c r="G11" s="29">
        <v>0</v>
      </c>
      <c r="H11" s="29">
        <v>0</v>
      </c>
      <c r="I11" s="29">
        <v>0</v>
      </c>
      <c r="J11" s="76"/>
      <c r="K11" s="29">
        <v>0</v>
      </c>
      <c r="L11" s="76"/>
      <c r="M11" s="29">
        <v>0</v>
      </c>
      <c r="N11" s="247"/>
      <c r="O11" s="29">
        <v>0</v>
      </c>
      <c r="P11" s="199"/>
      <c r="Q11" s="203"/>
    </row>
    <row r="12" spans="1:17" ht="14.25" customHeight="1">
      <c r="A12" s="82">
        <v>3</v>
      </c>
      <c r="B12" s="843" t="s">
        <v>106</v>
      </c>
      <c r="C12" s="837"/>
      <c r="D12" s="837"/>
      <c r="E12" s="837"/>
      <c r="F12" s="838"/>
      <c r="G12" s="29">
        <v>0</v>
      </c>
      <c r="H12" s="29">
        <v>0</v>
      </c>
      <c r="I12" s="29">
        <v>0</v>
      </c>
      <c r="J12" s="76"/>
      <c r="K12" s="29">
        <v>0</v>
      </c>
      <c r="L12" s="76"/>
      <c r="M12" s="29">
        <v>0</v>
      </c>
      <c r="N12" s="29"/>
      <c r="O12" s="29">
        <v>0</v>
      </c>
      <c r="P12" s="29"/>
      <c r="Q12" s="203"/>
    </row>
    <row r="13" spans="1:17" ht="14.25" customHeight="1">
      <c r="A13" s="82">
        <v>4</v>
      </c>
      <c r="B13" s="843" t="s">
        <v>107</v>
      </c>
      <c r="C13" s="837"/>
      <c r="D13" s="837"/>
      <c r="E13" s="837"/>
      <c r="F13" s="838"/>
      <c r="G13" s="29">
        <v>0</v>
      </c>
      <c r="H13" s="29">
        <v>0</v>
      </c>
      <c r="I13" s="29">
        <v>0</v>
      </c>
      <c r="J13" s="242"/>
      <c r="K13" s="29">
        <v>0</v>
      </c>
      <c r="L13" s="76"/>
      <c r="M13" s="29">
        <v>0</v>
      </c>
      <c r="N13" s="251"/>
      <c r="O13" s="29">
        <v>0</v>
      </c>
      <c r="P13" s="199"/>
      <c r="Q13" s="203"/>
    </row>
    <row r="14" spans="1:17" ht="14.25" customHeight="1">
      <c r="A14" s="82">
        <v>5</v>
      </c>
      <c r="B14" s="843" t="s">
        <v>108</v>
      </c>
      <c r="C14" s="837"/>
      <c r="D14" s="837"/>
      <c r="E14" s="837"/>
      <c r="F14" s="838"/>
      <c r="G14" s="29">
        <v>0</v>
      </c>
      <c r="H14" s="29">
        <v>0</v>
      </c>
      <c r="I14" s="29">
        <v>0</v>
      </c>
      <c r="J14" s="76"/>
      <c r="K14" s="29">
        <v>0</v>
      </c>
      <c r="L14" s="76"/>
      <c r="M14" s="29">
        <v>0</v>
      </c>
      <c r="N14" s="247"/>
      <c r="O14" s="29">
        <v>0</v>
      </c>
      <c r="P14" s="199"/>
      <c r="Q14" s="203"/>
    </row>
    <row r="15" spans="1:17" ht="14.25" customHeight="1">
      <c r="A15" s="82">
        <v>6</v>
      </c>
      <c r="B15" s="843" t="s">
        <v>109</v>
      </c>
      <c r="C15" s="837"/>
      <c r="D15" s="837"/>
      <c r="E15" s="837"/>
      <c r="F15" s="838"/>
      <c r="G15" s="29">
        <v>0</v>
      </c>
      <c r="H15" s="29">
        <v>0</v>
      </c>
      <c r="I15" s="29">
        <v>0</v>
      </c>
      <c r="J15" s="76"/>
      <c r="K15" s="29">
        <v>0</v>
      </c>
      <c r="L15" s="76"/>
      <c r="M15" s="29">
        <v>0</v>
      </c>
      <c r="N15" s="247"/>
      <c r="O15" s="29">
        <v>0</v>
      </c>
      <c r="P15" s="199"/>
      <c r="Q15" s="203"/>
    </row>
    <row r="16" spans="1:17" ht="14.25" customHeight="1">
      <c r="A16" s="82">
        <v>7</v>
      </c>
      <c r="B16" s="843" t="s">
        <v>110</v>
      </c>
      <c r="C16" s="837"/>
      <c r="D16" s="837"/>
      <c r="E16" s="837"/>
      <c r="F16" s="838"/>
      <c r="G16" s="29">
        <v>0</v>
      </c>
      <c r="H16" s="29">
        <v>0</v>
      </c>
      <c r="I16" s="29">
        <v>0</v>
      </c>
      <c r="J16" s="76"/>
      <c r="K16" s="29">
        <v>0</v>
      </c>
      <c r="L16" s="76"/>
      <c r="M16" s="29">
        <v>0</v>
      </c>
      <c r="N16" s="247"/>
      <c r="O16" s="29">
        <v>0</v>
      </c>
      <c r="P16" s="29"/>
      <c r="Q16" s="203"/>
    </row>
    <row r="17" spans="1:17" ht="14.25" customHeight="1">
      <c r="A17" s="82">
        <v>8</v>
      </c>
      <c r="B17" s="843" t="s">
        <v>111</v>
      </c>
      <c r="C17" s="837"/>
      <c r="D17" s="837"/>
      <c r="E17" s="837"/>
      <c r="F17" s="838"/>
      <c r="G17" s="29">
        <v>0</v>
      </c>
      <c r="H17" s="29">
        <v>0</v>
      </c>
      <c r="I17" s="29">
        <v>0</v>
      </c>
      <c r="J17" s="76"/>
      <c r="K17" s="29">
        <v>0</v>
      </c>
      <c r="L17" s="76"/>
      <c r="M17" s="29">
        <v>0</v>
      </c>
      <c r="N17" s="247"/>
      <c r="O17" s="29">
        <v>0</v>
      </c>
      <c r="P17" s="199"/>
      <c r="Q17" s="203"/>
    </row>
    <row r="18" spans="1:17" ht="14.25" customHeight="1">
      <c r="A18" s="82">
        <v>9</v>
      </c>
      <c r="B18" s="843" t="s">
        <v>112</v>
      </c>
      <c r="C18" s="837"/>
      <c r="D18" s="837"/>
      <c r="E18" s="837"/>
      <c r="F18" s="838"/>
      <c r="G18" s="29">
        <v>0</v>
      </c>
      <c r="H18" s="29">
        <v>0</v>
      </c>
      <c r="I18" s="29">
        <v>0</v>
      </c>
      <c r="J18" s="76"/>
      <c r="K18" s="29">
        <v>0</v>
      </c>
      <c r="L18" s="76"/>
      <c r="M18" s="29">
        <v>0</v>
      </c>
      <c r="N18" s="247"/>
      <c r="O18" s="29">
        <v>0</v>
      </c>
      <c r="P18" s="29"/>
      <c r="Q18" s="203"/>
    </row>
    <row r="19" spans="1:17" ht="14.25" customHeight="1">
      <c r="A19" s="84">
        <v>10</v>
      </c>
      <c r="B19" s="850" t="s">
        <v>113</v>
      </c>
      <c r="C19" s="851"/>
      <c r="D19" s="851"/>
      <c r="E19" s="851"/>
      <c r="F19" s="856"/>
      <c r="G19" s="85">
        <v>0</v>
      </c>
      <c r="H19" s="85">
        <v>0</v>
      </c>
      <c r="I19" s="85">
        <v>0</v>
      </c>
      <c r="J19" s="88"/>
      <c r="K19" s="85">
        <v>0</v>
      </c>
      <c r="L19" s="88"/>
      <c r="M19" s="85">
        <v>0</v>
      </c>
      <c r="N19" s="85"/>
      <c r="O19" s="85">
        <v>0</v>
      </c>
      <c r="P19" s="85"/>
      <c r="Q19" s="204"/>
    </row>
    <row r="20" spans="1:17" ht="14.25" customHeight="1">
      <c r="A20" s="78">
        <v>11</v>
      </c>
      <c r="B20" s="840" t="s">
        <v>114</v>
      </c>
      <c r="C20" s="841"/>
      <c r="D20" s="841"/>
      <c r="E20" s="841"/>
      <c r="F20" s="860"/>
      <c r="G20" s="25">
        <v>0</v>
      </c>
      <c r="H20" s="25">
        <v>0</v>
      </c>
      <c r="I20" s="25">
        <v>0</v>
      </c>
      <c r="J20" s="201"/>
      <c r="K20" s="25">
        <v>0</v>
      </c>
      <c r="L20" s="201"/>
      <c r="M20" s="25">
        <v>0</v>
      </c>
      <c r="N20" s="25"/>
      <c r="O20" s="25">
        <v>0</v>
      </c>
      <c r="P20" s="25"/>
      <c r="Q20" s="202"/>
    </row>
    <row r="21" spans="1:17" ht="14.25" customHeight="1">
      <c r="A21" s="82">
        <v>12</v>
      </c>
      <c r="B21" s="843" t="s">
        <v>115</v>
      </c>
      <c r="C21" s="837"/>
      <c r="D21" s="837"/>
      <c r="E21" s="837"/>
      <c r="F21" s="838"/>
      <c r="G21" s="29">
        <v>0</v>
      </c>
      <c r="H21" s="29">
        <v>0</v>
      </c>
      <c r="I21" s="29">
        <v>0</v>
      </c>
      <c r="J21" s="76"/>
      <c r="K21" s="29">
        <v>0</v>
      </c>
      <c r="L21" s="76"/>
      <c r="M21" s="29">
        <v>0</v>
      </c>
      <c r="N21" s="29"/>
      <c r="O21" s="29">
        <v>0</v>
      </c>
      <c r="P21" s="29"/>
      <c r="Q21" s="203"/>
    </row>
    <row r="22" spans="1:17" ht="14.25" customHeight="1">
      <c r="A22" s="82">
        <v>13</v>
      </c>
      <c r="B22" s="853" t="s">
        <v>116</v>
      </c>
      <c r="C22" s="854"/>
      <c r="D22" s="854"/>
      <c r="E22" s="854"/>
      <c r="F22" s="855"/>
      <c r="G22" s="29">
        <v>0</v>
      </c>
      <c r="H22" s="29">
        <v>0</v>
      </c>
      <c r="I22" s="29">
        <v>0</v>
      </c>
      <c r="J22" s="76"/>
      <c r="K22" s="29">
        <v>0</v>
      </c>
      <c r="L22" s="76"/>
      <c r="M22" s="29">
        <v>0</v>
      </c>
      <c r="N22" s="29"/>
      <c r="O22" s="29">
        <v>0</v>
      </c>
      <c r="P22" s="29"/>
      <c r="Q22" s="203"/>
    </row>
    <row r="23" spans="1:17" ht="14.25" customHeight="1">
      <c r="A23" s="84">
        <v>14</v>
      </c>
      <c r="B23" s="850" t="s">
        <v>117</v>
      </c>
      <c r="C23" s="851"/>
      <c r="D23" s="851"/>
      <c r="E23" s="851"/>
      <c r="F23" s="856"/>
      <c r="G23" s="85">
        <v>0</v>
      </c>
      <c r="H23" s="85">
        <v>0</v>
      </c>
      <c r="I23" s="85">
        <v>0</v>
      </c>
      <c r="J23" s="88"/>
      <c r="K23" s="85">
        <v>0</v>
      </c>
      <c r="L23" s="88"/>
      <c r="M23" s="85">
        <v>0</v>
      </c>
      <c r="N23" s="85"/>
      <c r="O23" s="85">
        <v>0</v>
      </c>
      <c r="P23" s="85"/>
      <c r="Q23" s="204"/>
    </row>
    <row r="24" spans="1:17" ht="14.25" customHeight="1">
      <c r="A24" s="82">
        <v>15</v>
      </c>
      <c r="B24" s="840" t="s">
        <v>154</v>
      </c>
      <c r="C24" s="841"/>
      <c r="D24" s="841"/>
      <c r="E24" s="841"/>
      <c r="F24" s="860"/>
      <c r="G24" s="29">
        <v>0</v>
      </c>
      <c r="H24" s="29">
        <v>0</v>
      </c>
      <c r="I24" s="29">
        <v>0</v>
      </c>
      <c r="J24" s="76"/>
      <c r="K24" s="29">
        <v>0</v>
      </c>
      <c r="L24" s="76"/>
      <c r="M24" s="29">
        <v>0</v>
      </c>
      <c r="N24" s="29"/>
      <c r="O24" s="29">
        <v>0</v>
      </c>
      <c r="P24" s="29"/>
      <c r="Q24" s="203"/>
    </row>
    <row r="25" spans="1:17" ht="14.25" customHeight="1">
      <c r="A25" s="84">
        <v>16</v>
      </c>
      <c r="B25" s="850" t="s">
        <v>119</v>
      </c>
      <c r="C25" s="851"/>
      <c r="D25" s="851"/>
      <c r="E25" s="851"/>
      <c r="F25" s="856"/>
      <c r="G25" s="85">
        <v>0</v>
      </c>
      <c r="H25" s="85">
        <v>0</v>
      </c>
      <c r="I25" s="85">
        <v>0</v>
      </c>
      <c r="J25" s="88"/>
      <c r="K25" s="85">
        <v>0</v>
      </c>
      <c r="L25" s="88"/>
      <c r="M25" s="85">
        <v>0</v>
      </c>
      <c r="N25" s="85"/>
      <c r="O25" s="85">
        <v>0</v>
      </c>
      <c r="P25" s="85"/>
      <c r="Q25" s="204"/>
    </row>
    <row r="26" spans="1:17" ht="14.25" customHeight="1">
      <c r="A26" s="90">
        <v>17</v>
      </c>
      <c r="B26" s="857" t="s">
        <v>120</v>
      </c>
      <c r="C26" s="858"/>
      <c r="D26" s="858"/>
      <c r="E26" s="858"/>
      <c r="F26" s="929"/>
      <c r="G26" s="20">
        <v>0</v>
      </c>
      <c r="H26" s="20">
        <v>0</v>
      </c>
      <c r="I26" s="20">
        <v>0</v>
      </c>
      <c r="J26" s="205"/>
      <c r="K26" s="20">
        <v>0</v>
      </c>
      <c r="L26" s="205"/>
      <c r="M26" s="20">
        <v>0</v>
      </c>
      <c r="N26" s="20"/>
      <c r="O26" s="20">
        <v>0</v>
      </c>
      <c r="P26" s="20"/>
      <c r="Q26" s="206"/>
    </row>
    <row r="27" spans="1:17" ht="14.25" customHeight="1">
      <c r="A27" s="78">
        <v>18</v>
      </c>
      <c r="B27" s="840" t="s">
        <v>121</v>
      </c>
      <c r="C27" s="841"/>
      <c r="D27" s="841"/>
      <c r="E27" s="841"/>
      <c r="F27" s="860"/>
      <c r="G27" s="25">
        <v>0</v>
      </c>
      <c r="H27" s="25">
        <v>0</v>
      </c>
      <c r="I27" s="25">
        <v>0</v>
      </c>
      <c r="J27" s="201"/>
      <c r="K27" s="25">
        <v>0</v>
      </c>
      <c r="L27" s="201"/>
      <c r="M27" s="25">
        <v>0</v>
      </c>
      <c r="N27" s="25"/>
      <c r="O27" s="25">
        <v>0</v>
      </c>
      <c r="P27" s="25"/>
      <c r="Q27" s="202"/>
    </row>
    <row r="28" spans="1:17" ht="14.25" customHeight="1">
      <c r="A28" s="82">
        <v>19</v>
      </c>
      <c r="B28" s="843" t="s">
        <v>122</v>
      </c>
      <c r="C28" s="837"/>
      <c r="D28" s="837"/>
      <c r="E28" s="837"/>
      <c r="F28" s="838"/>
      <c r="G28" s="29">
        <v>0</v>
      </c>
      <c r="H28" s="29">
        <v>0</v>
      </c>
      <c r="I28" s="29">
        <v>0</v>
      </c>
      <c r="J28" s="76"/>
      <c r="K28" s="29">
        <v>0</v>
      </c>
      <c r="L28" s="76"/>
      <c r="M28" s="29">
        <v>0</v>
      </c>
      <c r="N28" s="247"/>
      <c r="O28" s="29">
        <v>0</v>
      </c>
      <c r="P28" s="199"/>
      <c r="Q28" s="203"/>
    </row>
    <row r="29" spans="1:17" ht="14.25" customHeight="1">
      <c r="A29" s="84">
        <v>20</v>
      </c>
      <c r="B29" s="850" t="s">
        <v>123</v>
      </c>
      <c r="C29" s="851"/>
      <c r="D29" s="851"/>
      <c r="E29" s="851"/>
      <c r="F29" s="856"/>
      <c r="G29" s="85">
        <v>0</v>
      </c>
      <c r="H29" s="85">
        <v>0</v>
      </c>
      <c r="I29" s="85">
        <v>0</v>
      </c>
      <c r="J29" s="88"/>
      <c r="K29" s="85">
        <v>0</v>
      </c>
      <c r="L29" s="88"/>
      <c r="M29" s="85">
        <v>0</v>
      </c>
      <c r="N29" s="252"/>
      <c r="O29" s="85">
        <v>0</v>
      </c>
      <c r="P29" s="85"/>
      <c r="Q29" s="204"/>
    </row>
    <row r="30" spans="1:17" ht="14.25" customHeight="1">
      <c r="A30" s="82">
        <v>21</v>
      </c>
      <c r="B30" s="840" t="s">
        <v>124</v>
      </c>
      <c r="C30" s="841"/>
      <c r="D30" s="841"/>
      <c r="E30" s="841"/>
      <c r="F30" s="860"/>
      <c r="G30" s="29">
        <v>0</v>
      </c>
      <c r="H30" s="29">
        <v>0</v>
      </c>
      <c r="I30" s="29">
        <v>0</v>
      </c>
      <c r="J30" s="76"/>
      <c r="K30" s="29">
        <v>0</v>
      </c>
      <c r="L30" s="76"/>
      <c r="M30" s="29">
        <v>0</v>
      </c>
      <c r="N30" s="247"/>
      <c r="O30" s="29">
        <v>0</v>
      </c>
      <c r="P30" s="29"/>
      <c r="Q30" s="203"/>
    </row>
    <row r="31" spans="1:17" ht="14.25" customHeight="1">
      <c r="A31" s="82">
        <v>22</v>
      </c>
      <c r="B31" s="843" t="s">
        <v>125</v>
      </c>
      <c r="C31" s="837"/>
      <c r="D31" s="837"/>
      <c r="E31" s="837"/>
      <c r="F31" s="838"/>
      <c r="G31" s="29">
        <v>0</v>
      </c>
      <c r="H31" s="29">
        <v>0</v>
      </c>
      <c r="I31" s="29">
        <v>0</v>
      </c>
      <c r="J31" s="76"/>
      <c r="K31" s="29">
        <v>0</v>
      </c>
      <c r="L31" s="76"/>
      <c r="M31" s="29">
        <v>0</v>
      </c>
      <c r="N31" s="247"/>
      <c r="O31" s="29">
        <v>0</v>
      </c>
      <c r="P31" s="199"/>
      <c r="Q31" s="203"/>
    </row>
    <row r="32" spans="1:17" ht="14.25" customHeight="1">
      <c r="A32" s="82">
        <v>23</v>
      </c>
      <c r="B32" s="850" t="s">
        <v>126</v>
      </c>
      <c r="C32" s="851"/>
      <c r="D32" s="851"/>
      <c r="E32" s="851"/>
      <c r="F32" s="856"/>
      <c r="G32" s="29">
        <v>0</v>
      </c>
      <c r="H32" s="29">
        <v>0</v>
      </c>
      <c r="I32" s="29">
        <v>0</v>
      </c>
      <c r="J32" s="76"/>
      <c r="K32" s="29">
        <v>0</v>
      </c>
      <c r="L32" s="76"/>
      <c r="M32" s="29">
        <v>0</v>
      </c>
      <c r="N32" s="252"/>
      <c r="O32" s="29">
        <v>0</v>
      </c>
      <c r="P32" s="29"/>
      <c r="Q32" s="203"/>
    </row>
    <row r="33" spans="1:17" ht="14.25" customHeight="1">
      <c r="A33" s="78">
        <v>24</v>
      </c>
      <c r="B33" s="840" t="s">
        <v>127</v>
      </c>
      <c r="C33" s="841"/>
      <c r="D33" s="841"/>
      <c r="E33" s="841"/>
      <c r="F33" s="860"/>
      <c r="G33" s="25">
        <v>0</v>
      </c>
      <c r="H33" s="25">
        <v>0</v>
      </c>
      <c r="I33" s="25">
        <v>0</v>
      </c>
      <c r="J33" s="201"/>
      <c r="K33" s="25">
        <v>0</v>
      </c>
      <c r="L33" s="201"/>
      <c r="M33" s="25">
        <v>0</v>
      </c>
      <c r="N33" s="247"/>
      <c r="O33" s="25">
        <v>0</v>
      </c>
      <c r="P33" s="25"/>
      <c r="Q33" s="202"/>
    </row>
    <row r="34" spans="1:17" ht="14.25" customHeight="1">
      <c r="A34" s="82">
        <v>25</v>
      </c>
      <c r="B34" s="843" t="s">
        <v>128</v>
      </c>
      <c r="C34" s="837"/>
      <c r="D34" s="837"/>
      <c r="E34" s="837"/>
      <c r="F34" s="838"/>
      <c r="G34" s="29">
        <v>0</v>
      </c>
      <c r="H34" s="29">
        <v>0</v>
      </c>
      <c r="I34" s="29">
        <v>0</v>
      </c>
      <c r="J34" s="76"/>
      <c r="K34" s="29">
        <v>0</v>
      </c>
      <c r="L34" s="76"/>
      <c r="M34" s="29">
        <v>0</v>
      </c>
      <c r="N34" s="247"/>
      <c r="O34" s="29">
        <v>0</v>
      </c>
      <c r="P34" s="199"/>
      <c r="Q34" s="203"/>
    </row>
    <row r="35" spans="1:17" ht="14.25" customHeight="1">
      <c r="A35" s="82">
        <v>26</v>
      </c>
      <c r="B35" s="843" t="s">
        <v>129</v>
      </c>
      <c r="C35" s="837"/>
      <c r="D35" s="837"/>
      <c r="E35" s="837"/>
      <c r="F35" s="838"/>
      <c r="G35" s="29">
        <v>0</v>
      </c>
      <c r="H35" s="29">
        <v>0</v>
      </c>
      <c r="I35" s="29">
        <v>0</v>
      </c>
      <c r="J35" s="76"/>
      <c r="K35" s="29">
        <v>0</v>
      </c>
      <c r="L35" s="76"/>
      <c r="M35" s="29">
        <v>0</v>
      </c>
      <c r="N35" s="29"/>
      <c r="O35" s="29">
        <v>0</v>
      </c>
      <c r="P35" s="29"/>
      <c r="Q35" s="203"/>
    </row>
    <row r="36" spans="1:17" ht="14.25" customHeight="1">
      <c r="A36" s="82">
        <v>27</v>
      </c>
      <c r="B36" s="843" t="s">
        <v>130</v>
      </c>
      <c r="C36" s="837"/>
      <c r="D36" s="837"/>
      <c r="E36" s="837"/>
      <c r="F36" s="838"/>
      <c r="G36" s="29">
        <v>0</v>
      </c>
      <c r="H36" s="29">
        <v>0</v>
      </c>
      <c r="I36" s="29">
        <v>0</v>
      </c>
      <c r="J36" s="76"/>
      <c r="K36" s="29">
        <v>0</v>
      </c>
      <c r="L36" s="76"/>
      <c r="M36" s="29">
        <v>0</v>
      </c>
      <c r="N36" s="29"/>
      <c r="O36" s="29">
        <v>0</v>
      </c>
      <c r="P36" s="29"/>
      <c r="Q36" s="203"/>
    </row>
    <row r="37" spans="1:17" ht="14.25" customHeight="1">
      <c r="A37" s="82">
        <v>28</v>
      </c>
      <c r="B37" s="843" t="s">
        <v>131</v>
      </c>
      <c r="C37" s="837"/>
      <c r="D37" s="837"/>
      <c r="E37" s="837"/>
      <c r="F37" s="838"/>
      <c r="G37" s="29">
        <v>0</v>
      </c>
      <c r="H37" s="29">
        <v>0</v>
      </c>
      <c r="I37" s="29">
        <v>0</v>
      </c>
      <c r="J37" s="76"/>
      <c r="K37" s="29">
        <v>0</v>
      </c>
      <c r="L37" s="76"/>
      <c r="M37" s="29">
        <v>0</v>
      </c>
      <c r="N37" s="29"/>
      <c r="O37" s="29">
        <v>0</v>
      </c>
      <c r="P37" s="29"/>
      <c r="Q37" s="203"/>
    </row>
    <row r="38" spans="1:17" ht="14.25" customHeight="1">
      <c r="A38" s="82">
        <v>29</v>
      </c>
      <c r="B38" s="843" t="s">
        <v>164</v>
      </c>
      <c r="C38" s="837"/>
      <c r="D38" s="837"/>
      <c r="E38" s="837"/>
      <c r="F38" s="838"/>
      <c r="G38" s="29">
        <v>0</v>
      </c>
      <c r="H38" s="29">
        <v>0</v>
      </c>
      <c r="I38" s="29">
        <v>0</v>
      </c>
      <c r="J38" s="76"/>
      <c r="K38" s="29">
        <v>0</v>
      </c>
      <c r="L38" s="76"/>
      <c r="M38" s="29">
        <v>0</v>
      </c>
      <c r="N38" s="29"/>
      <c r="O38" s="29">
        <v>0</v>
      </c>
      <c r="P38" s="29"/>
      <c r="Q38" s="203"/>
    </row>
    <row r="39" spans="1:17" ht="14.25" customHeight="1">
      <c r="A39" s="84">
        <v>30</v>
      </c>
      <c r="B39" s="850" t="s">
        <v>165</v>
      </c>
      <c r="C39" s="851"/>
      <c r="D39" s="851"/>
      <c r="E39" s="851"/>
      <c r="F39" s="856"/>
      <c r="G39" s="85">
        <v>0</v>
      </c>
      <c r="H39" s="85">
        <v>0</v>
      </c>
      <c r="I39" s="85">
        <v>0</v>
      </c>
      <c r="J39" s="88"/>
      <c r="K39" s="85">
        <v>0</v>
      </c>
      <c r="L39" s="88"/>
      <c r="M39" s="85">
        <v>0</v>
      </c>
      <c r="N39" s="85"/>
      <c r="O39" s="85">
        <v>0</v>
      </c>
      <c r="P39" s="85"/>
      <c r="Q39" s="204"/>
    </row>
    <row r="40" spans="1:17" ht="14.25" customHeight="1">
      <c r="A40" s="82">
        <v>31</v>
      </c>
      <c r="B40" s="840" t="s">
        <v>134</v>
      </c>
      <c r="C40" s="841"/>
      <c r="D40" s="841"/>
      <c r="E40" s="841"/>
      <c r="F40" s="860"/>
      <c r="G40" s="29">
        <v>0</v>
      </c>
      <c r="H40" s="29">
        <v>0</v>
      </c>
      <c r="I40" s="29">
        <v>0</v>
      </c>
      <c r="J40" s="76"/>
      <c r="K40" s="29">
        <v>0</v>
      </c>
      <c r="L40" s="76"/>
      <c r="M40" s="29">
        <v>0</v>
      </c>
      <c r="N40" s="29"/>
      <c r="O40" s="29">
        <v>0</v>
      </c>
      <c r="P40" s="29"/>
      <c r="Q40" s="203"/>
    </row>
    <row r="41" spans="1:17" ht="14.25" customHeight="1">
      <c r="A41" s="82">
        <v>32</v>
      </c>
      <c r="B41" s="843" t="s">
        <v>135</v>
      </c>
      <c r="C41" s="837"/>
      <c r="D41" s="837"/>
      <c r="E41" s="837"/>
      <c r="F41" s="838"/>
      <c r="G41" s="29">
        <v>0</v>
      </c>
      <c r="H41" s="29">
        <v>0</v>
      </c>
      <c r="I41" s="29">
        <v>0</v>
      </c>
      <c r="J41" s="76"/>
      <c r="K41" s="29">
        <v>0</v>
      </c>
      <c r="L41" s="76"/>
      <c r="M41" s="29">
        <v>0</v>
      </c>
      <c r="N41" s="29"/>
      <c r="O41" s="29">
        <v>0</v>
      </c>
      <c r="P41" s="29"/>
      <c r="Q41" s="203"/>
    </row>
    <row r="42" spans="1:17" ht="14.25" customHeight="1">
      <c r="A42" s="82">
        <v>33</v>
      </c>
      <c r="B42" s="843" t="s">
        <v>136</v>
      </c>
      <c r="C42" s="837"/>
      <c r="D42" s="837"/>
      <c r="E42" s="837"/>
      <c r="F42" s="838"/>
      <c r="G42" s="29">
        <v>0</v>
      </c>
      <c r="H42" s="29">
        <v>0</v>
      </c>
      <c r="I42" s="29">
        <v>0</v>
      </c>
      <c r="J42" s="76"/>
      <c r="K42" s="29">
        <v>0</v>
      </c>
      <c r="L42" s="76"/>
      <c r="M42" s="29">
        <v>0</v>
      </c>
      <c r="N42" s="29"/>
      <c r="O42" s="29">
        <v>0</v>
      </c>
      <c r="P42" s="29"/>
      <c r="Q42" s="203"/>
    </row>
    <row r="43" spans="1:17" ht="14.25" customHeight="1">
      <c r="A43" s="82">
        <v>34</v>
      </c>
      <c r="B43" s="850" t="s">
        <v>137</v>
      </c>
      <c r="C43" s="851"/>
      <c r="D43" s="851"/>
      <c r="E43" s="851"/>
      <c r="F43" s="856"/>
      <c r="G43" s="29">
        <v>0</v>
      </c>
      <c r="H43" s="29">
        <v>0</v>
      </c>
      <c r="I43" s="29">
        <v>0</v>
      </c>
      <c r="J43" s="76"/>
      <c r="K43" s="29">
        <v>0</v>
      </c>
      <c r="L43" s="76"/>
      <c r="M43" s="29">
        <v>0</v>
      </c>
      <c r="N43" s="29"/>
      <c r="O43" s="29">
        <v>0</v>
      </c>
      <c r="P43" s="29"/>
      <c r="Q43" s="203"/>
    </row>
    <row r="44" spans="1:17" ht="14.25" customHeight="1">
      <c r="A44" s="78">
        <v>35</v>
      </c>
      <c r="B44" s="840" t="s">
        <v>138</v>
      </c>
      <c r="C44" s="841"/>
      <c r="D44" s="841"/>
      <c r="E44" s="841"/>
      <c r="F44" s="860"/>
      <c r="G44" s="25">
        <v>0</v>
      </c>
      <c r="H44" s="25">
        <v>0</v>
      </c>
      <c r="I44" s="25">
        <v>0</v>
      </c>
      <c r="J44" s="201"/>
      <c r="K44" s="25">
        <v>0</v>
      </c>
      <c r="L44" s="201"/>
      <c r="M44" s="25">
        <v>0</v>
      </c>
      <c r="N44" s="25"/>
      <c r="O44" s="25">
        <v>0</v>
      </c>
      <c r="P44" s="25"/>
      <c r="Q44" s="202"/>
    </row>
    <row r="45" spans="1:17" ht="14.25" customHeight="1">
      <c r="A45" s="82">
        <v>36</v>
      </c>
      <c r="B45" s="843" t="s">
        <v>139</v>
      </c>
      <c r="C45" s="837"/>
      <c r="D45" s="837"/>
      <c r="E45" s="837"/>
      <c r="F45" s="838"/>
      <c r="G45" s="29">
        <v>0</v>
      </c>
      <c r="H45" s="29">
        <v>0</v>
      </c>
      <c r="I45" s="29">
        <v>0</v>
      </c>
      <c r="J45" s="76"/>
      <c r="K45" s="29">
        <v>0</v>
      </c>
      <c r="L45" s="76"/>
      <c r="M45" s="29">
        <v>0</v>
      </c>
      <c r="N45" s="29"/>
      <c r="O45" s="29">
        <v>0</v>
      </c>
      <c r="P45" s="29"/>
      <c r="Q45" s="203"/>
    </row>
    <row r="46" spans="1:17" ht="14.25" customHeight="1">
      <c r="A46" s="82">
        <v>37</v>
      </c>
      <c r="B46" s="843" t="s">
        <v>140</v>
      </c>
      <c r="C46" s="837"/>
      <c r="D46" s="837"/>
      <c r="E46" s="837"/>
      <c r="F46" s="838"/>
      <c r="G46" s="29">
        <v>0</v>
      </c>
      <c r="H46" s="29">
        <v>0</v>
      </c>
      <c r="I46" s="29">
        <v>0</v>
      </c>
      <c r="J46" s="76"/>
      <c r="K46" s="29">
        <v>0</v>
      </c>
      <c r="L46" s="76"/>
      <c r="M46" s="29">
        <v>0</v>
      </c>
      <c r="N46" s="29"/>
      <c r="O46" s="29">
        <v>0</v>
      </c>
      <c r="P46" s="29"/>
      <c r="Q46" s="203"/>
    </row>
    <row r="47" spans="1:17" ht="14.25" customHeight="1">
      <c r="A47" s="82">
        <v>38</v>
      </c>
      <c r="B47" s="843" t="s">
        <v>141</v>
      </c>
      <c r="C47" s="837"/>
      <c r="D47" s="837"/>
      <c r="E47" s="837"/>
      <c r="F47" s="838"/>
      <c r="G47" s="29">
        <v>0</v>
      </c>
      <c r="H47" s="29">
        <v>0</v>
      </c>
      <c r="I47" s="29">
        <v>0</v>
      </c>
      <c r="J47" s="76"/>
      <c r="K47" s="29">
        <v>0</v>
      </c>
      <c r="L47" s="76"/>
      <c r="M47" s="29">
        <v>0</v>
      </c>
      <c r="N47" s="29"/>
      <c r="O47" s="29">
        <v>0</v>
      </c>
      <c r="P47" s="29"/>
      <c r="Q47" s="203"/>
    </row>
    <row r="48" spans="1:17" ht="14.25" customHeight="1">
      <c r="A48" s="82">
        <v>39</v>
      </c>
      <c r="B48" s="843" t="s">
        <v>142</v>
      </c>
      <c r="C48" s="837"/>
      <c r="D48" s="837"/>
      <c r="E48" s="837"/>
      <c r="F48" s="838"/>
      <c r="G48" s="29">
        <v>0</v>
      </c>
      <c r="H48" s="29">
        <v>0</v>
      </c>
      <c r="I48" s="29">
        <v>0</v>
      </c>
      <c r="J48" s="76"/>
      <c r="K48" s="29">
        <v>0</v>
      </c>
      <c r="L48" s="76"/>
      <c r="M48" s="29">
        <v>0</v>
      </c>
      <c r="N48" s="29"/>
      <c r="O48" s="29">
        <v>0</v>
      </c>
      <c r="P48" s="29"/>
      <c r="Q48" s="203"/>
    </row>
    <row r="49" spans="1:17" ht="14.25" customHeight="1" thickBot="1">
      <c r="A49" s="93">
        <v>40</v>
      </c>
      <c r="B49" s="861" t="s">
        <v>143</v>
      </c>
      <c r="C49" s="862"/>
      <c r="D49" s="862"/>
      <c r="E49" s="862"/>
      <c r="F49" s="930"/>
      <c r="G49" s="94">
        <v>0</v>
      </c>
      <c r="H49" s="94">
        <v>0</v>
      </c>
      <c r="I49" s="94">
        <v>0</v>
      </c>
      <c r="J49" s="207"/>
      <c r="K49" s="94">
        <v>0</v>
      </c>
      <c r="L49" s="207"/>
      <c r="M49" s="94">
        <v>0</v>
      </c>
      <c r="N49" s="94"/>
      <c r="O49" s="94">
        <v>0</v>
      </c>
      <c r="P49" s="94"/>
      <c r="Q49" s="208"/>
    </row>
    <row r="50" ht="11.25" customHeight="1">
      <c r="A50" s="101"/>
    </row>
    <row r="51" ht="11.25" customHeight="1"/>
    <row r="52" spans="2:20" ht="11.25" customHeight="1">
      <c r="B52" s="939"/>
      <c r="C52" s="939"/>
      <c r="D52" s="939"/>
      <c r="E52" s="939"/>
      <c r="F52" s="939"/>
      <c r="R52" s="182"/>
      <c r="T52" s="182"/>
    </row>
    <row r="53" spans="2:20" ht="11.25" customHeight="1">
      <c r="B53" s="209"/>
      <c r="C53" s="209"/>
      <c r="D53" s="209"/>
      <c r="E53" s="209"/>
      <c r="F53" s="209"/>
      <c r="R53" s="182"/>
      <c r="T53" s="182"/>
    </row>
    <row r="54" spans="2:20" ht="11.25" customHeight="1">
      <c r="B54" s="209"/>
      <c r="C54" s="209"/>
      <c r="D54" s="209"/>
      <c r="E54" s="209"/>
      <c r="F54" s="209"/>
      <c r="R54" s="182"/>
      <c r="S54" s="210"/>
      <c r="T54" s="182"/>
    </row>
    <row r="55" spans="2:20" ht="11.25" customHeight="1">
      <c r="B55" s="209"/>
      <c r="C55" s="209"/>
      <c r="D55" s="209"/>
      <c r="E55" s="209"/>
      <c r="F55" s="209"/>
      <c r="R55" s="182"/>
      <c r="S55" s="210"/>
      <c r="T55" s="182"/>
    </row>
    <row r="56" spans="2:20" ht="11.25" customHeight="1">
      <c r="B56" s="209"/>
      <c r="C56" s="209"/>
      <c r="D56" s="209"/>
      <c r="E56" s="209"/>
      <c r="F56" s="209"/>
      <c r="R56" s="182"/>
      <c r="S56" s="210"/>
      <c r="T56" s="182"/>
    </row>
    <row r="57" spans="2:20" ht="11.25" customHeight="1">
      <c r="B57" s="209"/>
      <c r="C57" s="209"/>
      <c r="D57" s="209"/>
      <c r="E57" s="209"/>
      <c r="F57" s="209"/>
      <c r="R57" s="182"/>
      <c r="S57" s="210"/>
      <c r="T57" s="182"/>
    </row>
    <row r="58" spans="2:20" ht="11.25" customHeight="1">
      <c r="B58" s="209"/>
      <c r="C58" s="209"/>
      <c r="D58" s="209"/>
      <c r="E58" s="209"/>
      <c r="F58" s="209"/>
      <c r="R58" s="182"/>
      <c r="S58" s="210"/>
      <c r="T58" s="182"/>
    </row>
    <row r="59" spans="2:20" ht="11.25" customHeight="1">
      <c r="B59" s="209"/>
      <c r="C59" s="209"/>
      <c r="D59" s="209"/>
      <c r="E59" s="209"/>
      <c r="F59" s="209"/>
      <c r="R59" s="182"/>
      <c r="S59" s="210"/>
      <c r="T59" s="182"/>
    </row>
    <row r="60" spans="2:20" ht="11.25" customHeight="1">
      <c r="B60" s="209"/>
      <c r="C60" s="209"/>
      <c r="D60" s="209"/>
      <c r="E60" s="209"/>
      <c r="F60" s="209"/>
      <c r="R60" s="182"/>
      <c r="S60" s="210"/>
      <c r="T60" s="182"/>
    </row>
    <row r="61" spans="2:20" ht="11.25" customHeight="1">
      <c r="B61" s="209"/>
      <c r="C61" s="209"/>
      <c r="D61" s="209"/>
      <c r="E61" s="209"/>
      <c r="F61" s="209"/>
      <c r="R61" s="182"/>
      <c r="T61" s="182"/>
    </row>
    <row r="62" spans="2:20" ht="11.25" customHeight="1">
      <c r="B62" s="209"/>
      <c r="C62" s="209"/>
      <c r="D62" s="209"/>
      <c r="E62" s="209"/>
      <c r="F62" s="209"/>
      <c r="R62" s="182"/>
      <c r="S62" s="210"/>
      <c r="T62" s="182"/>
    </row>
    <row r="63" spans="2:20" ht="11.25" customHeight="1">
      <c r="B63" s="209"/>
      <c r="C63" s="209"/>
      <c r="D63" s="209"/>
      <c r="E63" s="209"/>
      <c r="F63" s="209"/>
      <c r="R63" s="182"/>
      <c r="S63" s="210"/>
      <c r="T63" s="182"/>
    </row>
    <row r="64" spans="2:20" ht="11.25" customHeight="1">
      <c r="B64" s="209"/>
      <c r="C64" s="209"/>
      <c r="D64" s="209"/>
      <c r="E64" s="209"/>
      <c r="F64" s="209"/>
      <c r="R64" s="182"/>
      <c r="S64" s="210"/>
      <c r="T64" s="182"/>
    </row>
    <row r="65" spans="2:20" ht="11.25" customHeight="1">
      <c r="B65" s="209"/>
      <c r="C65" s="209"/>
      <c r="D65" s="209"/>
      <c r="E65" s="209"/>
      <c r="F65" s="209"/>
      <c r="R65" s="182"/>
      <c r="S65" s="210"/>
      <c r="T65" s="182"/>
    </row>
    <row r="66" spans="2:20" ht="11.25" customHeight="1">
      <c r="B66" s="209"/>
      <c r="C66" s="209"/>
      <c r="D66" s="209"/>
      <c r="E66" s="209"/>
      <c r="F66" s="209"/>
      <c r="R66" s="182"/>
      <c r="S66" s="210"/>
      <c r="T66" s="182"/>
    </row>
    <row r="67" spans="2:20" ht="11.25" customHeight="1">
      <c r="B67" s="209"/>
      <c r="C67" s="209"/>
      <c r="D67" s="209"/>
      <c r="E67" s="209"/>
      <c r="F67" s="209"/>
      <c r="R67" s="182"/>
      <c r="S67" s="210"/>
      <c r="T67" s="182"/>
    </row>
    <row r="68" spans="2:20" ht="11.25" customHeight="1">
      <c r="B68" s="209"/>
      <c r="C68" s="209"/>
      <c r="D68" s="209"/>
      <c r="E68" s="209"/>
      <c r="F68" s="209"/>
      <c r="R68" s="182"/>
      <c r="S68" s="210"/>
      <c r="T68" s="182"/>
    </row>
    <row r="69" spans="2:20" ht="11.25" customHeight="1">
      <c r="B69" s="209"/>
      <c r="C69" s="209"/>
      <c r="D69" s="209"/>
      <c r="E69" s="209"/>
      <c r="F69" s="209"/>
      <c r="R69" s="182"/>
      <c r="S69" s="210"/>
      <c r="T69" s="182"/>
    </row>
    <row r="70" spans="2:20" ht="11.25" customHeight="1">
      <c r="B70" s="209"/>
      <c r="C70" s="209"/>
      <c r="D70" s="209"/>
      <c r="E70" s="209"/>
      <c r="F70" s="209"/>
      <c r="R70" s="182"/>
      <c r="S70" s="210"/>
      <c r="T70" s="182"/>
    </row>
    <row r="71" spans="2:20" ht="11.25" customHeight="1">
      <c r="B71" s="209"/>
      <c r="C71" s="209"/>
      <c r="D71" s="209"/>
      <c r="E71" s="209"/>
      <c r="F71" s="209"/>
      <c r="R71" s="182"/>
      <c r="S71" s="210"/>
      <c r="T71" s="182"/>
    </row>
    <row r="72" spans="2:20" ht="11.25" customHeight="1">
      <c r="B72" s="209"/>
      <c r="C72" s="209"/>
      <c r="D72" s="209"/>
      <c r="E72" s="209"/>
      <c r="F72" s="209"/>
      <c r="R72" s="182"/>
      <c r="S72" s="210"/>
      <c r="T72" s="182"/>
    </row>
    <row r="73" spans="2:20" ht="11.25" customHeight="1">
      <c r="B73" s="209"/>
      <c r="C73" s="209"/>
      <c r="D73" s="209"/>
      <c r="E73" s="209"/>
      <c r="F73" s="209"/>
      <c r="R73" s="182"/>
      <c r="S73" s="210"/>
      <c r="T73" s="182"/>
    </row>
    <row r="74" spans="2:20" ht="11.25" customHeight="1">
      <c r="B74" s="209"/>
      <c r="C74" s="209"/>
      <c r="D74" s="209"/>
      <c r="E74" s="209"/>
      <c r="F74" s="209"/>
      <c r="R74" s="182"/>
      <c r="S74" s="210"/>
      <c r="T74" s="182"/>
    </row>
    <row r="75" spans="2:20" ht="11.25" customHeight="1">
      <c r="B75" s="209"/>
      <c r="C75" s="209"/>
      <c r="D75" s="209"/>
      <c r="E75" s="209"/>
      <c r="F75" s="209"/>
      <c r="R75" s="182"/>
      <c r="S75" s="210"/>
      <c r="T75" s="182"/>
    </row>
    <row r="76" spans="2:20" ht="11.25" customHeight="1">
      <c r="B76" s="209"/>
      <c r="C76" s="209"/>
      <c r="D76" s="209"/>
      <c r="E76" s="209"/>
      <c r="F76" s="209"/>
      <c r="R76" s="182"/>
      <c r="S76" s="210"/>
      <c r="T76" s="182"/>
    </row>
    <row r="77" spans="2:20" ht="11.25" customHeight="1">
      <c r="B77" s="209"/>
      <c r="C77" s="209"/>
      <c r="D77" s="209"/>
      <c r="E77" s="209"/>
      <c r="F77" s="209"/>
      <c r="R77" s="182"/>
      <c r="S77" s="210"/>
      <c r="T77" s="182"/>
    </row>
    <row r="78" spans="2:20" ht="11.25" customHeight="1">
      <c r="B78" s="209"/>
      <c r="C78" s="209"/>
      <c r="D78" s="209"/>
      <c r="E78" s="209"/>
      <c r="F78" s="209"/>
      <c r="R78" s="182"/>
      <c r="S78" s="210"/>
      <c r="T78" s="182"/>
    </row>
    <row r="79" spans="2:20" ht="11.25" customHeight="1">
      <c r="B79" s="209"/>
      <c r="C79" s="209"/>
      <c r="D79" s="209"/>
      <c r="E79" s="209"/>
      <c r="F79" s="209"/>
      <c r="R79" s="182"/>
      <c r="S79" s="210"/>
      <c r="T79" s="182"/>
    </row>
    <row r="80" spans="2:20" ht="11.25" customHeight="1">
      <c r="B80" s="209"/>
      <c r="C80" s="209"/>
      <c r="D80" s="209"/>
      <c r="E80" s="209"/>
      <c r="F80" s="209"/>
      <c r="R80" s="182"/>
      <c r="S80" s="210"/>
      <c r="T80" s="182"/>
    </row>
    <row r="81" spans="2:20" ht="11.25" customHeight="1">
      <c r="B81" s="209"/>
      <c r="C81" s="209"/>
      <c r="D81" s="209"/>
      <c r="E81" s="209"/>
      <c r="F81" s="209"/>
      <c r="R81" s="182"/>
      <c r="T81" s="182"/>
    </row>
    <row r="82" spans="2:20" ht="11.25" customHeight="1">
      <c r="B82" s="209"/>
      <c r="C82" s="209"/>
      <c r="D82" s="209"/>
      <c r="E82" s="209"/>
      <c r="F82" s="209"/>
      <c r="R82" s="182"/>
      <c r="S82" s="210"/>
      <c r="T82" s="182"/>
    </row>
    <row r="83" spans="2:20" ht="11.25" customHeight="1">
      <c r="B83" s="209"/>
      <c r="C83" s="209"/>
      <c r="D83" s="209"/>
      <c r="E83" s="209"/>
      <c r="F83" s="209"/>
      <c r="R83" s="182"/>
      <c r="S83" s="210"/>
      <c r="T83" s="182"/>
    </row>
    <row r="84" spans="2:20" ht="11.25" customHeight="1">
      <c r="B84" s="209"/>
      <c r="C84" s="209"/>
      <c r="D84" s="209"/>
      <c r="E84" s="209"/>
      <c r="F84" s="209"/>
      <c r="R84" s="182"/>
      <c r="S84" s="210"/>
      <c r="T84" s="182"/>
    </row>
    <row r="85" spans="2:20" ht="11.25" customHeight="1">
      <c r="B85" s="209"/>
      <c r="C85" s="209"/>
      <c r="D85" s="209"/>
      <c r="E85" s="209"/>
      <c r="F85" s="209"/>
      <c r="R85" s="182"/>
      <c r="S85" s="210"/>
      <c r="T85" s="182"/>
    </row>
    <row r="86" spans="2:20" ht="11.25" customHeight="1">
      <c r="B86" s="209"/>
      <c r="C86" s="209"/>
      <c r="D86" s="209"/>
      <c r="E86" s="209"/>
      <c r="F86" s="209"/>
      <c r="R86" s="182"/>
      <c r="S86" s="210"/>
      <c r="T86" s="182"/>
    </row>
    <row r="87" spans="2:20" ht="11.25" customHeight="1">
      <c r="B87" s="209"/>
      <c r="C87" s="209"/>
      <c r="D87" s="209"/>
      <c r="E87" s="209"/>
      <c r="F87" s="209"/>
      <c r="R87" s="182"/>
      <c r="S87" s="210"/>
      <c r="T87" s="182"/>
    </row>
    <row r="88" spans="2:20" ht="11.25" customHeight="1">
      <c r="B88" s="209"/>
      <c r="C88" s="209"/>
      <c r="D88" s="209"/>
      <c r="E88" s="209"/>
      <c r="F88" s="209"/>
      <c r="R88" s="182"/>
      <c r="S88" s="210"/>
      <c r="T88" s="182"/>
    </row>
    <row r="89" spans="2:20" ht="11.25" customHeight="1">
      <c r="B89" s="209"/>
      <c r="C89" s="209"/>
      <c r="D89" s="209"/>
      <c r="E89" s="209"/>
      <c r="F89" s="209"/>
      <c r="R89" s="182"/>
      <c r="T89" s="182"/>
    </row>
    <row r="90" spans="2:20" ht="11.25" customHeight="1">
      <c r="B90" s="209"/>
      <c r="C90" s="209"/>
      <c r="D90" s="209"/>
      <c r="E90" s="209"/>
      <c r="F90" s="209"/>
      <c r="R90" s="182"/>
      <c r="S90" s="210"/>
      <c r="T90" s="182"/>
    </row>
    <row r="91" spans="2:20" ht="11.25" customHeight="1">
      <c r="B91" s="209"/>
      <c r="C91" s="209"/>
      <c r="D91" s="209"/>
      <c r="E91" s="209"/>
      <c r="F91" s="209"/>
      <c r="R91" s="182"/>
      <c r="S91" s="210"/>
      <c r="T91" s="182"/>
    </row>
    <row r="92" spans="2:18" ht="11.25" customHeight="1">
      <c r="B92" s="209"/>
      <c r="C92" s="209"/>
      <c r="D92" s="209"/>
      <c r="E92" s="209"/>
      <c r="F92" s="209"/>
      <c r="R92" s="182"/>
    </row>
    <row r="93" spans="2:6" ht="11.25" customHeight="1">
      <c r="B93" s="209"/>
      <c r="C93" s="209"/>
      <c r="D93" s="209"/>
      <c r="E93" s="209"/>
      <c r="F93" s="209"/>
    </row>
    <row r="94" spans="2:6" ht="11.25" customHeight="1">
      <c r="B94" s="209"/>
      <c r="C94" s="209"/>
      <c r="D94" s="209"/>
      <c r="E94" s="209"/>
      <c r="F94" s="209"/>
    </row>
    <row r="95" spans="2:6" ht="11.25" customHeight="1">
      <c r="B95" s="209"/>
      <c r="C95" s="209"/>
      <c r="D95" s="209"/>
      <c r="E95" s="209"/>
      <c r="F95" s="209"/>
    </row>
    <row r="96" spans="2:6" ht="11.25" customHeight="1">
      <c r="B96" s="209"/>
      <c r="C96" s="209"/>
      <c r="D96" s="209"/>
      <c r="E96" s="209"/>
      <c r="F96" s="209"/>
    </row>
    <row r="97" spans="2:6" ht="11.25" customHeight="1">
      <c r="B97" s="209"/>
      <c r="C97" s="209"/>
      <c r="D97" s="209"/>
      <c r="E97" s="209"/>
      <c r="F97" s="209"/>
    </row>
    <row r="98" spans="2:6" ht="11.25" customHeight="1">
      <c r="B98" s="209"/>
      <c r="C98" s="209"/>
      <c r="D98" s="209"/>
      <c r="E98" s="209"/>
      <c r="F98" s="209"/>
    </row>
    <row r="99" spans="2:6" ht="11.25" customHeight="1">
      <c r="B99" s="209"/>
      <c r="C99" s="209"/>
      <c r="D99" s="209"/>
      <c r="E99" s="209"/>
      <c r="F99" s="209"/>
    </row>
    <row r="100" spans="2:20" ht="11.25" customHeight="1">
      <c r="B100" s="165"/>
      <c r="C100" s="165"/>
      <c r="D100" s="165"/>
      <c r="E100" s="165"/>
      <c r="F100" s="165"/>
      <c r="T100" s="182"/>
    </row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</sheetData>
  <sheetProtection/>
  <mergeCells count="51">
    <mergeCell ref="B49:F49"/>
    <mergeCell ref="B52:F52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G2:Q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Q50"/>
  <sheetViews>
    <sheetView showZeros="0" view="pageBreakPreview" zoomScaleNormal="70" zoomScaleSheetLayoutView="100" zoomScalePageLayoutView="0" workbookViewId="0" topLeftCell="A1">
      <selection activeCell="R19" sqref="R19"/>
    </sheetView>
  </sheetViews>
  <sheetFormatPr defaultColWidth="5.8984375" defaultRowHeight="18" customHeight="1"/>
  <cols>
    <col min="1" max="1" width="2.5" style="1" customWidth="1"/>
    <col min="2" max="6" width="2.09765625" style="1" customWidth="1"/>
    <col min="7" max="7" width="8" style="1" customWidth="1"/>
    <col min="8" max="8" width="6.5" style="1" customWidth="1"/>
    <col min="9" max="9" width="8" style="1" customWidth="1"/>
    <col min="10" max="10" width="5.8984375" style="1" customWidth="1"/>
    <col min="11" max="11" width="8" style="1" customWidth="1"/>
    <col min="12" max="12" width="5.19921875" style="1" customWidth="1"/>
    <col min="13" max="13" width="6.5" style="1" customWidth="1"/>
    <col min="14" max="14" width="5.19921875" style="1" customWidth="1"/>
    <col min="15" max="15" width="8" style="1" customWidth="1"/>
    <col min="16" max="16" width="5.19921875" style="1" customWidth="1"/>
    <col min="17" max="17" width="5.19921875" style="106" customWidth="1"/>
    <col min="18" max="246" width="13.8984375" style="1" customWidth="1"/>
    <col min="247" max="247" width="2.5" style="1" customWidth="1"/>
    <col min="248" max="252" width="2.09765625" style="1" customWidth="1"/>
    <col min="253" max="253" width="8" style="1" customWidth="1"/>
    <col min="254" max="254" width="6.5" style="1" customWidth="1"/>
    <col min="255" max="255" width="8" style="1" customWidth="1"/>
    <col min="256" max="16384" width="5.8984375" style="1" customWidth="1"/>
  </cols>
  <sheetData>
    <row r="1" spans="1:17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192</v>
      </c>
    </row>
    <row r="2" spans="1:17" ht="18" customHeight="1">
      <c r="A2" s="918" t="s">
        <v>85</v>
      </c>
      <c r="B2" s="183"/>
      <c r="C2" s="184"/>
      <c r="D2" s="921" t="s">
        <v>177</v>
      </c>
      <c r="E2" s="921"/>
      <c r="F2" s="922"/>
      <c r="G2" s="936" t="s">
        <v>213</v>
      </c>
      <c r="H2" s="914"/>
      <c r="I2" s="914"/>
      <c r="J2" s="914"/>
      <c r="K2" s="914"/>
      <c r="L2" s="914"/>
      <c r="M2" s="914"/>
      <c r="N2" s="914"/>
      <c r="O2" s="914"/>
      <c r="P2" s="914"/>
      <c r="Q2" s="917"/>
    </row>
    <row r="3" spans="1:17" ht="18" customHeight="1">
      <c r="A3" s="919"/>
      <c r="B3" s="113"/>
      <c r="C3" s="115"/>
      <c r="D3" s="115"/>
      <c r="E3" s="115"/>
      <c r="F3" s="116"/>
      <c r="G3" s="925" t="s">
        <v>194</v>
      </c>
      <c r="H3" s="880"/>
      <c r="I3" s="880"/>
      <c r="J3" s="881"/>
      <c r="K3" s="925" t="s">
        <v>210</v>
      </c>
      <c r="L3" s="880"/>
      <c r="M3" s="880"/>
      <c r="N3" s="880"/>
      <c r="O3" s="881"/>
      <c r="P3" s="925" t="s">
        <v>211</v>
      </c>
      <c r="Q3" s="926"/>
    </row>
    <row r="4" spans="1:17" ht="18" customHeight="1">
      <c r="A4" s="919"/>
      <c r="B4" s="113"/>
      <c r="C4" s="115"/>
      <c r="D4" s="115"/>
      <c r="E4" s="115"/>
      <c r="F4" s="116"/>
      <c r="G4" s="162" t="s">
        <v>182</v>
      </c>
      <c r="H4" s="168" t="s">
        <v>183</v>
      </c>
      <c r="I4" s="167"/>
      <c r="J4" s="120" t="s">
        <v>184</v>
      </c>
      <c r="K4" s="168" t="s">
        <v>182</v>
      </c>
      <c r="L4" s="120" t="s">
        <v>185</v>
      </c>
      <c r="M4" s="168" t="s">
        <v>183</v>
      </c>
      <c r="N4" s="120" t="s">
        <v>185</v>
      </c>
      <c r="O4" s="167"/>
      <c r="P4" s="167"/>
      <c r="Q4" s="243"/>
    </row>
    <row r="5" spans="1:17" ht="12" customHeight="1">
      <c r="A5" s="919"/>
      <c r="B5" s="113"/>
      <c r="C5" s="115"/>
      <c r="D5" s="115"/>
      <c r="E5" s="115"/>
      <c r="F5" s="116"/>
      <c r="G5" s="126"/>
      <c r="H5" s="187"/>
      <c r="I5" s="171" t="s">
        <v>93</v>
      </c>
      <c r="J5" s="171" t="s">
        <v>186</v>
      </c>
      <c r="K5" s="187"/>
      <c r="L5" s="188"/>
      <c r="M5" s="187"/>
      <c r="N5" s="188"/>
      <c r="O5" s="171" t="s">
        <v>93</v>
      </c>
      <c r="P5" s="189" t="s">
        <v>162</v>
      </c>
      <c r="Q5" s="244" t="s">
        <v>214</v>
      </c>
    </row>
    <row r="6" spans="1:17" ht="18" customHeight="1">
      <c r="A6" s="920"/>
      <c r="B6" s="886" t="s">
        <v>187</v>
      </c>
      <c r="C6" s="887"/>
      <c r="D6" s="887"/>
      <c r="E6" s="887"/>
      <c r="F6" s="191"/>
      <c r="G6" s="173" t="s">
        <v>205</v>
      </c>
      <c r="H6" s="175" t="s">
        <v>206</v>
      </c>
      <c r="I6" s="192"/>
      <c r="J6" s="193" t="s">
        <v>207</v>
      </c>
      <c r="K6" s="175" t="s">
        <v>205</v>
      </c>
      <c r="L6" s="124" t="s">
        <v>207</v>
      </c>
      <c r="M6" s="175" t="s">
        <v>206</v>
      </c>
      <c r="N6" s="124" t="s">
        <v>207</v>
      </c>
      <c r="O6" s="192"/>
      <c r="P6" s="192"/>
      <c r="Q6" s="246"/>
    </row>
    <row r="7" spans="1:17" ht="15" customHeight="1">
      <c r="A7" s="909" t="s">
        <v>101</v>
      </c>
      <c r="B7" s="889"/>
      <c r="C7" s="889"/>
      <c r="D7" s="889"/>
      <c r="E7" s="889"/>
      <c r="F7" s="890"/>
      <c r="G7" s="213">
        <v>1376239</v>
      </c>
      <c r="H7" s="213">
        <v>266598</v>
      </c>
      <c r="I7" s="213">
        <v>1642837</v>
      </c>
      <c r="J7" s="128">
        <v>92.6</v>
      </c>
      <c r="K7" s="213">
        <v>1333948</v>
      </c>
      <c r="L7" s="196">
        <v>96.9</v>
      </c>
      <c r="M7" s="213">
        <v>30264</v>
      </c>
      <c r="N7" s="247">
        <v>11.4</v>
      </c>
      <c r="O7" s="213">
        <v>1364212</v>
      </c>
      <c r="P7" s="196">
        <v>83</v>
      </c>
      <c r="Q7" s="221">
        <v>83.2</v>
      </c>
    </row>
    <row r="8" spans="1:17" ht="15" customHeight="1">
      <c r="A8" s="888" t="s">
        <v>102</v>
      </c>
      <c r="B8" s="889"/>
      <c r="C8" s="889"/>
      <c r="D8" s="889"/>
      <c r="E8" s="889"/>
      <c r="F8" s="890"/>
      <c r="G8" s="222">
        <v>1359639</v>
      </c>
      <c r="H8" s="222">
        <v>259867</v>
      </c>
      <c r="I8" s="222">
        <v>1619506</v>
      </c>
      <c r="J8" s="133">
        <v>92.6</v>
      </c>
      <c r="K8" s="222">
        <v>1318109</v>
      </c>
      <c r="L8" s="199">
        <v>96.9</v>
      </c>
      <c r="M8" s="222">
        <v>30018</v>
      </c>
      <c r="N8" s="247">
        <v>11.6</v>
      </c>
      <c r="O8" s="222">
        <v>1348127</v>
      </c>
      <c r="P8" s="199">
        <v>83.2</v>
      </c>
      <c r="Q8" s="223">
        <v>83.5</v>
      </c>
    </row>
    <row r="9" spans="1:17" ht="15" customHeight="1">
      <c r="A9" s="888" t="s">
        <v>103</v>
      </c>
      <c r="B9" s="889"/>
      <c r="C9" s="889"/>
      <c r="D9" s="889"/>
      <c r="E9" s="889"/>
      <c r="F9" s="890"/>
      <c r="G9" s="222">
        <v>16600</v>
      </c>
      <c r="H9" s="222">
        <v>6731</v>
      </c>
      <c r="I9" s="222">
        <v>23331</v>
      </c>
      <c r="J9" s="133">
        <v>91.3</v>
      </c>
      <c r="K9" s="222">
        <v>15839</v>
      </c>
      <c r="L9" s="199">
        <v>95.4</v>
      </c>
      <c r="M9" s="222">
        <v>246</v>
      </c>
      <c r="N9" s="247">
        <v>3.7</v>
      </c>
      <c r="O9" s="222">
        <v>16085</v>
      </c>
      <c r="P9" s="199">
        <v>68.9</v>
      </c>
      <c r="Q9" s="223">
        <v>65.9</v>
      </c>
    </row>
    <row r="10" spans="1:17" ht="14.25" customHeight="1">
      <c r="A10" s="78">
        <v>1</v>
      </c>
      <c r="B10" s="840" t="s">
        <v>104</v>
      </c>
      <c r="C10" s="841"/>
      <c r="D10" s="841"/>
      <c r="E10" s="841"/>
      <c r="F10" s="860"/>
      <c r="G10" s="25">
        <v>0</v>
      </c>
      <c r="H10" s="25">
        <v>0</v>
      </c>
      <c r="I10" s="25">
        <v>0</v>
      </c>
      <c r="J10" s="201"/>
      <c r="K10" s="25">
        <v>0</v>
      </c>
      <c r="L10" s="201"/>
      <c r="M10" s="25">
        <v>0</v>
      </c>
      <c r="N10" s="25"/>
      <c r="O10" s="25">
        <v>0</v>
      </c>
      <c r="P10" s="25"/>
      <c r="Q10" s="202"/>
    </row>
    <row r="11" spans="1:17" ht="14.25" customHeight="1">
      <c r="A11" s="82">
        <v>2</v>
      </c>
      <c r="B11" s="843" t="s">
        <v>105</v>
      </c>
      <c r="C11" s="837"/>
      <c r="D11" s="837"/>
      <c r="E11" s="837"/>
      <c r="F11" s="838"/>
      <c r="G11" s="29">
        <v>851240</v>
      </c>
      <c r="H11" s="29">
        <v>174278</v>
      </c>
      <c r="I11" s="29">
        <v>1025518</v>
      </c>
      <c r="J11" s="76">
        <v>92.6</v>
      </c>
      <c r="K11" s="29">
        <v>824401</v>
      </c>
      <c r="L11" s="76">
        <v>96.8</v>
      </c>
      <c r="M11" s="29">
        <v>18778</v>
      </c>
      <c r="N11" s="247">
        <v>10.8</v>
      </c>
      <c r="O11" s="29">
        <v>843179</v>
      </c>
      <c r="P11" s="199">
        <v>82.2</v>
      </c>
      <c r="Q11" s="203">
        <v>82.6</v>
      </c>
    </row>
    <row r="12" spans="1:17" ht="14.25" customHeight="1">
      <c r="A12" s="82">
        <v>3</v>
      </c>
      <c r="B12" s="843" t="s">
        <v>106</v>
      </c>
      <c r="C12" s="837"/>
      <c r="D12" s="837"/>
      <c r="E12" s="837"/>
      <c r="F12" s="838"/>
      <c r="G12" s="29">
        <v>0</v>
      </c>
      <c r="H12" s="29">
        <v>0</v>
      </c>
      <c r="I12" s="29">
        <v>0</v>
      </c>
      <c r="J12" s="76"/>
      <c r="K12" s="29">
        <v>0</v>
      </c>
      <c r="L12" s="76"/>
      <c r="M12" s="29">
        <v>0</v>
      </c>
      <c r="N12" s="29"/>
      <c r="O12" s="29">
        <v>0</v>
      </c>
      <c r="P12" s="29"/>
      <c r="Q12" s="203"/>
    </row>
    <row r="13" spans="1:17" ht="14.25" customHeight="1">
      <c r="A13" s="82">
        <v>4</v>
      </c>
      <c r="B13" s="843" t="s">
        <v>107</v>
      </c>
      <c r="C13" s="837"/>
      <c r="D13" s="837"/>
      <c r="E13" s="837"/>
      <c r="F13" s="838"/>
      <c r="G13" s="29">
        <v>0</v>
      </c>
      <c r="H13" s="29">
        <v>0</v>
      </c>
      <c r="I13" s="29">
        <v>0</v>
      </c>
      <c r="J13" s="242"/>
      <c r="K13" s="29">
        <v>0</v>
      </c>
      <c r="L13" s="76"/>
      <c r="M13" s="29">
        <v>0</v>
      </c>
      <c r="N13" s="253"/>
      <c r="O13" s="29">
        <v>0</v>
      </c>
      <c r="P13" s="199"/>
      <c r="Q13" s="203"/>
    </row>
    <row r="14" spans="1:17" ht="14.25" customHeight="1">
      <c r="A14" s="82">
        <v>5</v>
      </c>
      <c r="B14" s="843" t="s">
        <v>108</v>
      </c>
      <c r="C14" s="837"/>
      <c r="D14" s="837"/>
      <c r="E14" s="837"/>
      <c r="F14" s="838"/>
      <c r="G14" s="29">
        <v>88128</v>
      </c>
      <c r="H14" s="29">
        <v>15789</v>
      </c>
      <c r="I14" s="29">
        <v>103917</v>
      </c>
      <c r="J14" s="76">
        <v>91</v>
      </c>
      <c r="K14" s="29">
        <v>85371</v>
      </c>
      <c r="L14" s="76">
        <v>96.9</v>
      </c>
      <c r="M14" s="29">
        <v>1582</v>
      </c>
      <c r="N14" s="247">
        <v>10</v>
      </c>
      <c r="O14" s="29">
        <v>86953</v>
      </c>
      <c r="P14" s="199">
        <v>83.7</v>
      </c>
      <c r="Q14" s="203">
        <v>83.3</v>
      </c>
    </row>
    <row r="15" spans="1:17" ht="14.25" customHeight="1">
      <c r="A15" s="82">
        <v>6</v>
      </c>
      <c r="B15" s="843" t="s">
        <v>109</v>
      </c>
      <c r="C15" s="837"/>
      <c r="D15" s="837"/>
      <c r="E15" s="837"/>
      <c r="F15" s="838"/>
      <c r="G15" s="29">
        <v>256479</v>
      </c>
      <c r="H15" s="29">
        <v>45193</v>
      </c>
      <c r="I15" s="29">
        <v>301672</v>
      </c>
      <c r="J15" s="76">
        <v>92.9</v>
      </c>
      <c r="K15" s="29">
        <v>248336</v>
      </c>
      <c r="L15" s="76">
        <v>96.8</v>
      </c>
      <c r="M15" s="29">
        <v>6996</v>
      </c>
      <c r="N15" s="247">
        <v>15.5</v>
      </c>
      <c r="O15" s="29">
        <v>255332</v>
      </c>
      <c r="P15" s="199">
        <v>84.6</v>
      </c>
      <c r="Q15" s="203">
        <v>84.6</v>
      </c>
    </row>
    <row r="16" spans="1:17" ht="14.25" customHeight="1">
      <c r="A16" s="82">
        <v>7</v>
      </c>
      <c r="B16" s="843" t="s">
        <v>110</v>
      </c>
      <c r="C16" s="837"/>
      <c r="D16" s="837"/>
      <c r="E16" s="837"/>
      <c r="F16" s="838"/>
      <c r="G16" s="29">
        <v>0</v>
      </c>
      <c r="H16" s="29">
        <v>0</v>
      </c>
      <c r="I16" s="29">
        <v>0</v>
      </c>
      <c r="J16" s="76"/>
      <c r="K16" s="29">
        <v>0</v>
      </c>
      <c r="L16" s="76"/>
      <c r="M16" s="29">
        <v>0</v>
      </c>
      <c r="N16" s="247"/>
      <c r="O16" s="29">
        <v>0</v>
      </c>
      <c r="P16" s="29"/>
      <c r="Q16" s="203"/>
    </row>
    <row r="17" spans="1:17" ht="14.25" customHeight="1">
      <c r="A17" s="82">
        <v>8</v>
      </c>
      <c r="B17" s="843" t="s">
        <v>111</v>
      </c>
      <c r="C17" s="837"/>
      <c r="D17" s="837"/>
      <c r="E17" s="837"/>
      <c r="F17" s="838"/>
      <c r="G17" s="29">
        <v>163792</v>
      </c>
      <c r="H17" s="29">
        <v>24607</v>
      </c>
      <c r="I17" s="29">
        <v>188399</v>
      </c>
      <c r="J17" s="76">
        <v>92.9</v>
      </c>
      <c r="K17" s="29">
        <v>160001</v>
      </c>
      <c r="L17" s="76">
        <v>97.7</v>
      </c>
      <c r="M17" s="29">
        <v>2662</v>
      </c>
      <c r="N17" s="247">
        <v>10.8</v>
      </c>
      <c r="O17" s="29">
        <v>162663</v>
      </c>
      <c r="P17" s="199">
        <v>86.3</v>
      </c>
      <c r="Q17" s="203">
        <v>86.2</v>
      </c>
    </row>
    <row r="18" spans="1:17" ht="14.25" customHeight="1">
      <c r="A18" s="82">
        <v>9</v>
      </c>
      <c r="B18" s="843" t="s">
        <v>112</v>
      </c>
      <c r="C18" s="837"/>
      <c r="D18" s="837"/>
      <c r="E18" s="837"/>
      <c r="F18" s="838"/>
      <c r="G18" s="29">
        <v>0</v>
      </c>
      <c r="H18" s="29">
        <v>0</v>
      </c>
      <c r="I18" s="29">
        <v>0</v>
      </c>
      <c r="J18" s="76"/>
      <c r="K18" s="29">
        <v>0</v>
      </c>
      <c r="L18" s="76"/>
      <c r="M18" s="29">
        <v>0</v>
      </c>
      <c r="N18" s="247"/>
      <c r="O18" s="29">
        <v>0</v>
      </c>
      <c r="P18" s="29"/>
      <c r="Q18" s="203"/>
    </row>
    <row r="19" spans="1:17" ht="14.25" customHeight="1">
      <c r="A19" s="84">
        <v>10</v>
      </c>
      <c r="B19" s="850" t="s">
        <v>113</v>
      </c>
      <c r="C19" s="851"/>
      <c r="D19" s="851"/>
      <c r="E19" s="851"/>
      <c r="F19" s="856"/>
      <c r="G19" s="85">
        <v>0</v>
      </c>
      <c r="H19" s="85">
        <v>0</v>
      </c>
      <c r="I19" s="85">
        <v>0</v>
      </c>
      <c r="J19" s="88"/>
      <c r="K19" s="85">
        <v>0</v>
      </c>
      <c r="L19" s="88"/>
      <c r="M19" s="85">
        <v>0</v>
      </c>
      <c r="N19" s="85"/>
      <c r="O19" s="85">
        <v>0</v>
      </c>
      <c r="P19" s="85"/>
      <c r="Q19" s="204"/>
    </row>
    <row r="20" spans="1:17" ht="14.25" customHeight="1">
      <c r="A20" s="78">
        <v>11</v>
      </c>
      <c r="B20" s="840" t="s">
        <v>114</v>
      </c>
      <c r="C20" s="841"/>
      <c r="D20" s="841"/>
      <c r="E20" s="841"/>
      <c r="F20" s="860"/>
      <c r="G20" s="25">
        <v>0</v>
      </c>
      <c r="H20" s="25">
        <v>0</v>
      </c>
      <c r="I20" s="25">
        <v>0</v>
      </c>
      <c r="J20" s="201"/>
      <c r="K20" s="25">
        <v>0</v>
      </c>
      <c r="L20" s="201"/>
      <c r="M20" s="25">
        <v>0</v>
      </c>
      <c r="N20" s="25"/>
      <c r="O20" s="25">
        <v>0</v>
      </c>
      <c r="P20" s="25"/>
      <c r="Q20" s="202"/>
    </row>
    <row r="21" spans="1:17" ht="14.25" customHeight="1">
      <c r="A21" s="82">
        <v>12</v>
      </c>
      <c r="B21" s="843" t="s">
        <v>115</v>
      </c>
      <c r="C21" s="837"/>
      <c r="D21" s="837"/>
      <c r="E21" s="837"/>
      <c r="F21" s="838"/>
      <c r="G21" s="29">
        <v>0</v>
      </c>
      <c r="H21" s="29">
        <v>0</v>
      </c>
      <c r="I21" s="29">
        <v>0</v>
      </c>
      <c r="J21" s="76"/>
      <c r="K21" s="29">
        <v>0</v>
      </c>
      <c r="L21" s="76"/>
      <c r="M21" s="29">
        <v>0</v>
      </c>
      <c r="N21" s="29"/>
      <c r="O21" s="29">
        <v>0</v>
      </c>
      <c r="P21" s="29"/>
      <c r="Q21" s="203"/>
    </row>
    <row r="22" spans="1:17" ht="14.25" customHeight="1">
      <c r="A22" s="82">
        <v>13</v>
      </c>
      <c r="B22" s="853" t="s">
        <v>116</v>
      </c>
      <c r="C22" s="854"/>
      <c r="D22" s="854"/>
      <c r="E22" s="854"/>
      <c r="F22" s="855"/>
      <c r="G22" s="29">
        <v>0</v>
      </c>
      <c r="H22" s="29">
        <v>0</v>
      </c>
      <c r="I22" s="29">
        <v>0</v>
      </c>
      <c r="J22" s="76"/>
      <c r="K22" s="29">
        <v>0</v>
      </c>
      <c r="L22" s="76"/>
      <c r="M22" s="29">
        <v>0</v>
      </c>
      <c r="N22" s="29"/>
      <c r="O22" s="29">
        <v>0</v>
      </c>
      <c r="P22" s="29"/>
      <c r="Q22" s="203"/>
    </row>
    <row r="23" spans="1:17" ht="14.25" customHeight="1">
      <c r="A23" s="84">
        <v>14</v>
      </c>
      <c r="B23" s="850" t="s">
        <v>117</v>
      </c>
      <c r="C23" s="851"/>
      <c r="D23" s="851"/>
      <c r="E23" s="851"/>
      <c r="F23" s="856"/>
      <c r="G23" s="85">
        <v>0</v>
      </c>
      <c r="H23" s="85">
        <v>0</v>
      </c>
      <c r="I23" s="85">
        <v>0</v>
      </c>
      <c r="J23" s="88"/>
      <c r="K23" s="85">
        <v>0</v>
      </c>
      <c r="L23" s="88"/>
      <c r="M23" s="85">
        <v>0</v>
      </c>
      <c r="N23" s="85"/>
      <c r="O23" s="85">
        <v>0</v>
      </c>
      <c r="P23" s="85"/>
      <c r="Q23" s="204"/>
    </row>
    <row r="24" spans="1:17" ht="14.25" customHeight="1">
      <c r="A24" s="82">
        <v>15</v>
      </c>
      <c r="B24" s="840" t="s">
        <v>154</v>
      </c>
      <c r="C24" s="841"/>
      <c r="D24" s="841"/>
      <c r="E24" s="841"/>
      <c r="F24" s="860"/>
      <c r="G24" s="29">
        <v>0</v>
      </c>
      <c r="H24" s="29">
        <v>0</v>
      </c>
      <c r="I24" s="29">
        <v>0</v>
      </c>
      <c r="J24" s="76"/>
      <c r="K24" s="29">
        <v>0</v>
      </c>
      <c r="L24" s="76"/>
      <c r="M24" s="29">
        <v>0</v>
      </c>
      <c r="N24" s="29"/>
      <c r="O24" s="29">
        <v>0</v>
      </c>
      <c r="P24" s="29"/>
      <c r="Q24" s="203"/>
    </row>
    <row r="25" spans="1:17" ht="14.25" customHeight="1">
      <c r="A25" s="84">
        <v>16</v>
      </c>
      <c r="B25" s="850" t="s">
        <v>119</v>
      </c>
      <c r="C25" s="851"/>
      <c r="D25" s="851"/>
      <c r="E25" s="851"/>
      <c r="F25" s="856"/>
      <c r="G25" s="85">
        <v>0</v>
      </c>
      <c r="H25" s="85">
        <v>0</v>
      </c>
      <c r="I25" s="85">
        <v>0</v>
      </c>
      <c r="J25" s="88"/>
      <c r="K25" s="85">
        <v>0</v>
      </c>
      <c r="L25" s="88"/>
      <c r="M25" s="85">
        <v>0</v>
      </c>
      <c r="N25" s="85"/>
      <c r="O25" s="85">
        <v>0</v>
      </c>
      <c r="P25" s="85"/>
      <c r="Q25" s="204"/>
    </row>
    <row r="26" spans="1:17" ht="14.25" customHeight="1">
      <c r="A26" s="90">
        <v>17</v>
      </c>
      <c r="B26" s="857" t="s">
        <v>120</v>
      </c>
      <c r="C26" s="858"/>
      <c r="D26" s="858"/>
      <c r="E26" s="858"/>
      <c r="F26" s="929"/>
      <c r="G26" s="20">
        <v>0</v>
      </c>
      <c r="H26" s="20">
        <v>0</v>
      </c>
      <c r="I26" s="20">
        <v>0</v>
      </c>
      <c r="J26" s="205"/>
      <c r="K26" s="20">
        <v>0</v>
      </c>
      <c r="L26" s="205"/>
      <c r="M26" s="20">
        <v>0</v>
      </c>
      <c r="N26" s="20"/>
      <c r="O26" s="20">
        <v>0</v>
      </c>
      <c r="P26" s="20"/>
      <c r="Q26" s="206"/>
    </row>
    <row r="27" spans="1:17" ht="14.25" customHeight="1">
      <c r="A27" s="78">
        <v>18</v>
      </c>
      <c r="B27" s="840" t="s">
        <v>121</v>
      </c>
      <c r="C27" s="841"/>
      <c r="D27" s="841"/>
      <c r="E27" s="841"/>
      <c r="F27" s="860"/>
      <c r="G27" s="25">
        <v>0</v>
      </c>
      <c r="H27" s="25">
        <v>0</v>
      </c>
      <c r="I27" s="25">
        <v>0</v>
      </c>
      <c r="J27" s="201"/>
      <c r="K27" s="25">
        <v>0</v>
      </c>
      <c r="L27" s="201"/>
      <c r="M27" s="25">
        <v>0</v>
      </c>
      <c r="N27" s="25"/>
      <c r="O27" s="25">
        <v>0</v>
      </c>
      <c r="P27" s="25"/>
      <c r="Q27" s="202"/>
    </row>
    <row r="28" spans="1:17" ht="14.25" customHeight="1">
      <c r="A28" s="82">
        <v>19</v>
      </c>
      <c r="B28" s="843" t="s">
        <v>122</v>
      </c>
      <c r="C28" s="837"/>
      <c r="D28" s="837"/>
      <c r="E28" s="837"/>
      <c r="F28" s="838"/>
      <c r="G28" s="29">
        <v>16600</v>
      </c>
      <c r="H28" s="29">
        <v>4854</v>
      </c>
      <c r="I28" s="29">
        <v>21454</v>
      </c>
      <c r="J28" s="76">
        <v>91.3</v>
      </c>
      <c r="K28" s="29">
        <v>15839</v>
      </c>
      <c r="L28" s="76">
        <v>95.4</v>
      </c>
      <c r="M28" s="29">
        <v>171</v>
      </c>
      <c r="N28" s="247">
        <v>3.5</v>
      </c>
      <c r="O28" s="29">
        <v>16010</v>
      </c>
      <c r="P28" s="199">
        <v>74.6</v>
      </c>
      <c r="Q28" s="203">
        <v>71</v>
      </c>
    </row>
    <row r="29" spans="1:17" ht="14.25" customHeight="1">
      <c r="A29" s="84">
        <v>20</v>
      </c>
      <c r="B29" s="850" t="s">
        <v>123</v>
      </c>
      <c r="C29" s="851"/>
      <c r="D29" s="851"/>
      <c r="E29" s="851"/>
      <c r="F29" s="856"/>
      <c r="G29" s="85">
        <v>0</v>
      </c>
      <c r="H29" s="85">
        <v>0</v>
      </c>
      <c r="I29" s="85">
        <v>0</v>
      </c>
      <c r="J29" s="88"/>
      <c r="K29" s="85">
        <v>0</v>
      </c>
      <c r="L29" s="88"/>
      <c r="M29" s="85">
        <v>0</v>
      </c>
      <c r="N29" s="252"/>
      <c r="O29" s="85">
        <v>0</v>
      </c>
      <c r="P29" s="85"/>
      <c r="Q29" s="204"/>
    </row>
    <row r="30" spans="1:17" ht="14.25" customHeight="1">
      <c r="A30" s="82">
        <v>21</v>
      </c>
      <c r="B30" s="840" t="s">
        <v>124</v>
      </c>
      <c r="C30" s="841"/>
      <c r="D30" s="841"/>
      <c r="E30" s="841"/>
      <c r="F30" s="860"/>
      <c r="G30" s="29">
        <v>0</v>
      </c>
      <c r="H30" s="29">
        <v>0</v>
      </c>
      <c r="I30" s="29">
        <v>0</v>
      </c>
      <c r="J30" s="76"/>
      <c r="K30" s="29">
        <v>0</v>
      </c>
      <c r="L30" s="76"/>
      <c r="M30" s="29">
        <v>0</v>
      </c>
      <c r="N30" s="247"/>
      <c r="O30" s="29">
        <v>0</v>
      </c>
      <c r="P30" s="29"/>
      <c r="Q30" s="203"/>
    </row>
    <row r="31" spans="1:17" ht="14.25" customHeight="1">
      <c r="A31" s="82">
        <v>22</v>
      </c>
      <c r="B31" s="843" t="s">
        <v>125</v>
      </c>
      <c r="C31" s="837"/>
      <c r="D31" s="837"/>
      <c r="E31" s="837"/>
      <c r="F31" s="838"/>
      <c r="G31" s="29">
        <v>0</v>
      </c>
      <c r="H31" s="29">
        <v>140</v>
      </c>
      <c r="I31" s="29">
        <v>140</v>
      </c>
      <c r="J31" s="76"/>
      <c r="K31" s="29">
        <v>0</v>
      </c>
      <c r="L31" s="76"/>
      <c r="M31" s="29">
        <v>49</v>
      </c>
      <c r="N31" s="247">
        <v>35</v>
      </c>
      <c r="O31" s="29">
        <v>49</v>
      </c>
      <c r="P31" s="199">
        <v>35</v>
      </c>
      <c r="Q31" s="203">
        <v>8.9</v>
      </c>
    </row>
    <row r="32" spans="1:17" ht="14.25" customHeight="1">
      <c r="A32" s="82">
        <v>23</v>
      </c>
      <c r="B32" s="850" t="s">
        <v>126</v>
      </c>
      <c r="C32" s="851"/>
      <c r="D32" s="851"/>
      <c r="E32" s="851"/>
      <c r="F32" s="856"/>
      <c r="G32" s="29">
        <v>0</v>
      </c>
      <c r="H32" s="29">
        <v>0</v>
      </c>
      <c r="I32" s="29">
        <v>0</v>
      </c>
      <c r="J32" s="76"/>
      <c r="K32" s="29">
        <v>0</v>
      </c>
      <c r="L32" s="76"/>
      <c r="M32" s="29">
        <v>0</v>
      </c>
      <c r="N32" s="252"/>
      <c r="O32" s="29">
        <v>0</v>
      </c>
      <c r="P32" s="29"/>
      <c r="Q32" s="203"/>
    </row>
    <row r="33" spans="1:17" ht="14.25" customHeight="1">
      <c r="A33" s="78">
        <v>24</v>
      </c>
      <c r="B33" s="840" t="s">
        <v>127</v>
      </c>
      <c r="C33" s="841"/>
      <c r="D33" s="841"/>
      <c r="E33" s="841"/>
      <c r="F33" s="860"/>
      <c r="G33" s="25">
        <v>0</v>
      </c>
      <c r="H33" s="25">
        <v>0</v>
      </c>
      <c r="I33" s="25">
        <v>0</v>
      </c>
      <c r="J33" s="201"/>
      <c r="K33" s="25">
        <v>0</v>
      </c>
      <c r="L33" s="201"/>
      <c r="M33" s="25">
        <v>0</v>
      </c>
      <c r="N33" s="247"/>
      <c r="O33" s="25">
        <v>0</v>
      </c>
      <c r="P33" s="25"/>
      <c r="Q33" s="202"/>
    </row>
    <row r="34" spans="1:17" ht="14.25" customHeight="1">
      <c r="A34" s="82">
        <v>25</v>
      </c>
      <c r="B34" s="843" t="s">
        <v>128</v>
      </c>
      <c r="C34" s="837"/>
      <c r="D34" s="837"/>
      <c r="E34" s="837"/>
      <c r="F34" s="838"/>
      <c r="G34" s="29">
        <v>0</v>
      </c>
      <c r="H34" s="29">
        <v>1737</v>
      </c>
      <c r="I34" s="29">
        <v>1737</v>
      </c>
      <c r="J34" s="76"/>
      <c r="K34" s="29">
        <v>0</v>
      </c>
      <c r="L34" s="76"/>
      <c r="M34" s="29">
        <v>26</v>
      </c>
      <c r="N34" s="247">
        <v>1.5</v>
      </c>
      <c r="O34" s="29">
        <v>26</v>
      </c>
      <c r="P34" s="199">
        <v>1.5</v>
      </c>
      <c r="Q34" s="203">
        <v>2.5</v>
      </c>
    </row>
    <row r="35" spans="1:17" ht="14.25" customHeight="1">
      <c r="A35" s="82">
        <v>26</v>
      </c>
      <c r="B35" s="843" t="s">
        <v>129</v>
      </c>
      <c r="C35" s="837"/>
      <c r="D35" s="837"/>
      <c r="E35" s="837"/>
      <c r="F35" s="838"/>
      <c r="G35" s="29">
        <v>0</v>
      </c>
      <c r="H35" s="29">
        <v>0</v>
      </c>
      <c r="I35" s="29">
        <v>0</v>
      </c>
      <c r="J35" s="76"/>
      <c r="K35" s="29">
        <v>0</v>
      </c>
      <c r="L35" s="76"/>
      <c r="M35" s="29">
        <v>0</v>
      </c>
      <c r="N35" s="29"/>
      <c r="O35" s="29">
        <v>0</v>
      </c>
      <c r="P35" s="29"/>
      <c r="Q35" s="203"/>
    </row>
    <row r="36" spans="1:17" ht="14.25" customHeight="1">
      <c r="A36" s="82">
        <v>27</v>
      </c>
      <c r="B36" s="843" t="s">
        <v>130</v>
      </c>
      <c r="C36" s="837"/>
      <c r="D36" s="837"/>
      <c r="E36" s="837"/>
      <c r="F36" s="838"/>
      <c r="G36" s="29">
        <v>0</v>
      </c>
      <c r="H36" s="29">
        <v>0</v>
      </c>
      <c r="I36" s="29">
        <v>0</v>
      </c>
      <c r="J36" s="76"/>
      <c r="K36" s="29">
        <v>0</v>
      </c>
      <c r="L36" s="76"/>
      <c r="M36" s="29">
        <v>0</v>
      </c>
      <c r="N36" s="29"/>
      <c r="O36" s="29">
        <v>0</v>
      </c>
      <c r="P36" s="29"/>
      <c r="Q36" s="203"/>
    </row>
    <row r="37" spans="1:17" ht="14.25" customHeight="1">
      <c r="A37" s="82">
        <v>28</v>
      </c>
      <c r="B37" s="843" t="s">
        <v>131</v>
      </c>
      <c r="C37" s="837"/>
      <c r="D37" s="837"/>
      <c r="E37" s="837"/>
      <c r="F37" s="838"/>
      <c r="G37" s="29">
        <v>0</v>
      </c>
      <c r="H37" s="29">
        <v>0</v>
      </c>
      <c r="I37" s="29">
        <v>0</v>
      </c>
      <c r="J37" s="76"/>
      <c r="K37" s="29">
        <v>0</v>
      </c>
      <c r="L37" s="76"/>
      <c r="M37" s="29">
        <v>0</v>
      </c>
      <c r="N37" s="29"/>
      <c r="O37" s="29">
        <v>0</v>
      </c>
      <c r="P37" s="29"/>
      <c r="Q37" s="203"/>
    </row>
    <row r="38" spans="1:17" ht="14.25" customHeight="1">
      <c r="A38" s="82">
        <v>29</v>
      </c>
      <c r="B38" s="843" t="s">
        <v>164</v>
      </c>
      <c r="C38" s="837"/>
      <c r="D38" s="837"/>
      <c r="E38" s="837"/>
      <c r="F38" s="838"/>
      <c r="G38" s="29">
        <v>0</v>
      </c>
      <c r="H38" s="29">
        <v>0</v>
      </c>
      <c r="I38" s="29">
        <v>0</v>
      </c>
      <c r="J38" s="76"/>
      <c r="K38" s="29">
        <v>0</v>
      </c>
      <c r="L38" s="76"/>
      <c r="M38" s="29">
        <v>0</v>
      </c>
      <c r="N38" s="29"/>
      <c r="O38" s="29">
        <v>0</v>
      </c>
      <c r="P38" s="29"/>
      <c r="Q38" s="203"/>
    </row>
    <row r="39" spans="1:17" ht="14.25" customHeight="1">
      <c r="A39" s="84">
        <v>30</v>
      </c>
      <c r="B39" s="850" t="s">
        <v>165</v>
      </c>
      <c r="C39" s="851"/>
      <c r="D39" s="851"/>
      <c r="E39" s="851"/>
      <c r="F39" s="856"/>
      <c r="G39" s="85">
        <v>0</v>
      </c>
      <c r="H39" s="85">
        <v>0</v>
      </c>
      <c r="I39" s="85">
        <v>0</v>
      </c>
      <c r="J39" s="88"/>
      <c r="K39" s="85">
        <v>0</v>
      </c>
      <c r="L39" s="88"/>
      <c r="M39" s="85">
        <v>0</v>
      </c>
      <c r="N39" s="85"/>
      <c r="O39" s="85">
        <v>0</v>
      </c>
      <c r="P39" s="85"/>
      <c r="Q39" s="204"/>
    </row>
    <row r="40" spans="1:17" ht="14.25" customHeight="1">
      <c r="A40" s="82">
        <v>31</v>
      </c>
      <c r="B40" s="840" t="s">
        <v>134</v>
      </c>
      <c r="C40" s="841"/>
      <c r="D40" s="841"/>
      <c r="E40" s="841"/>
      <c r="F40" s="860"/>
      <c r="G40" s="29">
        <v>0</v>
      </c>
      <c r="H40" s="29">
        <v>0</v>
      </c>
      <c r="I40" s="29">
        <v>0</v>
      </c>
      <c r="J40" s="76"/>
      <c r="K40" s="29">
        <v>0</v>
      </c>
      <c r="L40" s="76"/>
      <c r="M40" s="29">
        <v>0</v>
      </c>
      <c r="N40" s="29"/>
      <c r="O40" s="29">
        <v>0</v>
      </c>
      <c r="P40" s="29"/>
      <c r="Q40" s="203"/>
    </row>
    <row r="41" spans="1:17" ht="14.25" customHeight="1">
      <c r="A41" s="82">
        <v>32</v>
      </c>
      <c r="B41" s="843" t="s">
        <v>135</v>
      </c>
      <c r="C41" s="837"/>
      <c r="D41" s="837"/>
      <c r="E41" s="837"/>
      <c r="F41" s="838"/>
      <c r="G41" s="29">
        <v>0</v>
      </c>
      <c r="H41" s="29">
        <v>0</v>
      </c>
      <c r="I41" s="29">
        <v>0</v>
      </c>
      <c r="J41" s="76"/>
      <c r="K41" s="29">
        <v>0</v>
      </c>
      <c r="L41" s="76"/>
      <c r="M41" s="29">
        <v>0</v>
      </c>
      <c r="N41" s="29"/>
      <c r="O41" s="29">
        <v>0</v>
      </c>
      <c r="P41" s="29"/>
      <c r="Q41" s="203"/>
    </row>
    <row r="42" spans="1:17" ht="14.25" customHeight="1">
      <c r="A42" s="82">
        <v>33</v>
      </c>
      <c r="B42" s="843" t="s">
        <v>136</v>
      </c>
      <c r="C42" s="837"/>
      <c r="D42" s="837"/>
      <c r="E42" s="837"/>
      <c r="F42" s="838"/>
      <c r="G42" s="29">
        <v>0</v>
      </c>
      <c r="H42" s="29">
        <v>0</v>
      </c>
      <c r="I42" s="29">
        <v>0</v>
      </c>
      <c r="J42" s="76"/>
      <c r="K42" s="29">
        <v>0</v>
      </c>
      <c r="L42" s="76"/>
      <c r="M42" s="29">
        <v>0</v>
      </c>
      <c r="N42" s="29"/>
      <c r="O42" s="29">
        <v>0</v>
      </c>
      <c r="P42" s="29"/>
      <c r="Q42" s="203"/>
    </row>
    <row r="43" spans="1:17" ht="14.25" customHeight="1">
      <c r="A43" s="82">
        <v>34</v>
      </c>
      <c r="B43" s="850" t="s">
        <v>137</v>
      </c>
      <c r="C43" s="851"/>
      <c r="D43" s="851"/>
      <c r="E43" s="851"/>
      <c r="F43" s="856"/>
      <c r="G43" s="29">
        <v>0</v>
      </c>
      <c r="H43" s="29">
        <v>0</v>
      </c>
      <c r="I43" s="29">
        <v>0</v>
      </c>
      <c r="J43" s="76"/>
      <c r="K43" s="29">
        <v>0</v>
      </c>
      <c r="L43" s="76"/>
      <c r="M43" s="29">
        <v>0</v>
      </c>
      <c r="N43" s="29"/>
      <c r="O43" s="29">
        <v>0</v>
      </c>
      <c r="P43" s="29"/>
      <c r="Q43" s="203"/>
    </row>
    <row r="44" spans="1:17" ht="14.25" customHeight="1">
      <c r="A44" s="78">
        <v>35</v>
      </c>
      <c r="B44" s="840" t="s">
        <v>138</v>
      </c>
      <c r="C44" s="841"/>
      <c r="D44" s="841"/>
      <c r="E44" s="841"/>
      <c r="F44" s="860"/>
      <c r="G44" s="25">
        <v>0</v>
      </c>
      <c r="H44" s="25">
        <v>0</v>
      </c>
      <c r="I44" s="25">
        <v>0</v>
      </c>
      <c r="J44" s="201"/>
      <c r="K44" s="25">
        <v>0</v>
      </c>
      <c r="L44" s="201"/>
      <c r="M44" s="25">
        <v>0</v>
      </c>
      <c r="N44" s="25"/>
      <c r="O44" s="25">
        <v>0</v>
      </c>
      <c r="P44" s="25"/>
      <c r="Q44" s="202"/>
    </row>
    <row r="45" spans="1:17" ht="14.25" customHeight="1">
      <c r="A45" s="82">
        <v>36</v>
      </c>
      <c r="B45" s="843" t="s">
        <v>139</v>
      </c>
      <c r="C45" s="837"/>
      <c r="D45" s="837"/>
      <c r="E45" s="837"/>
      <c r="F45" s="838"/>
      <c r="G45" s="29">
        <v>0</v>
      </c>
      <c r="H45" s="29">
        <v>0</v>
      </c>
      <c r="I45" s="29">
        <v>0</v>
      </c>
      <c r="J45" s="76"/>
      <c r="K45" s="29">
        <v>0</v>
      </c>
      <c r="L45" s="76"/>
      <c r="M45" s="29">
        <v>0</v>
      </c>
      <c r="N45" s="29"/>
      <c r="O45" s="29">
        <v>0</v>
      </c>
      <c r="P45" s="29"/>
      <c r="Q45" s="203"/>
    </row>
    <row r="46" spans="1:17" ht="14.25" customHeight="1">
      <c r="A46" s="82">
        <v>37</v>
      </c>
      <c r="B46" s="843" t="s">
        <v>140</v>
      </c>
      <c r="C46" s="837"/>
      <c r="D46" s="837"/>
      <c r="E46" s="837"/>
      <c r="F46" s="838"/>
      <c r="G46" s="29">
        <v>0</v>
      </c>
      <c r="H46" s="29">
        <v>0</v>
      </c>
      <c r="I46" s="29">
        <v>0</v>
      </c>
      <c r="J46" s="76"/>
      <c r="K46" s="29">
        <v>0</v>
      </c>
      <c r="L46" s="76"/>
      <c r="M46" s="29">
        <v>0</v>
      </c>
      <c r="N46" s="29"/>
      <c r="O46" s="29">
        <v>0</v>
      </c>
      <c r="P46" s="29"/>
      <c r="Q46" s="203"/>
    </row>
    <row r="47" spans="1:17" ht="14.25" customHeight="1">
      <c r="A47" s="82">
        <v>38</v>
      </c>
      <c r="B47" s="843" t="s">
        <v>141</v>
      </c>
      <c r="C47" s="837"/>
      <c r="D47" s="837"/>
      <c r="E47" s="837"/>
      <c r="F47" s="838"/>
      <c r="G47" s="29">
        <v>0</v>
      </c>
      <c r="H47" s="29">
        <v>0</v>
      </c>
      <c r="I47" s="29">
        <v>0</v>
      </c>
      <c r="J47" s="76"/>
      <c r="K47" s="29">
        <v>0</v>
      </c>
      <c r="L47" s="76"/>
      <c r="M47" s="29">
        <v>0</v>
      </c>
      <c r="N47" s="29"/>
      <c r="O47" s="29">
        <v>0</v>
      </c>
      <c r="P47" s="29"/>
      <c r="Q47" s="203"/>
    </row>
    <row r="48" spans="1:17" ht="14.25" customHeight="1">
      <c r="A48" s="82">
        <v>39</v>
      </c>
      <c r="B48" s="843" t="s">
        <v>142</v>
      </c>
      <c r="C48" s="837"/>
      <c r="D48" s="837"/>
      <c r="E48" s="837"/>
      <c r="F48" s="838"/>
      <c r="G48" s="29">
        <v>0</v>
      </c>
      <c r="H48" s="29">
        <v>0</v>
      </c>
      <c r="I48" s="29">
        <v>0</v>
      </c>
      <c r="J48" s="76"/>
      <c r="K48" s="29">
        <v>0</v>
      </c>
      <c r="L48" s="76"/>
      <c r="M48" s="29">
        <v>0</v>
      </c>
      <c r="N48" s="29"/>
      <c r="O48" s="29">
        <v>0</v>
      </c>
      <c r="P48" s="29"/>
      <c r="Q48" s="203"/>
    </row>
    <row r="49" spans="1:17" ht="14.25" customHeight="1" thickBot="1">
      <c r="A49" s="93">
        <v>40</v>
      </c>
      <c r="B49" s="861" t="s">
        <v>143</v>
      </c>
      <c r="C49" s="862"/>
      <c r="D49" s="862"/>
      <c r="E49" s="862"/>
      <c r="F49" s="930"/>
      <c r="G49" s="94">
        <v>0</v>
      </c>
      <c r="H49" s="94">
        <v>0</v>
      </c>
      <c r="I49" s="94">
        <v>0</v>
      </c>
      <c r="J49" s="207"/>
      <c r="K49" s="94">
        <v>0</v>
      </c>
      <c r="L49" s="207"/>
      <c r="M49" s="94">
        <v>0</v>
      </c>
      <c r="N49" s="94"/>
      <c r="O49" s="94">
        <v>0</v>
      </c>
      <c r="P49" s="94"/>
      <c r="Q49" s="208"/>
    </row>
    <row r="50" ht="11.25" customHeight="1">
      <c r="A50" s="101"/>
    </row>
    <row r="51" ht="11.25" customHeight="1"/>
  </sheetData>
  <sheetProtection/>
  <mergeCells count="50">
    <mergeCell ref="B49:F4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G2:Q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A48"/>
  <sheetViews>
    <sheetView showZeros="0" view="pageBreakPreview" zoomScaleNormal="70" zoomScaleSheetLayoutView="100" zoomScalePageLayoutView="0" workbookViewId="0" topLeftCell="A1">
      <selection activeCell="I52" sqref="I52"/>
    </sheetView>
  </sheetViews>
  <sheetFormatPr defaultColWidth="13.8984375" defaultRowHeight="18" customHeight="1"/>
  <cols>
    <col min="1" max="5" width="2.5" style="4" customWidth="1"/>
    <col min="6" max="11" width="12.09765625" style="4" customWidth="1"/>
    <col min="12" max="14" width="12.19921875" style="4" customWidth="1"/>
    <col min="15" max="17" width="10.8984375" style="4" customWidth="1"/>
    <col min="18" max="18" width="10.8984375" style="23" customWidth="1"/>
    <col min="19" max="19" width="2.3984375" style="4" customWidth="1"/>
    <col min="20" max="20" width="10.5" style="4" bestFit="1" customWidth="1"/>
    <col min="21" max="21" width="10.3984375" style="4" customWidth="1"/>
    <col min="22" max="27" width="10.19921875" style="4" customWidth="1"/>
    <col min="28" max="16384" width="13.8984375" style="4" customWidth="1"/>
  </cols>
  <sheetData>
    <row r="1" spans="1:19" ht="21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 t="s">
        <v>84</v>
      </c>
    </row>
    <row r="2" spans="1:19" ht="19.5" customHeight="1">
      <c r="A2" s="942" t="s">
        <v>145</v>
      </c>
      <c r="B2" s="254"/>
      <c r="C2" s="255"/>
      <c r="D2" s="945" t="s">
        <v>86</v>
      </c>
      <c r="E2" s="946"/>
      <c r="F2" s="947" t="s">
        <v>215</v>
      </c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9"/>
      <c r="S2" s="950" t="s">
        <v>145</v>
      </c>
    </row>
    <row r="3" spans="1:19" ht="19.5" customHeight="1">
      <c r="A3" s="943"/>
      <c r="B3" s="256"/>
      <c r="C3" s="257"/>
      <c r="D3" s="258"/>
      <c r="E3" s="63"/>
      <c r="F3" s="952" t="s">
        <v>216</v>
      </c>
      <c r="G3" s="830"/>
      <c r="H3" s="831"/>
      <c r="I3" s="829" t="s">
        <v>217</v>
      </c>
      <c r="J3" s="830"/>
      <c r="K3" s="831"/>
      <c r="L3" s="829" t="s">
        <v>218</v>
      </c>
      <c r="M3" s="830"/>
      <c r="N3" s="831"/>
      <c r="O3" s="829" t="s">
        <v>219</v>
      </c>
      <c r="P3" s="830"/>
      <c r="Q3" s="830"/>
      <c r="R3" s="831"/>
      <c r="S3" s="951"/>
    </row>
    <row r="4" spans="1:19" ht="19.5" customHeight="1">
      <c r="A4" s="943"/>
      <c r="B4" s="256"/>
      <c r="C4" s="258"/>
      <c r="D4" s="257"/>
      <c r="E4" s="63"/>
      <c r="F4" s="940" t="s">
        <v>91</v>
      </c>
      <c r="G4" s="827" t="s">
        <v>92</v>
      </c>
      <c r="H4" s="827" t="s">
        <v>93</v>
      </c>
      <c r="I4" s="827" t="s">
        <v>91</v>
      </c>
      <c r="J4" s="827" t="s">
        <v>92</v>
      </c>
      <c r="K4" s="827" t="s">
        <v>93</v>
      </c>
      <c r="L4" s="827" t="s">
        <v>91</v>
      </c>
      <c r="M4" s="827" t="s">
        <v>92</v>
      </c>
      <c r="N4" s="827" t="s">
        <v>93</v>
      </c>
      <c r="O4" s="822" t="s">
        <v>220</v>
      </c>
      <c r="P4" s="823"/>
      <c r="Q4" s="953"/>
      <c r="R4" s="954" t="s">
        <v>221</v>
      </c>
      <c r="S4" s="951"/>
    </row>
    <row r="5" spans="1:19" ht="19.5" customHeight="1">
      <c r="A5" s="944"/>
      <c r="B5" s="956" t="s">
        <v>153</v>
      </c>
      <c r="C5" s="957"/>
      <c r="D5" s="957"/>
      <c r="E5" s="68"/>
      <c r="F5" s="941"/>
      <c r="G5" s="828"/>
      <c r="H5" s="828"/>
      <c r="I5" s="828"/>
      <c r="J5" s="828"/>
      <c r="K5" s="828"/>
      <c r="L5" s="828"/>
      <c r="M5" s="828"/>
      <c r="N5" s="828"/>
      <c r="O5" s="260" t="s">
        <v>222</v>
      </c>
      <c r="P5" s="260" t="s">
        <v>223</v>
      </c>
      <c r="Q5" s="260" t="s">
        <v>93</v>
      </c>
      <c r="R5" s="955"/>
      <c r="S5" s="951"/>
    </row>
    <row r="6" spans="1:19" ht="15" customHeight="1">
      <c r="A6" s="888" t="s">
        <v>101</v>
      </c>
      <c r="B6" s="889"/>
      <c r="C6" s="889"/>
      <c r="D6" s="889"/>
      <c r="E6" s="890"/>
      <c r="F6" s="127">
        <v>38263302</v>
      </c>
      <c r="G6" s="127">
        <v>18242660</v>
      </c>
      <c r="H6" s="127">
        <v>56505962</v>
      </c>
      <c r="I6" s="127">
        <v>33954203</v>
      </c>
      <c r="J6" s="127">
        <v>2709050</v>
      </c>
      <c r="K6" s="127">
        <v>36663253</v>
      </c>
      <c r="L6" s="127">
        <v>4309099</v>
      </c>
      <c r="M6" s="25">
        <v>15533610</v>
      </c>
      <c r="N6" s="129">
        <v>19842709</v>
      </c>
      <c r="O6" s="201">
        <v>88.7</v>
      </c>
      <c r="P6" s="201">
        <v>14.9</v>
      </c>
      <c r="Q6" s="201">
        <v>64.9</v>
      </c>
      <c r="R6" s="262">
        <v>64.3</v>
      </c>
      <c r="S6" s="263"/>
    </row>
    <row r="7" spans="1:27" ht="15" customHeight="1">
      <c r="A7" s="888" t="s">
        <v>102</v>
      </c>
      <c r="B7" s="889"/>
      <c r="C7" s="889"/>
      <c r="D7" s="889"/>
      <c r="E7" s="890"/>
      <c r="F7" s="129">
        <v>27415904</v>
      </c>
      <c r="G7" s="129">
        <v>13375433</v>
      </c>
      <c r="H7" s="129">
        <v>40791337</v>
      </c>
      <c r="I7" s="129">
        <v>24085525</v>
      </c>
      <c r="J7" s="129">
        <v>1971021</v>
      </c>
      <c r="K7" s="129">
        <v>26056546</v>
      </c>
      <c r="L7" s="129">
        <v>3330379</v>
      </c>
      <c r="M7" s="29">
        <v>11404412</v>
      </c>
      <c r="N7" s="129">
        <v>14734791</v>
      </c>
      <c r="O7" s="76">
        <v>87.9</v>
      </c>
      <c r="P7" s="76">
        <v>14.7</v>
      </c>
      <c r="Q7" s="76">
        <v>63.9</v>
      </c>
      <c r="R7" s="264">
        <v>63.4</v>
      </c>
      <c r="S7" s="265"/>
      <c r="U7" s="266"/>
      <c r="V7" s="958"/>
      <c r="W7" s="958"/>
      <c r="X7" s="958"/>
      <c r="Y7" s="958"/>
      <c r="Z7" s="958"/>
      <c r="AA7" s="958"/>
    </row>
    <row r="8" spans="1:27" ht="15" customHeight="1">
      <c r="A8" s="891" t="s">
        <v>103</v>
      </c>
      <c r="B8" s="889"/>
      <c r="C8" s="889"/>
      <c r="D8" s="889"/>
      <c r="E8" s="890"/>
      <c r="F8" s="129">
        <v>10847398</v>
      </c>
      <c r="G8" s="129">
        <v>4867227</v>
      </c>
      <c r="H8" s="129">
        <v>15714625</v>
      </c>
      <c r="I8" s="129">
        <v>9868678</v>
      </c>
      <c r="J8" s="129">
        <v>738029</v>
      </c>
      <c r="K8" s="129">
        <v>10606707</v>
      </c>
      <c r="L8" s="129">
        <v>978720</v>
      </c>
      <c r="M8" s="85">
        <v>4129198</v>
      </c>
      <c r="N8" s="129">
        <v>5107918</v>
      </c>
      <c r="O8" s="88">
        <v>91</v>
      </c>
      <c r="P8" s="88">
        <v>15.2</v>
      </c>
      <c r="Q8" s="88">
        <v>67.5</v>
      </c>
      <c r="R8" s="268">
        <v>66.5</v>
      </c>
      <c r="S8" s="269"/>
      <c r="U8" s="266"/>
      <c r="V8" s="267"/>
      <c r="W8" s="267"/>
      <c r="X8" s="267"/>
      <c r="Y8" s="267"/>
      <c r="Z8" s="267"/>
      <c r="AA8" s="267"/>
    </row>
    <row r="9" spans="1:27" ht="14.25" customHeight="1">
      <c r="A9" s="78">
        <v>1</v>
      </c>
      <c r="B9" s="840" t="s">
        <v>104</v>
      </c>
      <c r="C9" s="841"/>
      <c r="D9" s="841"/>
      <c r="E9" s="842"/>
      <c r="F9" s="25">
        <v>6077320</v>
      </c>
      <c r="G9" s="25">
        <v>3759717</v>
      </c>
      <c r="H9" s="25">
        <v>9837037</v>
      </c>
      <c r="I9" s="25">
        <v>5368114</v>
      </c>
      <c r="J9" s="25">
        <v>476349</v>
      </c>
      <c r="K9" s="25">
        <v>5844463</v>
      </c>
      <c r="L9" s="25">
        <v>709206</v>
      </c>
      <c r="M9" s="25">
        <v>3283368</v>
      </c>
      <c r="N9" s="25">
        <v>3992574</v>
      </c>
      <c r="O9" s="201">
        <v>88.3</v>
      </c>
      <c r="P9" s="201">
        <v>12.7</v>
      </c>
      <c r="Q9" s="201">
        <v>59.4</v>
      </c>
      <c r="R9" s="26">
        <v>59.7</v>
      </c>
      <c r="S9" s="139">
        <v>1</v>
      </c>
      <c r="U9" s="266"/>
      <c r="V9" s="267"/>
      <c r="W9" s="267"/>
      <c r="X9" s="267"/>
      <c r="Y9" s="267"/>
      <c r="Z9" s="267"/>
      <c r="AA9" s="267"/>
    </row>
    <row r="10" spans="1:27" ht="14.25" customHeight="1">
      <c r="A10" s="82">
        <v>2</v>
      </c>
      <c r="B10" s="843" t="s">
        <v>105</v>
      </c>
      <c r="C10" s="837"/>
      <c r="D10" s="837"/>
      <c r="E10" s="844"/>
      <c r="F10" s="29">
        <v>5065962</v>
      </c>
      <c r="G10" s="29">
        <v>1687608</v>
      </c>
      <c r="H10" s="29">
        <v>6753570</v>
      </c>
      <c r="I10" s="29">
        <v>4370343</v>
      </c>
      <c r="J10" s="29">
        <v>291842</v>
      </c>
      <c r="K10" s="29">
        <v>4662185</v>
      </c>
      <c r="L10" s="29">
        <v>695619</v>
      </c>
      <c r="M10" s="29">
        <v>1395766</v>
      </c>
      <c r="N10" s="29">
        <v>2091385</v>
      </c>
      <c r="O10" s="76">
        <v>86.3</v>
      </c>
      <c r="P10" s="76">
        <v>17.3</v>
      </c>
      <c r="Q10" s="76">
        <v>69</v>
      </c>
      <c r="R10" s="30">
        <v>66.9</v>
      </c>
      <c r="S10" s="141">
        <v>2</v>
      </c>
      <c r="U10" s="267"/>
      <c r="V10" s="270"/>
      <c r="W10" s="270"/>
      <c r="X10" s="270"/>
      <c r="Y10" s="270"/>
      <c r="Z10" s="270"/>
      <c r="AA10" s="270"/>
    </row>
    <row r="11" spans="1:27" ht="14.25" customHeight="1">
      <c r="A11" s="82">
        <v>3</v>
      </c>
      <c r="B11" s="843" t="s">
        <v>106</v>
      </c>
      <c r="C11" s="837"/>
      <c r="D11" s="837"/>
      <c r="E11" s="844"/>
      <c r="F11" s="29">
        <v>5984659</v>
      </c>
      <c r="G11" s="29">
        <v>3372069</v>
      </c>
      <c r="H11" s="29">
        <v>9356728</v>
      </c>
      <c r="I11" s="29">
        <v>5140523</v>
      </c>
      <c r="J11" s="29">
        <v>453787</v>
      </c>
      <c r="K11" s="29">
        <v>5594310</v>
      </c>
      <c r="L11" s="29">
        <v>844136</v>
      </c>
      <c r="M11" s="29">
        <v>2918282</v>
      </c>
      <c r="N11" s="29">
        <v>3762418</v>
      </c>
      <c r="O11" s="76">
        <v>85.9</v>
      </c>
      <c r="P11" s="76">
        <v>13.5</v>
      </c>
      <c r="Q11" s="76">
        <v>59.8</v>
      </c>
      <c r="R11" s="30">
        <v>60.5</v>
      </c>
      <c r="S11" s="141">
        <v>3</v>
      </c>
      <c r="U11" s="267"/>
      <c r="V11" s="270"/>
      <c r="W11" s="270"/>
      <c r="X11" s="270"/>
      <c r="Y11" s="270"/>
      <c r="Z11" s="270"/>
      <c r="AA11" s="270"/>
    </row>
    <row r="12" spans="1:27" ht="14.25" customHeight="1">
      <c r="A12" s="82">
        <v>4</v>
      </c>
      <c r="B12" s="843" t="s">
        <v>107</v>
      </c>
      <c r="C12" s="837"/>
      <c r="D12" s="837"/>
      <c r="E12" s="844"/>
      <c r="F12" s="29">
        <v>1150064</v>
      </c>
      <c r="G12" s="29">
        <v>578497</v>
      </c>
      <c r="H12" s="29">
        <v>1728561</v>
      </c>
      <c r="I12" s="29">
        <v>1036008</v>
      </c>
      <c r="J12" s="29">
        <v>85390</v>
      </c>
      <c r="K12" s="29">
        <v>1121398</v>
      </c>
      <c r="L12" s="29">
        <v>114056</v>
      </c>
      <c r="M12" s="29">
        <v>493107</v>
      </c>
      <c r="N12" s="29">
        <v>607163</v>
      </c>
      <c r="O12" s="76">
        <v>90.1</v>
      </c>
      <c r="P12" s="76">
        <v>14.8</v>
      </c>
      <c r="Q12" s="76">
        <v>64.9</v>
      </c>
      <c r="R12" s="30">
        <v>63.8</v>
      </c>
      <c r="S12" s="141">
        <v>4</v>
      </c>
      <c r="U12" s="267"/>
      <c r="V12" s="270"/>
      <c r="W12" s="270"/>
      <c r="X12" s="270"/>
      <c r="Y12" s="270"/>
      <c r="Z12" s="270"/>
      <c r="AA12" s="270"/>
    </row>
    <row r="13" spans="1:19" ht="14.25" customHeight="1">
      <c r="A13" s="82">
        <v>5</v>
      </c>
      <c r="B13" s="843" t="s">
        <v>108</v>
      </c>
      <c r="C13" s="837"/>
      <c r="D13" s="837"/>
      <c r="E13" s="844"/>
      <c r="F13" s="29">
        <v>2035806</v>
      </c>
      <c r="G13" s="29">
        <v>873883</v>
      </c>
      <c r="H13" s="29">
        <v>2909689</v>
      </c>
      <c r="I13" s="29">
        <v>1838006</v>
      </c>
      <c r="J13" s="29">
        <v>125562</v>
      </c>
      <c r="K13" s="29">
        <v>1963568</v>
      </c>
      <c r="L13" s="29">
        <v>197800</v>
      </c>
      <c r="M13" s="29">
        <v>748321</v>
      </c>
      <c r="N13" s="29">
        <v>946121</v>
      </c>
      <c r="O13" s="76">
        <v>90.3</v>
      </c>
      <c r="P13" s="76">
        <v>14.4</v>
      </c>
      <c r="Q13" s="76">
        <v>67.5</v>
      </c>
      <c r="R13" s="30">
        <v>65.4</v>
      </c>
      <c r="S13" s="141">
        <v>5</v>
      </c>
    </row>
    <row r="14" spans="1:19" ht="14.25" customHeight="1">
      <c r="A14" s="82">
        <v>6</v>
      </c>
      <c r="B14" s="843" t="s">
        <v>109</v>
      </c>
      <c r="C14" s="837"/>
      <c r="D14" s="837"/>
      <c r="E14" s="844"/>
      <c r="F14" s="29">
        <v>1774599</v>
      </c>
      <c r="G14" s="29">
        <v>894071</v>
      </c>
      <c r="H14" s="29">
        <v>2668670</v>
      </c>
      <c r="I14" s="29">
        <v>1559655</v>
      </c>
      <c r="J14" s="29">
        <v>176391</v>
      </c>
      <c r="K14" s="29">
        <v>1736046</v>
      </c>
      <c r="L14" s="29">
        <v>214944</v>
      </c>
      <c r="M14" s="29">
        <v>717680</v>
      </c>
      <c r="N14" s="29">
        <v>932624</v>
      </c>
      <c r="O14" s="76">
        <v>87.9</v>
      </c>
      <c r="P14" s="76">
        <v>19.7</v>
      </c>
      <c r="Q14" s="76">
        <v>65.1</v>
      </c>
      <c r="R14" s="30">
        <v>65.6</v>
      </c>
      <c r="S14" s="141">
        <v>6</v>
      </c>
    </row>
    <row r="15" spans="1:19" ht="14.25" customHeight="1">
      <c r="A15" s="82">
        <v>7</v>
      </c>
      <c r="B15" s="843" t="s">
        <v>110</v>
      </c>
      <c r="C15" s="837"/>
      <c r="D15" s="837"/>
      <c r="E15" s="844"/>
      <c r="F15" s="29">
        <v>1097754</v>
      </c>
      <c r="G15" s="29">
        <v>631207</v>
      </c>
      <c r="H15" s="29">
        <v>1728961</v>
      </c>
      <c r="I15" s="29">
        <v>962671</v>
      </c>
      <c r="J15" s="29">
        <v>66858</v>
      </c>
      <c r="K15" s="29">
        <v>1029529</v>
      </c>
      <c r="L15" s="29">
        <v>135083</v>
      </c>
      <c r="M15" s="29">
        <v>564349</v>
      </c>
      <c r="N15" s="29">
        <v>699432</v>
      </c>
      <c r="O15" s="76">
        <v>87.7</v>
      </c>
      <c r="P15" s="76">
        <v>10.6</v>
      </c>
      <c r="Q15" s="76">
        <v>59.5</v>
      </c>
      <c r="R15" s="30">
        <v>59.1</v>
      </c>
      <c r="S15" s="141">
        <v>7</v>
      </c>
    </row>
    <row r="16" spans="1:19" ht="14.25" customHeight="1">
      <c r="A16" s="82">
        <v>8</v>
      </c>
      <c r="B16" s="843" t="s">
        <v>111</v>
      </c>
      <c r="C16" s="837"/>
      <c r="D16" s="837"/>
      <c r="E16" s="844"/>
      <c r="F16" s="29">
        <v>1756805</v>
      </c>
      <c r="G16" s="29">
        <v>596096</v>
      </c>
      <c r="H16" s="29">
        <v>2352901</v>
      </c>
      <c r="I16" s="29">
        <v>1592702</v>
      </c>
      <c r="J16" s="29">
        <v>93691</v>
      </c>
      <c r="K16" s="29">
        <v>1686393</v>
      </c>
      <c r="L16" s="29">
        <v>164103</v>
      </c>
      <c r="M16" s="29">
        <v>502405</v>
      </c>
      <c r="N16" s="29">
        <v>666508</v>
      </c>
      <c r="O16" s="76">
        <v>90.7</v>
      </c>
      <c r="P16" s="76">
        <v>15.7</v>
      </c>
      <c r="Q16" s="76">
        <v>71.7</v>
      </c>
      <c r="R16" s="30">
        <v>70.7</v>
      </c>
      <c r="S16" s="141">
        <v>8</v>
      </c>
    </row>
    <row r="17" spans="1:19" ht="14.25" customHeight="1">
      <c r="A17" s="82">
        <v>9</v>
      </c>
      <c r="B17" s="843" t="s">
        <v>112</v>
      </c>
      <c r="C17" s="837"/>
      <c r="D17" s="837"/>
      <c r="E17" s="844"/>
      <c r="F17" s="29">
        <v>1531259</v>
      </c>
      <c r="G17" s="29">
        <v>705890</v>
      </c>
      <c r="H17" s="29">
        <v>2237149</v>
      </c>
      <c r="I17" s="29">
        <v>1351046</v>
      </c>
      <c r="J17" s="29">
        <v>147809</v>
      </c>
      <c r="K17" s="29">
        <v>1498855</v>
      </c>
      <c r="L17" s="29">
        <v>180213</v>
      </c>
      <c r="M17" s="29">
        <v>558081</v>
      </c>
      <c r="N17" s="29">
        <v>738294</v>
      </c>
      <c r="O17" s="76">
        <v>88.2</v>
      </c>
      <c r="P17" s="76">
        <v>20.9</v>
      </c>
      <c r="Q17" s="76">
        <v>67</v>
      </c>
      <c r="R17" s="30">
        <v>65.1</v>
      </c>
      <c r="S17" s="141">
        <v>9</v>
      </c>
    </row>
    <row r="18" spans="1:19" ht="14.25" customHeight="1">
      <c r="A18" s="84">
        <v>10</v>
      </c>
      <c r="B18" s="850" t="s">
        <v>113</v>
      </c>
      <c r="C18" s="851"/>
      <c r="D18" s="851"/>
      <c r="E18" s="852"/>
      <c r="F18" s="85">
        <v>941676</v>
      </c>
      <c r="G18" s="85">
        <v>276395</v>
      </c>
      <c r="H18" s="85">
        <v>1218071</v>
      </c>
      <c r="I18" s="85">
        <v>866457</v>
      </c>
      <c r="J18" s="85">
        <v>53342</v>
      </c>
      <c r="K18" s="85">
        <v>919799</v>
      </c>
      <c r="L18" s="85">
        <v>75219</v>
      </c>
      <c r="M18" s="85">
        <v>223053</v>
      </c>
      <c r="N18" s="85">
        <v>298272</v>
      </c>
      <c r="O18" s="88">
        <v>92</v>
      </c>
      <c r="P18" s="88">
        <v>19.3</v>
      </c>
      <c r="Q18" s="88">
        <v>75.5</v>
      </c>
      <c r="R18" s="33">
        <v>74.5</v>
      </c>
      <c r="S18" s="143">
        <v>10</v>
      </c>
    </row>
    <row r="19" spans="1:19" ht="14.25" customHeight="1">
      <c r="A19" s="78">
        <v>11</v>
      </c>
      <c r="B19" s="840" t="s">
        <v>114</v>
      </c>
      <c r="C19" s="841"/>
      <c r="D19" s="841"/>
      <c r="E19" s="842"/>
      <c r="F19" s="25">
        <v>534144</v>
      </c>
      <c r="G19" s="25">
        <v>114737</v>
      </c>
      <c r="H19" s="25">
        <v>648881</v>
      </c>
      <c r="I19" s="25">
        <v>508768</v>
      </c>
      <c r="J19" s="25">
        <v>13856</v>
      </c>
      <c r="K19" s="25">
        <v>522624</v>
      </c>
      <c r="L19" s="25">
        <v>25376</v>
      </c>
      <c r="M19" s="25">
        <v>100881</v>
      </c>
      <c r="N19" s="25">
        <v>126257</v>
      </c>
      <c r="O19" s="201">
        <v>95.2</v>
      </c>
      <c r="P19" s="201">
        <v>12.1</v>
      </c>
      <c r="Q19" s="201">
        <v>80.5</v>
      </c>
      <c r="R19" s="26">
        <v>80.4</v>
      </c>
      <c r="S19" s="139">
        <v>11</v>
      </c>
    </row>
    <row r="20" spans="1:19" ht="14.25" customHeight="1">
      <c r="A20" s="82">
        <v>12</v>
      </c>
      <c r="B20" s="843" t="s">
        <v>115</v>
      </c>
      <c r="C20" s="837"/>
      <c r="D20" s="837"/>
      <c r="E20" s="838"/>
      <c r="F20" s="29">
        <v>89793</v>
      </c>
      <c r="G20" s="29">
        <v>25317</v>
      </c>
      <c r="H20" s="29">
        <v>115110</v>
      </c>
      <c r="I20" s="29">
        <v>84890</v>
      </c>
      <c r="J20" s="29">
        <v>4454</v>
      </c>
      <c r="K20" s="29">
        <v>89344</v>
      </c>
      <c r="L20" s="29">
        <v>4903</v>
      </c>
      <c r="M20" s="29">
        <v>20863</v>
      </c>
      <c r="N20" s="29">
        <v>25766</v>
      </c>
      <c r="O20" s="76">
        <v>94.5</v>
      </c>
      <c r="P20" s="76">
        <v>17.6</v>
      </c>
      <c r="Q20" s="76">
        <v>77.6</v>
      </c>
      <c r="R20" s="30">
        <v>75.3</v>
      </c>
      <c r="S20" s="141">
        <v>12</v>
      </c>
    </row>
    <row r="21" spans="1:19" ht="14.25" customHeight="1">
      <c r="A21" s="82">
        <v>13</v>
      </c>
      <c r="B21" s="853" t="s">
        <v>116</v>
      </c>
      <c r="C21" s="854"/>
      <c r="D21" s="854"/>
      <c r="E21" s="855"/>
      <c r="F21" s="29">
        <v>102516</v>
      </c>
      <c r="G21" s="29">
        <v>35810</v>
      </c>
      <c r="H21" s="29">
        <v>138326</v>
      </c>
      <c r="I21" s="29">
        <v>94280</v>
      </c>
      <c r="J21" s="29">
        <v>5453</v>
      </c>
      <c r="K21" s="29">
        <v>99733</v>
      </c>
      <c r="L21" s="29">
        <v>8236</v>
      </c>
      <c r="M21" s="29">
        <v>30357</v>
      </c>
      <c r="N21" s="29">
        <v>38593</v>
      </c>
      <c r="O21" s="76">
        <v>92</v>
      </c>
      <c r="P21" s="76">
        <v>15.2</v>
      </c>
      <c r="Q21" s="76">
        <v>72.1</v>
      </c>
      <c r="R21" s="30">
        <v>69.4</v>
      </c>
      <c r="S21" s="141">
        <v>13</v>
      </c>
    </row>
    <row r="22" spans="1:19" ht="14.25" customHeight="1">
      <c r="A22" s="84">
        <v>14</v>
      </c>
      <c r="B22" s="850" t="s">
        <v>117</v>
      </c>
      <c r="C22" s="851"/>
      <c r="D22" s="851"/>
      <c r="E22" s="856"/>
      <c r="F22" s="85">
        <v>255358</v>
      </c>
      <c r="G22" s="85">
        <v>72858</v>
      </c>
      <c r="H22" s="85">
        <v>328216</v>
      </c>
      <c r="I22" s="85">
        <v>250493</v>
      </c>
      <c r="J22" s="85">
        <v>13706</v>
      </c>
      <c r="K22" s="85">
        <v>264199</v>
      </c>
      <c r="L22" s="85">
        <v>4865</v>
      </c>
      <c r="M22" s="85">
        <v>59152</v>
      </c>
      <c r="N22" s="85">
        <v>64017</v>
      </c>
      <c r="O22" s="88">
        <v>98.1</v>
      </c>
      <c r="P22" s="88">
        <v>18.8</v>
      </c>
      <c r="Q22" s="88">
        <v>80.5</v>
      </c>
      <c r="R22" s="33">
        <v>78.5</v>
      </c>
      <c r="S22" s="143">
        <v>14</v>
      </c>
    </row>
    <row r="23" spans="1:19" ht="14.25" customHeight="1">
      <c r="A23" s="82">
        <v>15</v>
      </c>
      <c r="B23" s="843" t="s">
        <v>154</v>
      </c>
      <c r="C23" s="837"/>
      <c r="D23" s="837"/>
      <c r="E23" s="838"/>
      <c r="F23" s="29">
        <v>449056</v>
      </c>
      <c r="G23" s="29">
        <v>187942</v>
      </c>
      <c r="H23" s="29">
        <v>636998</v>
      </c>
      <c r="I23" s="29">
        <v>413720</v>
      </c>
      <c r="J23" s="29">
        <v>21417</v>
      </c>
      <c r="K23" s="29">
        <v>435137</v>
      </c>
      <c r="L23" s="29">
        <v>35336</v>
      </c>
      <c r="M23" s="29">
        <v>166525</v>
      </c>
      <c r="N23" s="29">
        <v>201861</v>
      </c>
      <c r="O23" s="76">
        <v>92.1</v>
      </c>
      <c r="P23" s="76">
        <v>11.4</v>
      </c>
      <c r="Q23" s="76">
        <v>68.3</v>
      </c>
      <c r="R23" s="30">
        <v>68.3</v>
      </c>
      <c r="S23" s="141">
        <v>15</v>
      </c>
    </row>
    <row r="24" spans="1:19" ht="14.25" customHeight="1">
      <c r="A24" s="84">
        <v>16</v>
      </c>
      <c r="B24" s="850" t="s">
        <v>119</v>
      </c>
      <c r="C24" s="851"/>
      <c r="D24" s="851"/>
      <c r="E24" s="856"/>
      <c r="F24" s="85">
        <v>253430</v>
      </c>
      <c r="G24" s="85">
        <v>86599</v>
      </c>
      <c r="H24" s="85">
        <v>340029</v>
      </c>
      <c r="I24" s="85">
        <v>241058</v>
      </c>
      <c r="J24" s="85">
        <v>14435</v>
      </c>
      <c r="K24" s="85">
        <v>255493</v>
      </c>
      <c r="L24" s="85">
        <v>12372</v>
      </c>
      <c r="M24" s="85">
        <v>72164</v>
      </c>
      <c r="N24" s="85">
        <v>84536</v>
      </c>
      <c r="O24" s="88">
        <v>95.1</v>
      </c>
      <c r="P24" s="88">
        <v>16.7</v>
      </c>
      <c r="Q24" s="88">
        <v>75.1</v>
      </c>
      <c r="R24" s="33">
        <v>74.4</v>
      </c>
      <c r="S24" s="143">
        <v>16</v>
      </c>
    </row>
    <row r="25" spans="1:19" ht="14.25" customHeight="1">
      <c r="A25" s="90">
        <v>17</v>
      </c>
      <c r="B25" s="857" t="s">
        <v>120</v>
      </c>
      <c r="C25" s="858"/>
      <c r="D25" s="858"/>
      <c r="E25" s="859"/>
      <c r="F25" s="20">
        <v>40001</v>
      </c>
      <c r="G25" s="20">
        <v>11568</v>
      </c>
      <c r="H25" s="20">
        <v>51569</v>
      </c>
      <c r="I25" s="20">
        <v>37721</v>
      </c>
      <c r="J25" s="20">
        <v>1909</v>
      </c>
      <c r="K25" s="20">
        <v>39630</v>
      </c>
      <c r="L25" s="20">
        <v>2280</v>
      </c>
      <c r="M25" s="20">
        <v>9659</v>
      </c>
      <c r="N25" s="20">
        <v>11939</v>
      </c>
      <c r="O25" s="205">
        <v>94.3</v>
      </c>
      <c r="P25" s="205">
        <v>16.5</v>
      </c>
      <c r="Q25" s="205">
        <v>76.8</v>
      </c>
      <c r="R25" s="21">
        <v>76.7</v>
      </c>
      <c r="S25" s="144">
        <v>17</v>
      </c>
    </row>
    <row r="26" spans="1:19" ht="14.25" customHeight="1">
      <c r="A26" s="78">
        <v>18</v>
      </c>
      <c r="B26" s="840" t="s">
        <v>121</v>
      </c>
      <c r="C26" s="841"/>
      <c r="D26" s="841"/>
      <c r="E26" s="860"/>
      <c r="F26" s="25">
        <v>424592</v>
      </c>
      <c r="G26" s="25">
        <v>200350</v>
      </c>
      <c r="H26" s="25">
        <v>624942</v>
      </c>
      <c r="I26" s="25">
        <v>393909</v>
      </c>
      <c r="J26" s="25">
        <v>26287</v>
      </c>
      <c r="K26" s="25">
        <v>420196</v>
      </c>
      <c r="L26" s="25">
        <v>30683</v>
      </c>
      <c r="M26" s="25">
        <v>174063</v>
      </c>
      <c r="N26" s="25">
        <v>204746</v>
      </c>
      <c r="O26" s="201">
        <v>92.8</v>
      </c>
      <c r="P26" s="201">
        <v>13.1</v>
      </c>
      <c r="Q26" s="201">
        <v>67.2</v>
      </c>
      <c r="R26" s="26">
        <v>67.5</v>
      </c>
      <c r="S26" s="139">
        <v>18</v>
      </c>
    </row>
    <row r="27" spans="1:19" ht="14.25" customHeight="1">
      <c r="A27" s="82">
        <v>19</v>
      </c>
      <c r="B27" s="843" t="s">
        <v>122</v>
      </c>
      <c r="C27" s="837"/>
      <c r="D27" s="837"/>
      <c r="E27" s="844"/>
      <c r="F27" s="29">
        <v>292899</v>
      </c>
      <c r="G27" s="29">
        <v>91148</v>
      </c>
      <c r="H27" s="29">
        <v>384047</v>
      </c>
      <c r="I27" s="29">
        <v>266311</v>
      </c>
      <c r="J27" s="29">
        <v>13863</v>
      </c>
      <c r="K27" s="29">
        <v>280174</v>
      </c>
      <c r="L27" s="29">
        <v>26588</v>
      </c>
      <c r="M27" s="29">
        <v>77285</v>
      </c>
      <c r="N27" s="29">
        <v>103873</v>
      </c>
      <c r="O27" s="76">
        <v>90.9</v>
      </c>
      <c r="P27" s="76">
        <v>15.2</v>
      </c>
      <c r="Q27" s="76">
        <v>73</v>
      </c>
      <c r="R27" s="30">
        <v>70.5</v>
      </c>
      <c r="S27" s="141">
        <v>19</v>
      </c>
    </row>
    <row r="28" spans="1:19" ht="14.25" customHeight="1">
      <c r="A28" s="84">
        <v>20</v>
      </c>
      <c r="B28" s="850" t="s">
        <v>123</v>
      </c>
      <c r="C28" s="851"/>
      <c r="D28" s="851"/>
      <c r="E28" s="852"/>
      <c r="F28" s="85">
        <v>224092</v>
      </c>
      <c r="G28" s="85">
        <v>49204</v>
      </c>
      <c r="H28" s="85">
        <v>273296</v>
      </c>
      <c r="I28" s="85">
        <v>214943</v>
      </c>
      <c r="J28" s="85">
        <v>6548</v>
      </c>
      <c r="K28" s="85">
        <v>221491</v>
      </c>
      <c r="L28" s="85">
        <v>9149</v>
      </c>
      <c r="M28" s="85">
        <v>42656</v>
      </c>
      <c r="N28" s="85">
        <v>51805</v>
      </c>
      <c r="O28" s="88">
        <v>95.9</v>
      </c>
      <c r="P28" s="88">
        <v>13.3</v>
      </c>
      <c r="Q28" s="88">
        <v>81</v>
      </c>
      <c r="R28" s="33">
        <v>78.8</v>
      </c>
      <c r="S28" s="143">
        <v>20</v>
      </c>
    </row>
    <row r="29" spans="1:19" ht="14.25" customHeight="1">
      <c r="A29" s="82">
        <v>21</v>
      </c>
      <c r="B29" s="843" t="s">
        <v>124</v>
      </c>
      <c r="C29" s="837"/>
      <c r="D29" s="837"/>
      <c r="E29" s="844"/>
      <c r="F29" s="29">
        <v>584026</v>
      </c>
      <c r="G29" s="29">
        <v>411046</v>
      </c>
      <c r="H29" s="29">
        <v>995072</v>
      </c>
      <c r="I29" s="29">
        <v>513230</v>
      </c>
      <c r="J29" s="29">
        <v>55964</v>
      </c>
      <c r="K29" s="29">
        <v>569194</v>
      </c>
      <c r="L29" s="29">
        <v>70796</v>
      </c>
      <c r="M29" s="29">
        <v>355082</v>
      </c>
      <c r="N29" s="29">
        <v>425878</v>
      </c>
      <c r="O29" s="76">
        <v>87.9</v>
      </c>
      <c r="P29" s="76">
        <v>13.6</v>
      </c>
      <c r="Q29" s="76">
        <v>57.2</v>
      </c>
      <c r="R29" s="30">
        <v>55.1</v>
      </c>
      <c r="S29" s="141">
        <v>21</v>
      </c>
    </row>
    <row r="30" spans="1:19" ht="14.25" customHeight="1">
      <c r="A30" s="82">
        <v>22</v>
      </c>
      <c r="B30" s="843" t="s">
        <v>125</v>
      </c>
      <c r="C30" s="837"/>
      <c r="D30" s="837"/>
      <c r="E30" s="844"/>
      <c r="F30" s="29">
        <v>493741</v>
      </c>
      <c r="G30" s="29">
        <v>157173</v>
      </c>
      <c r="H30" s="29">
        <v>650914</v>
      </c>
      <c r="I30" s="29">
        <v>462982</v>
      </c>
      <c r="J30" s="29">
        <v>15525</v>
      </c>
      <c r="K30" s="29">
        <v>478507</v>
      </c>
      <c r="L30" s="29">
        <v>30759</v>
      </c>
      <c r="M30" s="29">
        <v>141648</v>
      </c>
      <c r="N30" s="29">
        <v>172407</v>
      </c>
      <c r="O30" s="76">
        <v>93.8</v>
      </c>
      <c r="P30" s="76">
        <v>9.9</v>
      </c>
      <c r="Q30" s="76">
        <v>73.5</v>
      </c>
      <c r="R30" s="30">
        <v>69.4</v>
      </c>
      <c r="S30" s="141">
        <v>22</v>
      </c>
    </row>
    <row r="31" spans="1:19" ht="14.25" customHeight="1">
      <c r="A31" s="82">
        <v>23</v>
      </c>
      <c r="B31" s="843" t="s">
        <v>126</v>
      </c>
      <c r="C31" s="837"/>
      <c r="D31" s="837"/>
      <c r="E31" s="844"/>
      <c r="F31" s="29">
        <v>687859</v>
      </c>
      <c r="G31" s="29">
        <v>332450</v>
      </c>
      <c r="H31" s="29">
        <v>1020309</v>
      </c>
      <c r="I31" s="29">
        <v>599406</v>
      </c>
      <c r="J31" s="29">
        <v>55739</v>
      </c>
      <c r="K31" s="29">
        <v>655145</v>
      </c>
      <c r="L31" s="29">
        <v>88453</v>
      </c>
      <c r="M31" s="29">
        <v>276711</v>
      </c>
      <c r="N31" s="29">
        <v>365164</v>
      </c>
      <c r="O31" s="76">
        <v>87.1</v>
      </c>
      <c r="P31" s="76">
        <v>16.8</v>
      </c>
      <c r="Q31" s="76">
        <v>64.2</v>
      </c>
      <c r="R31" s="30">
        <v>63.2</v>
      </c>
      <c r="S31" s="141">
        <v>23</v>
      </c>
    </row>
    <row r="32" spans="1:19" ht="14.25" customHeight="1">
      <c r="A32" s="78">
        <v>24</v>
      </c>
      <c r="B32" s="840" t="s">
        <v>127</v>
      </c>
      <c r="C32" s="841"/>
      <c r="D32" s="841"/>
      <c r="E32" s="842"/>
      <c r="F32" s="25">
        <v>440282</v>
      </c>
      <c r="G32" s="25">
        <v>199384</v>
      </c>
      <c r="H32" s="25">
        <v>639666</v>
      </c>
      <c r="I32" s="25">
        <v>408417</v>
      </c>
      <c r="J32" s="25">
        <v>28882</v>
      </c>
      <c r="K32" s="25">
        <v>437299</v>
      </c>
      <c r="L32" s="25">
        <v>31865</v>
      </c>
      <c r="M32" s="25">
        <v>170502</v>
      </c>
      <c r="N32" s="25">
        <v>202367</v>
      </c>
      <c r="O32" s="201">
        <v>92.8</v>
      </c>
      <c r="P32" s="201">
        <v>14.5</v>
      </c>
      <c r="Q32" s="201">
        <v>68.4</v>
      </c>
      <c r="R32" s="26">
        <v>65.5</v>
      </c>
      <c r="S32" s="139">
        <v>24</v>
      </c>
    </row>
    <row r="33" spans="1:19" ht="14.25" customHeight="1">
      <c r="A33" s="82">
        <v>25</v>
      </c>
      <c r="B33" s="843" t="s">
        <v>128</v>
      </c>
      <c r="C33" s="837"/>
      <c r="D33" s="837"/>
      <c r="E33" s="844"/>
      <c r="F33" s="29">
        <v>522797</v>
      </c>
      <c r="G33" s="29">
        <v>199143</v>
      </c>
      <c r="H33" s="29">
        <v>721940</v>
      </c>
      <c r="I33" s="29">
        <v>496369</v>
      </c>
      <c r="J33" s="29">
        <v>27374</v>
      </c>
      <c r="K33" s="29">
        <v>523743</v>
      </c>
      <c r="L33" s="29">
        <v>26428</v>
      </c>
      <c r="M33" s="29">
        <v>171769</v>
      </c>
      <c r="N33" s="29">
        <v>198197</v>
      </c>
      <c r="O33" s="76">
        <v>94.9</v>
      </c>
      <c r="P33" s="76">
        <v>13.7</v>
      </c>
      <c r="Q33" s="76">
        <v>72.5</v>
      </c>
      <c r="R33" s="30">
        <v>71.1</v>
      </c>
      <c r="S33" s="141">
        <v>25</v>
      </c>
    </row>
    <row r="34" spans="1:19" ht="14.25" customHeight="1">
      <c r="A34" s="82">
        <v>26</v>
      </c>
      <c r="B34" s="843" t="s">
        <v>129</v>
      </c>
      <c r="C34" s="837"/>
      <c r="D34" s="837"/>
      <c r="E34" s="844"/>
      <c r="F34" s="29">
        <v>332656</v>
      </c>
      <c r="G34" s="29">
        <v>50969</v>
      </c>
      <c r="H34" s="29">
        <v>383625</v>
      </c>
      <c r="I34" s="29">
        <v>312811</v>
      </c>
      <c r="J34" s="29">
        <v>18120</v>
      </c>
      <c r="K34" s="29">
        <v>330931</v>
      </c>
      <c r="L34" s="29">
        <v>19845</v>
      </c>
      <c r="M34" s="29">
        <v>32849</v>
      </c>
      <c r="N34" s="29">
        <v>52694</v>
      </c>
      <c r="O34" s="76">
        <v>94</v>
      </c>
      <c r="P34" s="76">
        <v>35.6</v>
      </c>
      <c r="Q34" s="76">
        <v>86.3</v>
      </c>
      <c r="R34" s="30">
        <v>85.3</v>
      </c>
      <c r="S34" s="141">
        <v>26</v>
      </c>
    </row>
    <row r="35" spans="1:19" ht="14.25" customHeight="1">
      <c r="A35" s="82">
        <v>27</v>
      </c>
      <c r="B35" s="843" t="s">
        <v>130</v>
      </c>
      <c r="C35" s="837"/>
      <c r="D35" s="837"/>
      <c r="E35" s="844"/>
      <c r="F35" s="29">
        <v>190437</v>
      </c>
      <c r="G35" s="29">
        <v>92678</v>
      </c>
      <c r="H35" s="29">
        <v>283115</v>
      </c>
      <c r="I35" s="29">
        <v>173809</v>
      </c>
      <c r="J35" s="29">
        <v>24813</v>
      </c>
      <c r="K35" s="29">
        <v>198622</v>
      </c>
      <c r="L35" s="29">
        <v>16628</v>
      </c>
      <c r="M35" s="29">
        <v>67865</v>
      </c>
      <c r="N35" s="29">
        <v>84493</v>
      </c>
      <c r="O35" s="76">
        <v>91.3</v>
      </c>
      <c r="P35" s="76">
        <v>26.8</v>
      </c>
      <c r="Q35" s="76">
        <v>70.2</v>
      </c>
      <c r="R35" s="30">
        <v>65</v>
      </c>
      <c r="S35" s="141">
        <v>27</v>
      </c>
    </row>
    <row r="36" spans="1:19" ht="14.25" customHeight="1">
      <c r="A36" s="82">
        <v>28</v>
      </c>
      <c r="B36" s="843" t="s">
        <v>131</v>
      </c>
      <c r="C36" s="837"/>
      <c r="D36" s="837"/>
      <c r="E36" s="844"/>
      <c r="F36" s="29">
        <v>709344</v>
      </c>
      <c r="G36" s="29">
        <v>482250</v>
      </c>
      <c r="H36" s="29">
        <v>1191594</v>
      </c>
      <c r="I36" s="29">
        <v>630663</v>
      </c>
      <c r="J36" s="29">
        <v>45293</v>
      </c>
      <c r="K36" s="29">
        <v>675956</v>
      </c>
      <c r="L36" s="29">
        <v>78681</v>
      </c>
      <c r="M36" s="29">
        <v>436957</v>
      </c>
      <c r="N36" s="29">
        <v>515638</v>
      </c>
      <c r="O36" s="76">
        <v>88.9</v>
      </c>
      <c r="P36" s="76">
        <v>9.4</v>
      </c>
      <c r="Q36" s="76">
        <v>56.7</v>
      </c>
      <c r="R36" s="30">
        <v>58</v>
      </c>
      <c r="S36" s="141">
        <v>28</v>
      </c>
    </row>
    <row r="37" spans="1:19" ht="14.25" customHeight="1">
      <c r="A37" s="82">
        <v>29</v>
      </c>
      <c r="B37" s="843" t="s">
        <v>164</v>
      </c>
      <c r="C37" s="837"/>
      <c r="D37" s="837"/>
      <c r="E37" s="844"/>
      <c r="F37" s="29">
        <v>274918</v>
      </c>
      <c r="G37" s="29">
        <v>118078</v>
      </c>
      <c r="H37" s="29">
        <v>392996</v>
      </c>
      <c r="I37" s="29">
        <v>240964</v>
      </c>
      <c r="J37" s="29">
        <v>37111</v>
      </c>
      <c r="K37" s="29">
        <v>278075</v>
      </c>
      <c r="L37" s="29">
        <v>33954</v>
      </c>
      <c r="M37" s="29">
        <v>80967</v>
      </c>
      <c r="N37" s="29">
        <v>114921</v>
      </c>
      <c r="O37" s="76">
        <v>87.6</v>
      </c>
      <c r="P37" s="76">
        <v>31.4</v>
      </c>
      <c r="Q37" s="76">
        <v>70.8</v>
      </c>
      <c r="R37" s="30">
        <v>68.8</v>
      </c>
      <c r="S37" s="141">
        <v>29</v>
      </c>
    </row>
    <row r="38" spans="1:19" ht="14.25" customHeight="1">
      <c r="A38" s="84">
        <v>30</v>
      </c>
      <c r="B38" s="850" t="s">
        <v>165</v>
      </c>
      <c r="C38" s="851"/>
      <c r="D38" s="851"/>
      <c r="E38" s="852"/>
      <c r="F38" s="85">
        <v>799140</v>
      </c>
      <c r="G38" s="85">
        <v>362019</v>
      </c>
      <c r="H38" s="85">
        <v>1161159</v>
      </c>
      <c r="I38" s="85">
        <v>686684</v>
      </c>
      <c r="J38" s="85">
        <v>76229</v>
      </c>
      <c r="K38" s="85">
        <v>762913</v>
      </c>
      <c r="L38" s="85">
        <v>112456</v>
      </c>
      <c r="M38" s="85">
        <v>285790</v>
      </c>
      <c r="N38" s="85">
        <v>398246</v>
      </c>
      <c r="O38" s="88">
        <v>85.9</v>
      </c>
      <c r="P38" s="88">
        <v>21.1</v>
      </c>
      <c r="Q38" s="88">
        <v>65.7</v>
      </c>
      <c r="R38" s="33">
        <v>66.7</v>
      </c>
      <c r="S38" s="143">
        <v>30</v>
      </c>
    </row>
    <row r="39" spans="1:19" ht="14.25" customHeight="1">
      <c r="A39" s="82">
        <v>31</v>
      </c>
      <c r="B39" s="843" t="s">
        <v>134</v>
      </c>
      <c r="C39" s="837"/>
      <c r="D39" s="837"/>
      <c r="E39" s="838"/>
      <c r="F39" s="29">
        <v>240002</v>
      </c>
      <c r="G39" s="29">
        <v>283072</v>
      </c>
      <c r="H39" s="29">
        <v>523074</v>
      </c>
      <c r="I39" s="29">
        <v>176245</v>
      </c>
      <c r="J39" s="29">
        <v>41054</v>
      </c>
      <c r="K39" s="29">
        <v>217299</v>
      </c>
      <c r="L39" s="29">
        <v>63757</v>
      </c>
      <c r="M39" s="29">
        <v>242018</v>
      </c>
      <c r="N39" s="29">
        <v>305775</v>
      </c>
      <c r="O39" s="76">
        <v>73.4</v>
      </c>
      <c r="P39" s="76">
        <v>14.5</v>
      </c>
      <c r="Q39" s="76">
        <v>41.5</v>
      </c>
      <c r="R39" s="30">
        <v>40.2</v>
      </c>
      <c r="S39" s="141">
        <v>31</v>
      </c>
    </row>
    <row r="40" spans="1:19" ht="14.25" customHeight="1">
      <c r="A40" s="82">
        <v>32</v>
      </c>
      <c r="B40" s="843" t="s">
        <v>135</v>
      </c>
      <c r="C40" s="837"/>
      <c r="D40" s="837"/>
      <c r="E40" s="844"/>
      <c r="F40" s="29">
        <v>273365</v>
      </c>
      <c r="G40" s="29">
        <v>219652</v>
      </c>
      <c r="H40" s="29">
        <v>493017</v>
      </c>
      <c r="I40" s="29">
        <v>229598</v>
      </c>
      <c r="J40" s="29">
        <v>41454</v>
      </c>
      <c r="K40" s="29">
        <v>271052</v>
      </c>
      <c r="L40" s="29">
        <v>43767</v>
      </c>
      <c r="M40" s="29">
        <v>178198</v>
      </c>
      <c r="N40" s="29">
        <v>221965</v>
      </c>
      <c r="O40" s="76">
        <v>84</v>
      </c>
      <c r="P40" s="76">
        <v>18.9</v>
      </c>
      <c r="Q40" s="76">
        <v>55</v>
      </c>
      <c r="R40" s="30">
        <v>53.2</v>
      </c>
      <c r="S40" s="141">
        <v>32</v>
      </c>
    </row>
    <row r="41" spans="1:19" ht="14.25" customHeight="1">
      <c r="A41" s="82">
        <v>33</v>
      </c>
      <c r="B41" s="843" t="s">
        <v>136</v>
      </c>
      <c r="C41" s="837"/>
      <c r="D41" s="837"/>
      <c r="E41" s="844"/>
      <c r="F41" s="29">
        <v>82245</v>
      </c>
      <c r="G41" s="29">
        <v>77411</v>
      </c>
      <c r="H41" s="29">
        <v>159656</v>
      </c>
      <c r="I41" s="29">
        <v>74073</v>
      </c>
      <c r="J41" s="29">
        <v>7400</v>
      </c>
      <c r="K41" s="29">
        <v>81473</v>
      </c>
      <c r="L41" s="29">
        <v>8172</v>
      </c>
      <c r="M41" s="29">
        <v>70011</v>
      </c>
      <c r="N41" s="29">
        <v>78183</v>
      </c>
      <c r="O41" s="76">
        <v>90.1</v>
      </c>
      <c r="P41" s="76">
        <v>9.6</v>
      </c>
      <c r="Q41" s="76">
        <v>51</v>
      </c>
      <c r="R41" s="30">
        <v>50.9</v>
      </c>
      <c r="S41" s="141">
        <v>33</v>
      </c>
    </row>
    <row r="42" spans="1:19" ht="14.25" customHeight="1">
      <c r="A42" s="82">
        <v>34</v>
      </c>
      <c r="B42" s="843" t="s">
        <v>137</v>
      </c>
      <c r="C42" s="837"/>
      <c r="D42" s="837"/>
      <c r="E42" s="844"/>
      <c r="F42" s="29">
        <v>77428</v>
      </c>
      <c r="G42" s="29">
        <v>33128</v>
      </c>
      <c r="H42" s="29">
        <v>110556</v>
      </c>
      <c r="I42" s="29">
        <v>69988</v>
      </c>
      <c r="J42" s="29">
        <v>2563</v>
      </c>
      <c r="K42" s="29">
        <v>72551</v>
      </c>
      <c r="L42" s="29">
        <v>7440</v>
      </c>
      <c r="M42" s="29">
        <v>30565</v>
      </c>
      <c r="N42" s="29">
        <v>38005</v>
      </c>
      <c r="O42" s="76">
        <v>90.4</v>
      </c>
      <c r="P42" s="76">
        <v>7.7</v>
      </c>
      <c r="Q42" s="76">
        <v>65.6</v>
      </c>
      <c r="R42" s="30">
        <v>66.5</v>
      </c>
      <c r="S42" s="141">
        <v>34</v>
      </c>
    </row>
    <row r="43" spans="1:19" ht="14.25" customHeight="1">
      <c r="A43" s="78">
        <v>35</v>
      </c>
      <c r="B43" s="840" t="s">
        <v>138</v>
      </c>
      <c r="C43" s="841"/>
      <c r="D43" s="841"/>
      <c r="E43" s="842"/>
      <c r="F43" s="25">
        <v>415289</v>
      </c>
      <c r="G43" s="25">
        <v>103373</v>
      </c>
      <c r="H43" s="25">
        <v>518662</v>
      </c>
      <c r="I43" s="25">
        <v>394159</v>
      </c>
      <c r="J43" s="25">
        <v>21276</v>
      </c>
      <c r="K43" s="25">
        <v>415435</v>
      </c>
      <c r="L43" s="25">
        <v>21130</v>
      </c>
      <c r="M43" s="25">
        <v>82097</v>
      </c>
      <c r="N43" s="25">
        <v>103227</v>
      </c>
      <c r="O43" s="201">
        <v>94.9</v>
      </c>
      <c r="P43" s="201">
        <v>20.6</v>
      </c>
      <c r="Q43" s="201">
        <v>80.1</v>
      </c>
      <c r="R43" s="26">
        <v>76</v>
      </c>
      <c r="S43" s="139">
        <v>35</v>
      </c>
    </row>
    <row r="44" spans="1:19" ht="14.25" customHeight="1">
      <c r="A44" s="82">
        <v>36</v>
      </c>
      <c r="B44" s="843" t="s">
        <v>139</v>
      </c>
      <c r="C44" s="837"/>
      <c r="D44" s="837"/>
      <c r="E44" s="844"/>
      <c r="F44" s="29">
        <v>569898</v>
      </c>
      <c r="G44" s="29">
        <v>284171</v>
      </c>
      <c r="H44" s="29">
        <v>854069</v>
      </c>
      <c r="I44" s="29">
        <v>529445</v>
      </c>
      <c r="J44" s="29">
        <v>36717</v>
      </c>
      <c r="K44" s="29">
        <v>566162</v>
      </c>
      <c r="L44" s="29">
        <v>40453</v>
      </c>
      <c r="M44" s="29">
        <v>247454</v>
      </c>
      <c r="N44" s="29">
        <v>287907</v>
      </c>
      <c r="O44" s="76">
        <v>92.9</v>
      </c>
      <c r="P44" s="76">
        <v>12.9</v>
      </c>
      <c r="Q44" s="76">
        <v>66.3</v>
      </c>
      <c r="R44" s="30">
        <v>65.7</v>
      </c>
      <c r="S44" s="141">
        <v>36</v>
      </c>
    </row>
    <row r="45" spans="1:19" ht="14.25" customHeight="1">
      <c r="A45" s="82">
        <v>37</v>
      </c>
      <c r="B45" s="843" t="s">
        <v>140</v>
      </c>
      <c r="C45" s="837"/>
      <c r="D45" s="837"/>
      <c r="E45" s="844"/>
      <c r="F45" s="29">
        <v>253512</v>
      </c>
      <c r="G45" s="29">
        <v>63311</v>
      </c>
      <c r="H45" s="29">
        <v>316823</v>
      </c>
      <c r="I45" s="29">
        <v>240750</v>
      </c>
      <c r="J45" s="29">
        <v>14257</v>
      </c>
      <c r="K45" s="29">
        <v>255007</v>
      </c>
      <c r="L45" s="29">
        <v>12762</v>
      </c>
      <c r="M45" s="29">
        <v>49054</v>
      </c>
      <c r="N45" s="29">
        <v>61816</v>
      </c>
      <c r="O45" s="76">
        <v>95</v>
      </c>
      <c r="P45" s="76">
        <v>22.5</v>
      </c>
      <c r="Q45" s="76">
        <v>80.5</v>
      </c>
      <c r="R45" s="30">
        <v>77.2</v>
      </c>
      <c r="S45" s="141">
        <v>37</v>
      </c>
    </row>
    <row r="46" spans="1:19" ht="14.25" customHeight="1">
      <c r="A46" s="82">
        <v>38</v>
      </c>
      <c r="B46" s="843" t="s">
        <v>141</v>
      </c>
      <c r="C46" s="837"/>
      <c r="D46" s="837"/>
      <c r="E46" s="844"/>
      <c r="F46" s="29">
        <v>660938</v>
      </c>
      <c r="G46" s="29">
        <v>281557</v>
      </c>
      <c r="H46" s="29">
        <v>942495</v>
      </c>
      <c r="I46" s="29">
        <v>613950</v>
      </c>
      <c r="J46" s="29">
        <v>44202</v>
      </c>
      <c r="K46" s="29">
        <v>658152</v>
      </c>
      <c r="L46" s="29">
        <v>46988</v>
      </c>
      <c r="M46" s="29">
        <v>237355</v>
      </c>
      <c r="N46" s="29">
        <v>284343</v>
      </c>
      <c r="O46" s="76">
        <v>92.9</v>
      </c>
      <c r="P46" s="76">
        <v>15.7</v>
      </c>
      <c r="Q46" s="76">
        <v>69.8</v>
      </c>
      <c r="R46" s="30">
        <v>67.4</v>
      </c>
      <c r="S46" s="141">
        <v>38</v>
      </c>
    </row>
    <row r="47" spans="1:19" ht="14.25" customHeight="1">
      <c r="A47" s="82">
        <v>39</v>
      </c>
      <c r="B47" s="843" t="s">
        <v>142</v>
      </c>
      <c r="C47" s="837"/>
      <c r="D47" s="837"/>
      <c r="E47" s="844"/>
      <c r="F47" s="29">
        <v>482776</v>
      </c>
      <c r="G47" s="29">
        <v>220881</v>
      </c>
      <c r="H47" s="29">
        <v>703657</v>
      </c>
      <c r="I47" s="29">
        <v>421733</v>
      </c>
      <c r="J47" s="29">
        <v>19203</v>
      </c>
      <c r="K47" s="29">
        <v>440936</v>
      </c>
      <c r="L47" s="29">
        <v>61043</v>
      </c>
      <c r="M47" s="29">
        <v>201678</v>
      </c>
      <c r="N47" s="29">
        <v>262721</v>
      </c>
      <c r="O47" s="76">
        <v>87.4</v>
      </c>
      <c r="P47" s="76">
        <v>8.7</v>
      </c>
      <c r="Q47" s="76">
        <v>62.7</v>
      </c>
      <c r="R47" s="30">
        <v>66.5</v>
      </c>
      <c r="S47" s="141">
        <v>39</v>
      </c>
    </row>
    <row r="48" spans="1:19" ht="14.25" customHeight="1" thickBot="1">
      <c r="A48" s="93">
        <v>40</v>
      </c>
      <c r="B48" s="861" t="s">
        <v>143</v>
      </c>
      <c r="C48" s="862"/>
      <c r="D48" s="862"/>
      <c r="E48" s="863"/>
      <c r="F48" s="94">
        <v>90864</v>
      </c>
      <c r="G48" s="94">
        <v>19948</v>
      </c>
      <c r="H48" s="94">
        <v>110812</v>
      </c>
      <c r="I48" s="94">
        <v>87309</v>
      </c>
      <c r="J48" s="94">
        <v>2925</v>
      </c>
      <c r="K48" s="94">
        <v>90234</v>
      </c>
      <c r="L48" s="94">
        <v>3555</v>
      </c>
      <c r="M48" s="94">
        <v>17023</v>
      </c>
      <c r="N48" s="94">
        <v>20578</v>
      </c>
      <c r="O48" s="207">
        <v>96.1</v>
      </c>
      <c r="P48" s="207">
        <v>14.7</v>
      </c>
      <c r="Q48" s="207">
        <v>81.4</v>
      </c>
      <c r="R48" s="146">
        <v>82.3</v>
      </c>
      <c r="S48" s="147">
        <v>40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sheetProtection/>
  <mergeCells count="65">
    <mergeCell ref="B48:E48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V7:X7"/>
    <mergeCell ref="Y7:AA7"/>
    <mergeCell ref="A8:E8"/>
    <mergeCell ref="B9:E9"/>
    <mergeCell ref="B10:E10"/>
    <mergeCell ref="B11:E11"/>
    <mergeCell ref="A6:E6"/>
    <mergeCell ref="A7:E7"/>
    <mergeCell ref="H4:H5"/>
    <mergeCell ref="I4:I5"/>
    <mergeCell ref="J4:J5"/>
    <mergeCell ref="K4:K5"/>
    <mergeCell ref="S2:S5"/>
    <mergeCell ref="F3:H3"/>
    <mergeCell ref="I3:K3"/>
    <mergeCell ref="L3:N3"/>
    <mergeCell ref="O3:R3"/>
    <mergeCell ref="N4:N5"/>
    <mergeCell ref="O4:Q4"/>
    <mergeCell ref="R4:R5"/>
    <mergeCell ref="F4:F5"/>
    <mergeCell ref="G4:G5"/>
    <mergeCell ref="L4:L5"/>
    <mergeCell ref="M4:M5"/>
    <mergeCell ref="A2:A5"/>
    <mergeCell ref="D2:E2"/>
    <mergeCell ref="F2:R2"/>
    <mergeCell ref="B5:D5"/>
  </mergeCells>
  <printOptions horizontalCentered="1"/>
  <pageMargins left="0.7086614173228347" right="0.7086614173228347" top="0.7874015748031497" bottom="0.5905511811023623" header="0.5118110236220472" footer="0.5118110236220472"/>
  <pageSetup horizontalDpi="300" verticalDpi="300" orientation="portrait" paperSize="9" scale="96" r:id="rId1"/>
  <colBreaks count="1" manualBreakCount="1">
    <brk id="11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AM58"/>
  <sheetViews>
    <sheetView showZeros="0" view="pageBreakPreview" zoomScale="85" zoomScaleNormal="75" zoomScaleSheetLayoutView="85" zoomScalePageLayoutView="0" workbookViewId="0" topLeftCell="A31">
      <selection activeCell="N62" sqref="N62"/>
    </sheetView>
  </sheetViews>
  <sheetFormatPr defaultColWidth="13.8984375" defaultRowHeight="15"/>
  <cols>
    <col min="1" max="1" width="1.203125" style="106" customWidth="1"/>
    <col min="2" max="6" width="2.5" style="106" customWidth="1"/>
    <col min="7" max="7" width="9.59765625" style="363" hidden="1" customWidth="1"/>
    <col min="8" max="9" width="6" style="106" hidden="1" customWidth="1"/>
    <col min="10" max="10" width="12.09765625" style="106" hidden="1" customWidth="1"/>
    <col min="11" max="11" width="5.8984375" style="106" hidden="1" customWidth="1"/>
    <col min="12" max="12" width="12.09765625" style="106" customWidth="1"/>
    <col min="13" max="13" width="5.8984375" style="106" customWidth="1"/>
    <col min="14" max="14" width="12.09765625" style="106" customWidth="1"/>
    <col min="15" max="15" width="5.8984375" style="106" customWidth="1"/>
    <col min="16" max="16" width="12.09765625" style="106" customWidth="1"/>
    <col min="17" max="17" width="5.8984375" style="106" customWidth="1"/>
    <col min="18" max="18" width="12.09765625" style="106" customWidth="1"/>
    <col min="19" max="19" width="5.8984375" style="106" customWidth="1"/>
    <col min="20" max="21" width="1.203125" style="106" customWidth="1"/>
    <col min="22" max="22" width="2.5" style="106" customWidth="1"/>
    <col min="23" max="23" width="2.5" style="148" customWidth="1"/>
    <col min="24" max="26" width="2.5" style="106" customWidth="1"/>
    <col min="27" max="29" width="0" style="106" hidden="1" customWidth="1"/>
    <col min="30" max="30" width="12.09765625" style="106" hidden="1" customWidth="1"/>
    <col min="31" max="31" width="5.8984375" style="106" hidden="1" customWidth="1"/>
    <col min="32" max="32" width="12.09765625" style="106" customWidth="1"/>
    <col min="33" max="33" width="5.8984375" style="106" customWidth="1"/>
    <col min="34" max="34" width="12.09765625" style="106" customWidth="1"/>
    <col min="35" max="35" width="5.8984375" style="106" customWidth="1"/>
    <col min="36" max="36" width="12.09765625" style="106" customWidth="1"/>
    <col min="37" max="37" width="5.8984375" style="106" customWidth="1"/>
    <col min="38" max="38" width="12.09765625" style="106" customWidth="1"/>
    <col min="39" max="39" width="5.8984375" style="106" customWidth="1"/>
    <col min="40" max="40" width="1.203125" style="106" customWidth="1"/>
    <col min="41" max="16384" width="13.8984375" style="106" customWidth="1"/>
  </cols>
  <sheetData>
    <row r="1" spans="2:39" ht="21.75" customHeight="1" thickBot="1">
      <c r="B1" s="106" t="s">
        <v>224</v>
      </c>
      <c r="C1" s="104"/>
      <c r="D1" s="104"/>
      <c r="E1" s="104"/>
      <c r="F1" s="104"/>
      <c r="G1" s="271"/>
      <c r="H1" s="104"/>
      <c r="I1" s="104"/>
      <c r="J1" s="104"/>
      <c r="K1" s="104"/>
      <c r="L1" s="104"/>
      <c r="M1" s="104"/>
      <c r="N1" s="104"/>
      <c r="P1" s="104"/>
      <c r="Q1" s="272"/>
      <c r="R1" s="104"/>
      <c r="S1" s="272"/>
      <c r="T1" s="104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</row>
    <row r="2" spans="2:39" ht="19.5" customHeight="1">
      <c r="B2" s="274" t="s">
        <v>225</v>
      </c>
      <c r="C2" s="275"/>
      <c r="D2" s="276"/>
      <c r="E2" s="965" t="s">
        <v>201</v>
      </c>
      <c r="F2" s="966"/>
      <c r="G2" s="277" t="s">
        <v>226</v>
      </c>
      <c r="H2" s="960" t="s">
        <v>227</v>
      </c>
      <c r="I2" s="967"/>
      <c r="J2" s="960" t="s">
        <v>228</v>
      </c>
      <c r="K2" s="967"/>
      <c r="L2" s="959" t="s">
        <v>229</v>
      </c>
      <c r="M2" s="968"/>
      <c r="N2" s="959" t="s">
        <v>230</v>
      </c>
      <c r="O2" s="960"/>
      <c r="P2" s="959" t="s">
        <v>231</v>
      </c>
      <c r="Q2" s="960"/>
      <c r="R2" s="959" t="s">
        <v>232</v>
      </c>
      <c r="S2" s="961"/>
      <c r="T2" s="278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</row>
    <row r="3" spans="2:39" ht="19.5" customHeight="1">
      <c r="B3" s="279"/>
      <c r="C3" s="280"/>
      <c r="D3" s="281"/>
      <c r="E3" s="104"/>
      <c r="F3" s="116"/>
      <c r="G3" s="271"/>
      <c r="H3" s="282"/>
      <c r="I3" s="120" t="s">
        <v>233</v>
      </c>
      <c r="J3" s="167"/>
      <c r="K3" s="120" t="s">
        <v>233</v>
      </c>
      <c r="L3" s="167"/>
      <c r="M3" s="117" t="s">
        <v>233</v>
      </c>
      <c r="N3" s="283"/>
      <c r="O3" s="117" t="s">
        <v>233</v>
      </c>
      <c r="P3" s="283"/>
      <c r="Q3" s="117" t="s">
        <v>233</v>
      </c>
      <c r="R3" s="283"/>
      <c r="S3" s="284" t="s">
        <v>233</v>
      </c>
      <c r="T3" s="285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</row>
    <row r="4" spans="2:39" ht="19.5" customHeight="1">
      <c r="B4" s="279"/>
      <c r="C4" s="280"/>
      <c r="D4" s="104"/>
      <c r="E4" s="281"/>
      <c r="F4" s="116"/>
      <c r="G4" s="170" t="s">
        <v>234</v>
      </c>
      <c r="H4" s="170" t="s">
        <v>234</v>
      </c>
      <c r="I4" s="171" t="s">
        <v>235</v>
      </c>
      <c r="J4" s="171" t="s">
        <v>234</v>
      </c>
      <c r="K4" s="171" t="s">
        <v>235</v>
      </c>
      <c r="L4" s="171" t="s">
        <v>234</v>
      </c>
      <c r="M4" s="228" t="s">
        <v>235</v>
      </c>
      <c r="N4" s="286" t="s">
        <v>234</v>
      </c>
      <c r="O4" s="228" t="s">
        <v>235</v>
      </c>
      <c r="P4" s="286" t="s">
        <v>234</v>
      </c>
      <c r="Q4" s="228" t="s">
        <v>235</v>
      </c>
      <c r="R4" s="286" t="s">
        <v>234</v>
      </c>
      <c r="S4" s="287" t="s">
        <v>235</v>
      </c>
      <c r="T4" s="285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</row>
    <row r="5" spans="2:39" ht="19.5" customHeight="1">
      <c r="B5" s="288" t="s">
        <v>236</v>
      </c>
      <c r="C5" s="886" t="s">
        <v>97</v>
      </c>
      <c r="D5" s="887"/>
      <c r="E5" s="887"/>
      <c r="F5" s="123"/>
      <c r="G5" s="271"/>
      <c r="H5" s="289"/>
      <c r="I5" s="290" t="s">
        <v>237</v>
      </c>
      <c r="J5" s="290"/>
      <c r="K5" s="291" t="s">
        <v>237</v>
      </c>
      <c r="L5" s="290"/>
      <c r="M5" s="292" t="s">
        <v>207</v>
      </c>
      <c r="N5" s="293"/>
      <c r="O5" s="292" t="s">
        <v>207</v>
      </c>
      <c r="P5" s="293"/>
      <c r="Q5" s="292" t="s">
        <v>207</v>
      </c>
      <c r="R5" s="293"/>
      <c r="S5" s="294" t="s">
        <v>207</v>
      </c>
      <c r="T5" s="295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</row>
    <row r="6" spans="2:39" ht="15" customHeight="1">
      <c r="B6" s="962" t="s">
        <v>238</v>
      </c>
      <c r="C6" s="889"/>
      <c r="D6" s="889"/>
      <c r="E6" s="889"/>
      <c r="F6" s="890"/>
      <c r="G6" s="271">
        <v>145774623</v>
      </c>
      <c r="H6" s="296">
        <v>144760569</v>
      </c>
      <c r="I6" s="297">
        <f>ROUND(H6/G6*100,1)</f>
        <v>99.3</v>
      </c>
      <c r="J6" s="298">
        <v>143513606</v>
      </c>
      <c r="K6" s="299">
        <f>ROUND(J6/H6*100,1)</f>
        <v>99.1</v>
      </c>
      <c r="L6" s="300">
        <v>147105261</v>
      </c>
      <c r="M6" s="297">
        <v>95.2</v>
      </c>
      <c r="N6" s="300">
        <v>146948239</v>
      </c>
      <c r="O6" s="297">
        <v>99.9</v>
      </c>
      <c r="P6" s="300">
        <v>148436014</v>
      </c>
      <c r="Q6" s="297">
        <v>101</v>
      </c>
      <c r="R6" s="300">
        <v>147578166</v>
      </c>
      <c r="S6" s="301">
        <v>99.4</v>
      </c>
      <c r="T6" s="302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</row>
    <row r="7" spans="2:39" ht="15" customHeight="1">
      <c r="B7" s="963" t="s">
        <v>239</v>
      </c>
      <c r="C7" s="889"/>
      <c r="D7" s="889"/>
      <c r="E7" s="889"/>
      <c r="F7" s="890"/>
      <c r="G7" s="271">
        <v>106010837</v>
      </c>
      <c r="H7" s="303">
        <v>105207731</v>
      </c>
      <c r="I7" s="304">
        <f>ROUND(H7/G7*100,1)</f>
        <v>99.2</v>
      </c>
      <c r="J7" s="305">
        <v>104454280</v>
      </c>
      <c r="K7" s="306">
        <f>ROUND(J7/H7*100,1)</f>
        <v>99.3</v>
      </c>
      <c r="L7" s="307">
        <v>114424806</v>
      </c>
      <c r="M7" s="304">
        <v>94.9</v>
      </c>
      <c r="N7" s="307">
        <v>113700623</v>
      </c>
      <c r="O7" s="304">
        <v>99.4</v>
      </c>
      <c r="P7" s="307">
        <v>115316633</v>
      </c>
      <c r="Q7" s="304">
        <v>101.4</v>
      </c>
      <c r="R7" s="307">
        <v>114517603</v>
      </c>
      <c r="S7" s="308">
        <v>99.3</v>
      </c>
      <c r="T7" s="302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</row>
    <row r="8" spans="2:39" ht="15" customHeight="1">
      <c r="B8" s="963" t="s">
        <v>240</v>
      </c>
      <c r="C8" s="889"/>
      <c r="D8" s="889"/>
      <c r="E8" s="889"/>
      <c r="F8" s="890"/>
      <c r="G8" s="271">
        <v>39763786</v>
      </c>
      <c r="H8" s="303">
        <v>39552838</v>
      </c>
      <c r="I8" s="304">
        <f>ROUND(H8/G8*100,1)</f>
        <v>99.5</v>
      </c>
      <c r="J8" s="305">
        <v>39059326</v>
      </c>
      <c r="K8" s="306">
        <f>ROUND(J8/H8*100,1)</f>
        <v>98.8</v>
      </c>
      <c r="L8" s="307">
        <v>32680455</v>
      </c>
      <c r="M8" s="304">
        <v>96</v>
      </c>
      <c r="N8" s="307">
        <v>33247616</v>
      </c>
      <c r="O8" s="304">
        <v>101.7</v>
      </c>
      <c r="P8" s="307">
        <v>33119381</v>
      </c>
      <c r="Q8" s="304">
        <v>99.6</v>
      </c>
      <c r="R8" s="307">
        <v>33060563</v>
      </c>
      <c r="S8" s="308">
        <v>99.8</v>
      </c>
      <c r="T8" s="302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</row>
    <row r="9" spans="2:39" ht="15" customHeight="1">
      <c r="B9" s="309">
        <v>1</v>
      </c>
      <c r="C9" s="964" t="s">
        <v>241</v>
      </c>
      <c r="D9" s="964"/>
      <c r="E9" s="964"/>
      <c r="F9" s="964"/>
      <c r="G9" s="311">
        <v>35007843</v>
      </c>
      <c r="H9" s="312">
        <f>H10+H11</f>
        <v>82486353</v>
      </c>
      <c r="I9" s="313">
        <f>ROUND(H9/G9*100,1)</f>
        <v>235.6</v>
      </c>
      <c r="J9" s="312">
        <f>J10+J11</f>
        <v>81462381</v>
      </c>
      <c r="K9" s="313">
        <f>ROUND(J9/H9*100,1)</f>
        <v>98.8</v>
      </c>
      <c r="L9" s="312">
        <v>34629596</v>
      </c>
      <c r="M9" s="313">
        <v>95</v>
      </c>
      <c r="N9" s="314">
        <v>34618172</v>
      </c>
      <c r="O9" s="315">
        <v>100</v>
      </c>
      <c r="P9" s="314">
        <v>35720252</v>
      </c>
      <c r="Q9" s="315">
        <v>103.2</v>
      </c>
      <c r="R9" s="314">
        <v>35411426</v>
      </c>
      <c r="S9" s="316">
        <v>99.1</v>
      </c>
      <c r="T9" s="302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</row>
    <row r="10" spans="2:39" ht="15" customHeight="1">
      <c r="B10" s="317">
        <v>2</v>
      </c>
      <c r="C10" s="969" t="s">
        <v>105</v>
      </c>
      <c r="D10" s="969"/>
      <c r="E10" s="969"/>
      <c r="F10" s="969"/>
      <c r="G10" s="319">
        <v>18649941</v>
      </c>
      <c r="H10" s="320">
        <f>H11+H12+H13</f>
        <v>54990902</v>
      </c>
      <c r="I10" s="321">
        <f aca="true" t="shared" si="0" ref="I10:I17">ROUND(H10/G10*100,1)</f>
        <v>294.9</v>
      </c>
      <c r="J10" s="320">
        <f>J11+J12+J13</f>
        <v>54308254</v>
      </c>
      <c r="K10" s="306">
        <f>ROUND(J10/H10*100,1)</f>
        <v>98.8</v>
      </c>
      <c r="L10" s="320">
        <v>19648320</v>
      </c>
      <c r="M10" s="306">
        <v>97.3</v>
      </c>
      <c r="N10" s="305">
        <v>19482579</v>
      </c>
      <c r="O10" s="322">
        <v>99.2</v>
      </c>
      <c r="P10" s="305">
        <v>19994811</v>
      </c>
      <c r="Q10" s="322">
        <v>102.6</v>
      </c>
      <c r="R10" s="305">
        <v>19795851</v>
      </c>
      <c r="S10" s="323">
        <v>99</v>
      </c>
      <c r="T10" s="302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</row>
    <row r="11" spans="2:39" ht="15" customHeight="1">
      <c r="B11" s="317">
        <v>3</v>
      </c>
      <c r="C11" s="969" t="s">
        <v>242</v>
      </c>
      <c r="D11" s="969"/>
      <c r="E11" s="969"/>
      <c r="F11" s="969"/>
      <c r="G11" s="319">
        <v>29562401</v>
      </c>
      <c r="H11" s="324">
        <f>H12+H13</f>
        <v>27495451</v>
      </c>
      <c r="I11" s="306">
        <f t="shared" si="0"/>
        <v>93</v>
      </c>
      <c r="J11" s="324">
        <f>J12+J13</f>
        <v>27154127</v>
      </c>
      <c r="K11" s="306">
        <f aca="true" t="shared" si="1" ref="K11:K28">ROUND(J11/H11*100,1)</f>
        <v>98.8</v>
      </c>
      <c r="L11" s="305">
        <v>30190616</v>
      </c>
      <c r="M11" s="306">
        <v>92.3</v>
      </c>
      <c r="N11" s="305">
        <v>30123058</v>
      </c>
      <c r="O11" s="322">
        <v>99.8</v>
      </c>
      <c r="P11" s="305">
        <v>29902688</v>
      </c>
      <c r="Q11" s="322">
        <v>99.3</v>
      </c>
      <c r="R11" s="305">
        <v>29855826</v>
      </c>
      <c r="S11" s="323">
        <v>99.8</v>
      </c>
      <c r="T11" s="302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</row>
    <row r="12" spans="2:39" ht="15" customHeight="1">
      <c r="B12" s="317">
        <v>5</v>
      </c>
      <c r="C12" s="970" t="s">
        <v>107</v>
      </c>
      <c r="D12" s="889"/>
      <c r="E12" s="889"/>
      <c r="F12" s="971"/>
      <c r="G12" s="319">
        <v>3151668</v>
      </c>
      <c r="H12" s="324">
        <v>3027869</v>
      </c>
      <c r="I12" s="306">
        <f t="shared" si="0"/>
        <v>96.1</v>
      </c>
      <c r="J12" s="320">
        <v>3003333</v>
      </c>
      <c r="K12" s="306">
        <f t="shared" si="1"/>
        <v>99.2</v>
      </c>
      <c r="L12" s="305">
        <v>3049036</v>
      </c>
      <c r="M12" s="306">
        <v>96</v>
      </c>
      <c r="N12" s="305">
        <v>2967824</v>
      </c>
      <c r="O12" s="322">
        <v>97.3</v>
      </c>
      <c r="P12" s="305">
        <v>3000647</v>
      </c>
      <c r="Q12" s="322">
        <v>101.1</v>
      </c>
      <c r="R12" s="305">
        <v>2912289</v>
      </c>
      <c r="S12" s="323">
        <v>97.1</v>
      </c>
      <c r="T12" s="302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</row>
    <row r="13" spans="2:39" ht="15" customHeight="1">
      <c r="B13" s="317">
        <v>5</v>
      </c>
      <c r="C13" s="969" t="s">
        <v>243</v>
      </c>
      <c r="D13" s="969"/>
      <c r="E13" s="969"/>
      <c r="F13" s="969"/>
      <c r="G13" s="319">
        <v>5275740</v>
      </c>
      <c r="H13" s="324">
        <f>H14+H15+H16</f>
        <v>24467582</v>
      </c>
      <c r="I13" s="306">
        <f t="shared" si="0"/>
        <v>463.8</v>
      </c>
      <c r="J13" s="324">
        <f>J14+J15+J16</f>
        <v>24150794</v>
      </c>
      <c r="K13" s="306">
        <f t="shared" si="1"/>
        <v>98.7</v>
      </c>
      <c r="L13" s="305">
        <v>5227242</v>
      </c>
      <c r="M13" s="306">
        <v>94.5</v>
      </c>
      <c r="N13" s="305">
        <v>5145042</v>
      </c>
      <c r="O13" s="322">
        <v>98.4</v>
      </c>
      <c r="P13" s="305">
        <v>5221084</v>
      </c>
      <c r="Q13" s="322">
        <v>101.5</v>
      </c>
      <c r="R13" s="305">
        <v>5138972</v>
      </c>
      <c r="S13" s="323">
        <v>98.4</v>
      </c>
      <c r="T13" s="302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</row>
    <row r="14" spans="2:39" ht="15" customHeight="1">
      <c r="B14" s="317">
        <v>6</v>
      </c>
      <c r="C14" s="969" t="s">
        <v>244</v>
      </c>
      <c r="D14" s="969"/>
      <c r="E14" s="969"/>
      <c r="F14" s="969"/>
      <c r="G14" s="319">
        <v>6729094</v>
      </c>
      <c r="H14" s="324">
        <f>H15+H16</f>
        <v>12233791</v>
      </c>
      <c r="I14" s="306">
        <f t="shared" si="0"/>
        <v>181.8</v>
      </c>
      <c r="J14" s="324">
        <f>J15+J16</f>
        <v>12075397</v>
      </c>
      <c r="K14" s="306">
        <f t="shared" si="1"/>
        <v>98.7</v>
      </c>
      <c r="L14" s="324">
        <v>6684795</v>
      </c>
      <c r="M14" s="306">
        <v>96.5</v>
      </c>
      <c r="N14" s="324">
        <v>6533367</v>
      </c>
      <c r="O14" s="322">
        <v>97.7</v>
      </c>
      <c r="P14" s="324">
        <v>6615997</v>
      </c>
      <c r="Q14" s="322">
        <v>101.3</v>
      </c>
      <c r="R14" s="324">
        <v>6568551</v>
      </c>
      <c r="S14" s="323">
        <v>99.3</v>
      </c>
      <c r="T14" s="302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</row>
    <row r="15" spans="2:39" ht="15" customHeight="1">
      <c r="B15" s="317">
        <v>7</v>
      </c>
      <c r="C15" s="969" t="s">
        <v>110</v>
      </c>
      <c r="D15" s="969"/>
      <c r="E15" s="969"/>
      <c r="F15" s="969"/>
      <c r="G15" s="319">
        <v>4275763</v>
      </c>
      <c r="H15" s="324">
        <v>4268615</v>
      </c>
      <c r="I15" s="306">
        <f t="shared" si="0"/>
        <v>99.8</v>
      </c>
      <c r="J15" s="320">
        <v>4276357</v>
      </c>
      <c r="K15" s="306">
        <f t="shared" si="1"/>
        <v>100.2</v>
      </c>
      <c r="L15" s="305">
        <v>4455828</v>
      </c>
      <c r="M15" s="306">
        <v>98.1</v>
      </c>
      <c r="N15" s="305">
        <v>4411500</v>
      </c>
      <c r="O15" s="322">
        <v>99</v>
      </c>
      <c r="P15" s="305">
        <v>4382997</v>
      </c>
      <c r="Q15" s="322">
        <v>99.4</v>
      </c>
      <c r="R15" s="305">
        <v>4352016</v>
      </c>
      <c r="S15" s="323">
        <v>99.3</v>
      </c>
      <c r="T15" s="302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</row>
    <row r="16" spans="2:39" ht="15" customHeight="1">
      <c r="B16" s="317">
        <v>8</v>
      </c>
      <c r="C16" s="969" t="s">
        <v>245</v>
      </c>
      <c r="D16" s="969"/>
      <c r="E16" s="969"/>
      <c r="F16" s="969"/>
      <c r="G16" s="319">
        <v>6224415</v>
      </c>
      <c r="H16" s="324">
        <f>H17+H18+H19+H20</f>
        <v>7965176</v>
      </c>
      <c r="I16" s="306">
        <f t="shared" si="0"/>
        <v>128</v>
      </c>
      <c r="J16" s="324">
        <f>J17+J18+J19+J20</f>
        <v>7799040</v>
      </c>
      <c r="K16" s="306">
        <f t="shared" si="1"/>
        <v>97.9</v>
      </c>
      <c r="L16" s="305">
        <v>5842434</v>
      </c>
      <c r="M16" s="306">
        <v>96.4</v>
      </c>
      <c r="N16" s="305">
        <v>5814418</v>
      </c>
      <c r="O16" s="322">
        <v>99.5</v>
      </c>
      <c r="P16" s="305">
        <v>5797215</v>
      </c>
      <c r="Q16" s="322">
        <v>99.7</v>
      </c>
      <c r="R16" s="305">
        <v>5775414</v>
      </c>
      <c r="S16" s="323">
        <v>99.6</v>
      </c>
      <c r="T16" s="302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</row>
    <row r="17" spans="2:39" ht="15" customHeight="1">
      <c r="B17" s="317">
        <v>9</v>
      </c>
      <c r="C17" s="969" t="s">
        <v>246</v>
      </c>
      <c r="D17" s="969"/>
      <c r="E17" s="969"/>
      <c r="F17" s="969"/>
      <c r="G17" s="319">
        <v>2428066</v>
      </c>
      <c r="H17" s="324">
        <f>SUM(H18:H22)</f>
        <v>5283615</v>
      </c>
      <c r="I17" s="306">
        <f t="shared" si="0"/>
        <v>217.6</v>
      </c>
      <c r="J17" s="324">
        <f>SUM(J18:J22)</f>
        <v>5233796</v>
      </c>
      <c r="K17" s="306">
        <f t="shared" si="1"/>
        <v>99.1</v>
      </c>
      <c r="L17" s="324">
        <v>2368392</v>
      </c>
      <c r="M17" s="306">
        <v>95.9</v>
      </c>
      <c r="N17" s="324">
        <v>2344876</v>
      </c>
      <c r="O17" s="322">
        <v>99</v>
      </c>
      <c r="P17" s="324">
        <v>2368324</v>
      </c>
      <c r="Q17" s="322">
        <v>101</v>
      </c>
      <c r="R17" s="324">
        <v>2392782</v>
      </c>
      <c r="S17" s="323">
        <v>101</v>
      </c>
      <c r="T17" s="302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</row>
    <row r="18" spans="2:39" ht="15" customHeight="1">
      <c r="B18" s="326">
        <v>10</v>
      </c>
      <c r="C18" s="972" t="s">
        <v>113</v>
      </c>
      <c r="D18" s="972"/>
      <c r="E18" s="972"/>
      <c r="F18" s="972"/>
      <c r="G18" s="328"/>
      <c r="H18" s="329">
        <f>H19+H20+H21</f>
        <v>1451102</v>
      </c>
      <c r="I18" s="330"/>
      <c r="J18" s="329">
        <f>J19+J20+J21</f>
        <v>1385881</v>
      </c>
      <c r="K18" s="330">
        <f t="shared" si="1"/>
        <v>95.5</v>
      </c>
      <c r="L18" s="329">
        <v>2328547</v>
      </c>
      <c r="M18" s="330">
        <v>94.3</v>
      </c>
      <c r="N18" s="331">
        <v>2259787</v>
      </c>
      <c r="O18" s="332">
        <v>97</v>
      </c>
      <c r="P18" s="331">
        <v>2312618</v>
      </c>
      <c r="Q18" s="332">
        <v>102.3</v>
      </c>
      <c r="R18" s="331">
        <v>2314476</v>
      </c>
      <c r="S18" s="333">
        <v>100.1</v>
      </c>
      <c r="T18" s="302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</row>
    <row r="19" spans="2:39" ht="15" customHeight="1">
      <c r="B19" s="317">
        <v>11</v>
      </c>
      <c r="C19" s="969" t="s">
        <v>114</v>
      </c>
      <c r="D19" s="969"/>
      <c r="E19" s="969"/>
      <c r="F19" s="969"/>
      <c r="G19" s="319">
        <v>899841</v>
      </c>
      <c r="H19" s="324">
        <v>940896</v>
      </c>
      <c r="I19" s="306">
        <f aca="true" t="shared" si="2" ref="I19:I28">ROUND(H19/G19*100,1)</f>
        <v>104.6</v>
      </c>
      <c r="J19" s="320">
        <v>901585</v>
      </c>
      <c r="K19" s="306">
        <f t="shared" si="1"/>
        <v>95.8</v>
      </c>
      <c r="L19" s="305">
        <v>896012</v>
      </c>
      <c r="M19" s="306">
        <v>92.4</v>
      </c>
      <c r="N19" s="305">
        <v>922075</v>
      </c>
      <c r="O19" s="322">
        <v>102.9</v>
      </c>
      <c r="P19" s="305">
        <v>818795</v>
      </c>
      <c r="Q19" s="322">
        <v>88.8</v>
      </c>
      <c r="R19" s="305">
        <v>803180</v>
      </c>
      <c r="S19" s="323">
        <v>98.1</v>
      </c>
      <c r="T19" s="302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</row>
    <row r="20" spans="2:39" ht="15" customHeight="1">
      <c r="B20" s="317">
        <v>12</v>
      </c>
      <c r="C20" s="969" t="s">
        <v>115</v>
      </c>
      <c r="D20" s="969"/>
      <c r="E20" s="969"/>
      <c r="F20" s="969"/>
      <c r="G20" s="319">
        <v>298260</v>
      </c>
      <c r="H20" s="324">
        <v>289563</v>
      </c>
      <c r="I20" s="306">
        <f t="shared" si="2"/>
        <v>97.1</v>
      </c>
      <c r="J20" s="320">
        <v>277778</v>
      </c>
      <c r="K20" s="306">
        <f t="shared" si="1"/>
        <v>95.9</v>
      </c>
      <c r="L20" s="305">
        <v>232925</v>
      </c>
      <c r="M20" s="306">
        <v>97.3</v>
      </c>
      <c r="N20" s="305">
        <v>226217</v>
      </c>
      <c r="O20" s="322">
        <v>97.1</v>
      </c>
      <c r="P20" s="305">
        <v>229555</v>
      </c>
      <c r="Q20" s="322">
        <v>101.5</v>
      </c>
      <c r="R20" s="305">
        <v>222953</v>
      </c>
      <c r="S20" s="323">
        <v>97.1</v>
      </c>
      <c r="T20" s="302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</row>
    <row r="21" spans="2:39" ht="15" customHeight="1">
      <c r="B21" s="317">
        <v>13</v>
      </c>
      <c r="C21" s="973" t="s">
        <v>116</v>
      </c>
      <c r="D21" s="973"/>
      <c r="E21" s="973"/>
      <c r="F21" s="973"/>
      <c r="G21" s="334">
        <v>215283</v>
      </c>
      <c r="H21" s="324">
        <v>220643</v>
      </c>
      <c r="I21" s="306">
        <f t="shared" si="2"/>
        <v>102.5</v>
      </c>
      <c r="J21" s="320">
        <v>206518</v>
      </c>
      <c r="K21" s="306">
        <f t="shared" si="1"/>
        <v>93.6</v>
      </c>
      <c r="L21" s="305">
        <v>221080</v>
      </c>
      <c r="M21" s="306">
        <v>99.1</v>
      </c>
      <c r="N21" s="305">
        <v>213637</v>
      </c>
      <c r="O21" s="322">
        <v>96.6</v>
      </c>
      <c r="P21" s="305">
        <v>212454</v>
      </c>
      <c r="Q21" s="322">
        <v>99.4</v>
      </c>
      <c r="R21" s="305">
        <v>231194</v>
      </c>
      <c r="S21" s="323">
        <v>108.8</v>
      </c>
      <c r="T21" s="302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</row>
    <row r="22" spans="2:39" ht="15" customHeight="1">
      <c r="B22" s="326">
        <v>14</v>
      </c>
      <c r="C22" s="972" t="s">
        <v>247</v>
      </c>
      <c r="D22" s="972"/>
      <c r="E22" s="972"/>
      <c r="F22" s="972"/>
      <c r="G22" s="328">
        <v>674019</v>
      </c>
      <c r="H22" s="335">
        <f>SUM(H23:H25)</f>
        <v>2381411</v>
      </c>
      <c r="I22" s="330">
        <f t="shared" si="2"/>
        <v>353.3</v>
      </c>
      <c r="J22" s="335">
        <f>SUM(J23:J25)</f>
        <v>2462034</v>
      </c>
      <c r="K22" s="330">
        <f t="shared" si="1"/>
        <v>103.4</v>
      </c>
      <c r="L22" s="331">
        <v>555121</v>
      </c>
      <c r="M22" s="330">
        <v>94.9</v>
      </c>
      <c r="N22" s="331">
        <v>539416</v>
      </c>
      <c r="O22" s="332">
        <v>97.2</v>
      </c>
      <c r="P22" s="331">
        <v>544047</v>
      </c>
      <c r="Q22" s="332">
        <v>100.9</v>
      </c>
      <c r="R22" s="331">
        <v>547064</v>
      </c>
      <c r="S22" s="333">
        <v>100.6</v>
      </c>
      <c r="T22" s="302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</row>
    <row r="23" spans="2:39" ht="15" customHeight="1">
      <c r="B23" s="336">
        <v>15</v>
      </c>
      <c r="C23" s="974" t="s">
        <v>248</v>
      </c>
      <c r="D23" s="974"/>
      <c r="E23" s="974"/>
      <c r="F23" s="974"/>
      <c r="G23" s="337">
        <v>862404</v>
      </c>
      <c r="H23" s="338">
        <v>847565</v>
      </c>
      <c r="I23" s="299">
        <f t="shared" si="2"/>
        <v>98.3</v>
      </c>
      <c r="J23" s="320">
        <v>808398</v>
      </c>
      <c r="K23" s="299">
        <f t="shared" si="1"/>
        <v>95.4</v>
      </c>
      <c r="L23" s="305">
        <v>816951</v>
      </c>
      <c r="M23" s="299">
        <v>96.3</v>
      </c>
      <c r="N23" s="305">
        <v>797503</v>
      </c>
      <c r="O23" s="339">
        <v>97.6</v>
      </c>
      <c r="P23" s="305">
        <v>805713</v>
      </c>
      <c r="Q23" s="339">
        <v>101</v>
      </c>
      <c r="R23" s="305">
        <v>781079</v>
      </c>
      <c r="S23" s="340">
        <v>96.9</v>
      </c>
      <c r="T23" s="302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</row>
    <row r="24" spans="2:39" ht="15" customHeight="1">
      <c r="B24" s="326">
        <v>16</v>
      </c>
      <c r="C24" s="972" t="s">
        <v>119</v>
      </c>
      <c r="D24" s="972"/>
      <c r="E24" s="972"/>
      <c r="F24" s="972"/>
      <c r="G24" s="328">
        <v>748040</v>
      </c>
      <c r="H24" s="335">
        <f>H25+H26</f>
        <v>1421317</v>
      </c>
      <c r="I24" s="330">
        <f t="shared" si="2"/>
        <v>190</v>
      </c>
      <c r="J24" s="335">
        <f>J25+J26</f>
        <v>1478096</v>
      </c>
      <c r="K24" s="330">
        <f t="shared" si="1"/>
        <v>104</v>
      </c>
      <c r="L24" s="331">
        <v>646771</v>
      </c>
      <c r="M24" s="330">
        <v>97.7</v>
      </c>
      <c r="N24" s="331">
        <v>638674</v>
      </c>
      <c r="O24" s="332">
        <v>98.7</v>
      </c>
      <c r="P24" s="331">
        <v>649606</v>
      </c>
      <c r="Q24" s="332">
        <v>101.7</v>
      </c>
      <c r="R24" s="331">
        <v>643664</v>
      </c>
      <c r="S24" s="333">
        <v>99.1</v>
      </c>
      <c r="T24" s="302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</row>
    <row r="25" spans="2:39" ht="15" customHeight="1">
      <c r="B25" s="317">
        <v>17</v>
      </c>
      <c r="C25" s="969" t="s">
        <v>155</v>
      </c>
      <c r="D25" s="969"/>
      <c r="E25" s="969"/>
      <c r="F25" s="969"/>
      <c r="G25" s="319">
        <v>110403</v>
      </c>
      <c r="H25" s="324">
        <v>112529</v>
      </c>
      <c r="I25" s="306">
        <f t="shared" si="2"/>
        <v>101.9</v>
      </c>
      <c r="J25" s="320">
        <v>175540</v>
      </c>
      <c r="K25" s="306">
        <f t="shared" si="1"/>
        <v>156</v>
      </c>
      <c r="L25" s="305">
        <v>98348</v>
      </c>
      <c r="M25" s="306">
        <v>105.4</v>
      </c>
      <c r="N25" s="341">
        <v>109494</v>
      </c>
      <c r="O25" s="322">
        <v>111.3</v>
      </c>
      <c r="P25" s="341">
        <v>113374</v>
      </c>
      <c r="Q25" s="322">
        <v>103.5</v>
      </c>
      <c r="R25" s="341">
        <v>109377</v>
      </c>
      <c r="S25" s="323">
        <v>96.5</v>
      </c>
      <c r="T25" s="302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</row>
    <row r="26" spans="2:39" ht="15" customHeight="1">
      <c r="B26" s="309">
        <v>18</v>
      </c>
      <c r="C26" s="964" t="s">
        <v>121</v>
      </c>
      <c r="D26" s="964"/>
      <c r="E26" s="964"/>
      <c r="F26" s="964"/>
      <c r="G26" s="319">
        <v>987069</v>
      </c>
      <c r="H26" s="338">
        <f>H27+H28</f>
        <v>1308788</v>
      </c>
      <c r="I26" s="299">
        <f t="shared" si="2"/>
        <v>132.6</v>
      </c>
      <c r="J26" s="338">
        <f>J27+J28</f>
        <v>1302556</v>
      </c>
      <c r="K26" s="299">
        <f t="shared" si="1"/>
        <v>99.5</v>
      </c>
      <c r="L26" s="314">
        <v>1086976</v>
      </c>
      <c r="M26" s="299">
        <v>97.1</v>
      </c>
      <c r="N26" s="305">
        <v>1055719</v>
      </c>
      <c r="O26" s="339">
        <v>97.1</v>
      </c>
      <c r="P26" s="305">
        <v>1075046</v>
      </c>
      <c r="Q26" s="339">
        <v>101.8</v>
      </c>
      <c r="R26" s="305">
        <v>1081393</v>
      </c>
      <c r="S26" s="340">
        <v>100.6</v>
      </c>
      <c r="T26" s="30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</row>
    <row r="27" spans="2:39" ht="15" customHeight="1">
      <c r="B27" s="317">
        <v>19</v>
      </c>
      <c r="C27" s="969" t="s">
        <v>122</v>
      </c>
      <c r="D27" s="969"/>
      <c r="E27" s="969"/>
      <c r="F27" s="969"/>
      <c r="G27" s="319">
        <v>811031</v>
      </c>
      <c r="H27" s="324">
        <v>766885</v>
      </c>
      <c r="I27" s="306">
        <f t="shared" si="2"/>
        <v>94.6</v>
      </c>
      <c r="J27" s="320">
        <v>756418</v>
      </c>
      <c r="K27" s="306">
        <f t="shared" si="1"/>
        <v>98.6</v>
      </c>
      <c r="L27" s="305">
        <v>715719</v>
      </c>
      <c r="M27" s="306">
        <v>92.6</v>
      </c>
      <c r="N27" s="305">
        <v>723831</v>
      </c>
      <c r="O27" s="322">
        <v>101.1</v>
      </c>
      <c r="P27" s="305">
        <v>741071</v>
      </c>
      <c r="Q27" s="322">
        <v>102.4</v>
      </c>
      <c r="R27" s="305">
        <v>737968</v>
      </c>
      <c r="S27" s="323">
        <v>99.6</v>
      </c>
      <c r="T27" s="302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</row>
    <row r="28" spans="2:39" ht="15" customHeight="1">
      <c r="B28" s="326">
        <v>20</v>
      </c>
      <c r="C28" s="972" t="s">
        <v>249</v>
      </c>
      <c r="D28" s="972"/>
      <c r="E28" s="972"/>
      <c r="F28" s="972"/>
      <c r="G28" s="328">
        <v>536292</v>
      </c>
      <c r="H28" s="335">
        <v>541903</v>
      </c>
      <c r="I28" s="330">
        <f t="shared" si="2"/>
        <v>101</v>
      </c>
      <c r="J28" s="329">
        <v>546138</v>
      </c>
      <c r="K28" s="330">
        <f t="shared" si="1"/>
        <v>100.8</v>
      </c>
      <c r="L28" s="331">
        <v>595238</v>
      </c>
      <c r="M28" s="330">
        <v>95.7</v>
      </c>
      <c r="N28" s="331">
        <v>575110</v>
      </c>
      <c r="O28" s="332">
        <v>96.6</v>
      </c>
      <c r="P28" s="331">
        <v>568866</v>
      </c>
      <c r="Q28" s="332">
        <v>98.9</v>
      </c>
      <c r="R28" s="331">
        <v>572212</v>
      </c>
      <c r="S28" s="333">
        <v>100.6</v>
      </c>
      <c r="T28" s="302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</row>
    <row r="29" spans="2:39" ht="15" customHeight="1">
      <c r="B29" s="309">
        <v>21</v>
      </c>
      <c r="C29" s="969" t="s">
        <v>124</v>
      </c>
      <c r="D29" s="969"/>
      <c r="E29" s="969"/>
      <c r="F29" s="969"/>
      <c r="G29" s="342"/>
      <c r="H29" s="343"/>
      <c r="I29" s="344"/>
      <c r="J29" s="345">
        <v>884042</v>
      </c>
      <c r="K29" s="313">
        <v>99</v>
      </c>
      <c r="L29" s="314">
        <v>861075</v>
      </c>
      <c r="M29" s="313">
        <v>93.2</v>
      </c>
      <c r="N29" s="314">
        <v>842375</v>
      </c>
      <c r="O29" s="315">
        <v>97.8</v>
      </c>
      <c r="P29" s="314">
        <v>872645</v>
      </c>
      <c r="Q29" s="315">
        <v>103.6</v>
      </c>
      <c r="R29" s="314">
        <v>881719</v>
      </c>
      <c r="S29" s="316">
        <v>101</v>
      </c>
      <c r="T29" s="302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</row>
    <row r="30" spans="2:39" ht="15" customHeight="1">
      <c r="B30" s="317">
        <v>22</v>
      </c>
      <c r="C30" s="969" t="s">
        <v>125</v>
      </c>
      <c r="D30" s="969"/>
      <c r="E30" s="969"/>
      <c r="F30" s="969"/>
      <c r="G30" s="271"/>
      <c r="H30" s="152"/>
      <c r="I30" s="346"/>
      <c r="J30" s="320">
        <v>797712</v>
      </c>
      <c r="K30" s="306">
        <v>99.3</v>
      </c>
      <c r="L30" s="305">
        <v>805703</v>
      </c>
      <c r="M30" s="306">
        <v>93.7</v>
      </c>
      <c r="N30" s="305">
        <v>791437</v>
      </c>
      <c r="O30" s="322">
        <v>98.2</v>
      </c>
      <c r="P30" s="305">
        <v>820874</v>
      </c>
      <c r="Q30" s="322">
        <v>103.7</v>
      </c>
      <c r="R30" s="305">
        <v>815520</v>
      </c>
      <c r="S30" s="323">
        <v>99.3</v>
      </c>
      <c r="T30" s="302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</row>
    <row r="31" spans="2:39" ht="15" customHeight="1">
      <c r="B31" s="326">
        <v>23</v>
      </c>
      <c r="C31" s="972" t="s">
        <v>250</v>
      </c>
      <c r="D31" s="972"/>
      <c r="E31" s="972"/>
      <c r="F31" s="972"/>
      <c r="G31" s="347"/>
      <c r="H31" s="348"/>
      <c r="I31" s="349"/>
      <c r="J31" s="335">
        <v>790459</v>
      </c>
      <c r="K31" s="330">
        <v>99.4</v>
      </c>
      <c r="L31" s="331">
        <v>756922</v>
      </c>
      <c r="M31" s="330">
        <v>97.6</v>
      </c>
      <c r="N31" s="331">
        <v>719015</v>
      </c>
      <c r="O31" s="332">
        <v>95</v>
      </c>
      <c r="P31" s="331">
        <v>699019</v>
      </c>
      <c r="Q31" s="332">
        <v>97.2</v>
      </c>
      <c r="R31" s="331">
        <v>707207</v>
      </c>
      <c r="S31" s="333">
        <v>101.2</v>
      </c>
      <c r="T31" s="302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</row>
    <row r="32" spans="2:39" ht="15" customHeight="1">
      <c r="B32" s="317">
        <v>24</v>
      </c>
      <c r="C32" s="969" t="s">
        <v>127</v>
      </c>
      <c r="D32" s="969"/>
      <c r="E32" s="969"/>
      <c r="F32" s="969"/>
      <c r="G32" s="350"/>
      <c r="H32" s="351"/>
      <c r="I32" s="346"/>
      <c r="J32" s="305">
        <v>1257755</v>
      </c>
      <c r="K32" s="306">
        <v>99.3</v>
      </c>
      <c r="L32" s="305">
        <v>1291967</v>
      </c>
      <c r="M32" s="306">
        <v>104.3</v>
      </c>
      <c r="N32" s="305">
        <v>1286426</v>
      </c>
      <c r="O32" s="322">
        <v>99.6</v>
      </c>
      <c r="P32" s="305">
        <v>1244351</v>
      </c>
      <c r="Q32" s="322">
        <v>96.7</v>
      </c>
      <c r="R32" s="305">
        <v>1247059</v>
      </c>
      <c r="S32" s="323">
        <v>100.2</v>
      </c>
      <c r="T32" s="302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</row>
    <row r="33" spans="2:39" ht="15" customHeight="1">
      <c r="B33" s="317">
        <v>25</v>
      </c>
      <c r="C33" s="969" t="s">
        <v>128</v>
      </c>
      <c r="D33" s="969"/>
      <c r="E33" s="969"/>
      <c r="F33" s="969"/>
      <c r="G33" s="350"/>
      <c r="H33" s="351"/>
      <c r="I33" s="346"/>
      <c r="J33" s="305">
        <v>1309130</v>
      </c>
      <c r="K33" s="306">
        <v>100</v>
      </c>
      <c r="L33" s="305">
        <v>1300648</v>
      </c>
      <c r="M33" s="306">
        <v>98.3</v>
      </c>
      <c r="N33" s="305">
        <v>1351931</v>
      </c>
      <c r="O33" s="322">
        <v>103.9</v>
      </c>
      <c r="P33" s="305">
        <v>1664151</v>
      </c>
      <c r="Q33" s="322">
        <v>123.1</v>
      </c>
      <c r="R33" s="305">
        <v>1742733</v>
      </c>
      <c r="S33" s="323">
        <v>104.7</v>
      </c>
      <c r="T33" s="302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</row>
    <row r="34" spans="2:39" ht="15" customHeight="1">
      <c r="B34" s="317">
        <v>26</v>
      </c>
      <c r="C34" s="969" t="s">
        <v>129</v>
      </c>
      <c r="D34" s="969"/>
      <c r="E34" s="969"/>
      <c r="F34" s="969"/>
      <c r="G34" s="350"/>
      <c r="H34" s="351"/>
      <c r="I34" s="346"/>
      <c r="J34" s="305">
        <v>890491</v>
      </c>
      <c r="K34" s="306">
        <v>102.5</v>
      </c>
      <c r="L34" s="305">
        <v>964278</v>
      </c>
      <c r="M34" s="306">
        <v>98.4</v>
      </c>
      <c r="N34" s="305">
        <v>933412</v>
      </c>
      <c r="O34" s="322">
        <v>96.8</v>
      </c>
      <c r="P34" s="305">
        <v>1027709</v>
      </c>
      <c r="Q34" s="322">
        <v>110.1</v>
      </c>
      <c r="R34" s="305">
        <v>1018944</v>
      </c>
      <c r="S34" s="323">
        <v>99.1</v>
      </c>
      <c r="T34" s="302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</row>
    <row r="35" spans="2:39" ht="15" customHeight="1">
      <c r="B35" s="317">
        <v>27</v>
      </c>
      <c r="C35" s="969" t="s">
        <v>130</v>
      </c>
      <c r="D35" s="969"/>
      <c r="E35" s="969"/>
      <c r="F35" s="969"/>
      <c r="G35" s="350"/>
      <c r="H35" s="351"/>
      <c r="I35" s="346"/>
      <c r="J35" s="305">
        <v>447022</v>
      </c>
      <c r="K35" s="306">
        <v>107.4</v>
      </c>
      <c r="L35" s="305">
        <v>452423</v>
      </c>
      <c r="M35" s="306">
        <v>94</v>
      </c>
      <c r="N35" s="305">
        <v>436437</v>
      </c>
      <c r="O35" s="322">
        <v>96.5</v>
      </c>
      <c r="P35" s="305">
        <v>458531</v>
      </c>
      <c r="Q35" s="322">
        <v>105.1</v>
      </c>
      <c r="R35" s="305">
        <v>458996</v>
      </c>
      <c r="S35" s="323">
        <v>100.1</v>
      </c>
      <c r="T35" s="302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</row>
    <row r="36" spans="2:39" ht="15" customHeight="1">
      <c r="B36" s="317">
        <v>28</v>
      </c>
      <c r="C36" s="969" t="s">
        <v>251</v>
      </c>
      <c r="D36" s="969"/>
      <c r="E36" s="969"/>
      <c r="F36" s="969"/>
      <c r="G36" s="350"/>
      <c r="H36" s="351"/>
      <c r="I36" s="346"/>
      <c r="J36" s="305">
        <v>1365013</v>
      </c>
      <c r="K36" s="306">
        <v>98.2</v>
      </c>
      <c r="L36" s="305">
        <v>1561802</v>
      </c>
      <c r="M36" s="306">
        <v>100.8</v>
      </c>
      <c r="N36" s="305">
        <v>1537184</v>
      </c>
      <c r="O36" s="322">
        <v>98.4</v>
      </c>
      <c r="P36" s="305">
        <v>1528435</v>
      </c>
      <c r="Q36" s="322">
        <v>99.4</v>
      </c>
      <c r="R36" s="305">
        <v>1508662</v>
      </c>
      <c r="S36" s="323">
        <v>98.7</v>
      </c>
      <c r="T36" s="302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</row>
    <row r="37" spans="2:39" ht="15" customHeight="1">
      <c r="B37" s="317">
        <v>29</v>
      </c>
      <c r="C37" s="969" t="s">
        <v>156</v>
      </c>
      <c r="D37" s="969"/>
      <c r="E37" s="969"/>
      <c r="F37" s="969"/>
      <c r="G37" s="350"/>
      <c r="H37" s="351"/>
      <c r="I37" s="346"/>
      <c r="J37" s="305">
        <v>6958586</v>
      </c>
      <c r="K37" s="306">
        <v>94.1</v>
      </c>
      <c r="L37" s="305">
        <v>6211902</v>
      </c>
      <c r="M37" s="306">
        <v>97</v>
      </c>
      <c r="N37" s="305">
        <v>7437780</v>
      </c>
      <c r="O37" s="322">
        <v>119.7</v>
      </c>
      <c r="P37" s="305">
        <v>6967104</v>
      </c>
      <c r="Q37" s="322">
        <v>93.7</v>
      </c>
      <c r="R37" s="305">
        <v>7217987</v>
      </c>
      <c r="S37" s="323">
        <v>103.6</v>
      </c>
      <c r="T37" s="302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</row>
    <row r="38" spans="2:39" ht="15" customHeight="1">
      <c r="B38" s="326">
        <v>30</v>
      </c>
      <c r="C38" s="972" t="s">
        <v>252</v>
      </c>
      <c r="D38" s="972"/>
      <c r="E38" s="972"/>
      <c r="F38" s="972"/>
      <c r="G38" s="352"/>
      <c r="H38" s="353"/>
      <c r="I38" s="349"/>
      <c r="J38" s="331">
        <v>2006437</v>
      </c>
      <c r="K38" s="330">
        <v>106.2</v>
      </c>
      <c r="L38" s="331">
        <v>2278598</v>
      </c>
      <c r="M38" s="330">
        <v>99.5</v>
      </c>
      <c r="N38" s="331">
        <v>2267585</v>
      </c>
      <c r="O38" s="332">
        <v>99.5</v>
      </c>
      <c r="P38" s="331">
        <v>2323007</v>
      </c>
      <c r="Q38" s="332">
        <v>102.4</v>
      </c>
      <c r="R38" s="331">
        <v>2327923</v>
      </c>
      <c r="S38" s="333">
        <v>100.2</v>
      </c>
      <c r="T38" s="302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</row>
    <row r="39" spans="2:39" ht="15" customHeight="1">
      <c r="B39" s="317">
        <v>31</v>
      </c>
      <c r="C39" s="969" t="s">
        <v>134</v>
      </c>
      <c r="D39" s="969"/>
      <c r="E39" s="969"/>
      <c r="F39" s="969"/>
      <c r="G39" s="350"/>
      <c r="H39" s="351"/>
      <c r="I39" s="346"/>
      <c r="J39" s="305">
        <v>365063</v>
      </c>
      <c r="K39" s="306">
        <v>94.6</v>
      </c>
      <c r="L39" s="305">
        <v>474903</v>
      </c>
      <c r="M39" s="306">
        <v>97.4</v>
      </c>
      <c r="N39" s="305">
        <v>511576</v>
      </c>
      <c r="O39" s="322">
        <v>107.7</v>
      </c>
      <c r="P39" s="305">
        <v>620650</v>
      </c>
      <c r="Q39" s="322">
        <v>121.3</v>
      </c>
      <c r="R39" s="305">
        <v>532828</v>
      </c>
      <c r="S39" s="323">
        <v>85.8</v>
      </c>
      <c r="T39" s="302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</row>
    <row r="40" spans="2:39" ht="15" customHeight="1">
      <c r="B40" s="317">
        <v>32</v>
      </c>
      <c r="C40" s="969" t="s">
        <v>135</v>
      </c>
      <c r="D40" s="969"/>
      <c r="E40" s="969"/>
      <c r="F40" s="969"/>
      <c r="G40" s="350"/>
      <c r="H40" s="351"/>
      <c r="I40" s="346"/>
      <c r="J40" s="305">
        <v>777198</v>
      </c>
      <c r="K40" s="306">
        <v>110.9</v>
      </c>
      <c r="L40" s="305">
        <v>4195901</v>
      </c>
      <c r="M40" s="306">
        <v>91.4</v>
      </c>
      <c r="N40" s="305">
        <v>3828193</v>
      </c>
      <c r="O40" s="322">
        <v>91.2</v>
      </c>
      <c r="P40" s="305">
        <v>3531736</v>
      </c>
      <c r="Q40" s="322">
        <v>92.3</v>
      </c>
      <c r="R40" s="305">
        <v>3266348</v>
      </c>
      <c r="S40" s="323">
        <v>92.5</v>
      </c>
      <c r="T40" s="302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</row>
    <row r="41" spans="2:39" ht="15" customHeight="1">
      <c r="B41" s="317">
        <v>33</v>
      </c>
      <c r="C41" s="969" t="s">
        <v>136</v>
      </c>
      <c r="D41" s="969"/>
      <c r="E41" s="969"/>
      <c r="F41" s="969"/>
      <c r="G41" s="350"/>
      <c r="H41" s="351"/>
      <c r="I41" s="346"/>
      <c r="J41" s="305">
        <v>127267</v>
      </c>
      <c r="K41" s="306">
        <v>92.6</v>
      </c>
      <c r="L41" s="305">
        <v>131044</v>
      </c>
      <c r="M41" s="306">
        <v>100.1</v>
      </c>
      <c r="N41" s="305">
        <v>125999</v>
      </c>
      <c r="O41" s="322">
        <v>96.2</v>
      </c>
      <c r="P41" s="305">
        <v>127822</v>
      </c>
      <c r="Q41" s="322">
        <v>101.4</v>
      </c>
      <c r="R41" s="305">
        <v>123048</v>
      </c>
      <c r="S41" s="323">
        <v>96.3</v>
      </c>
      <c r="T41" s="346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</row>
    <row r="42" spans="2:39" ht="15" customHeight="1">
      <c r="B42" s="326">
        <v>34</v>
      </c>
      <c r="C42" s="969" t="s">
        <v>137</v>
      </c>
      <c r="D42" s="969"/>
      <c r="E42" s="969"/>
      <c r="F42" s="969"/>
      <c r="G42" s="350"/>
      <c r="H42" s="351"/>
      <c r="I42" s="346"/>
      <c r="J42" s="331">
        <v>155523</v>
      </c>
      <c r="K42" s="330">
        <v>92.9</v>
      </c>
      <c r="L42" s="331">
        <v>151912</v>
      </c>
      <c r="M42" s="330">
        <v>95.8</v>
      </c>
      <c r="N42" s="331">
        <v>155226</v>
      </c>
      <c r="O42" s="332">
        <v>102.2</v>
      </c>
      <c r="P42" s="331">
        <v>151288</v>
      </c>
      <c r="Q42" s="332">
        <v>97.5</v>
      </c>
      <c r="R42" s="331">
        <v>151381</v>
      </c>
      <c r="S42" s="333">
        <v>100.1</v>
      </c>
      <c r="T42" s="346"/>
      <c r="U42" s="273"/>
      <c r="V42" s="273"/>
      <c r="W42" s="211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</row>
    <row r="43" spans="2:39" ht="15" customHeight="1">
      <c r="B43" s="317">
        <v>35</v>
      </c>
      <c r="C43" s="976" t="s">
        <v>138</v>
      </c>
      <c r="D43" s="976"/>
      <c r="E43" s="976"/>
      <c r="F43" s="976"/>
      <c r="G43" s="350"/>
      <c r="H43" s="351"/>
      <c r="I43" s="346"/>
      <c r="J43" s="305">
        <v>900165</v>
      </c>
      <c r="K43" s="306">
        <v>98.9</v>
      </c>
      <c r="L43" s="305">
        <v>829305</v>
      </c>
      <c r="M43" s="306">
        <v>93.4</v>
      </c>
      <c r="N43" s="305">
        <v>812988</v>
      </c>
      <c r="O43" s="322">
        <v>98</v>
      </c>
      <c r="P43" s="305">
        <v>830422</v>
      </c>
      <c r="Q43" s="322">
        <v>102.1</v>
      </c>
      <c r="R43" s="305">
        <v>837337</v>
      </c>
      <c r="S43" s="323">
        <v>100.8</v>
      </c>
      <c r="T43" s="346"/>
      <c r="U43" s="273"/>
      <c r="V43" s="273"/>
      <c r="W43" s="211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</row>
    <row r="44" spans="2:23" ht="15" customHeight="1">
      <c r="B44" s="317">
        <v>36</v>
      </c>
      <c r="C44" s="969" t="s">
        <v>253</v>
      </c>
      <c r="D44" s="969"/>
      <c r="E44" s="969"/>
      <c r="F44" s="969"/>
      <c r="G44" s="350"/>
      <c r="H44" s="351"/>
      <c r="I44" s="346"/>
      <c r="J44" s="305">
        <v>1380402</v>
      </c>
      <c r="K44" s="306">
        <v>99.5</v>
      </c>
      <c r="L44" s="305">
        <v>1418388</v>
      </c>
      <c r="M44" s="306">
        <v>94.5</v>
      </c>
      <c r="N44" s="305">
        <v>1373038</v>
      </c>
      <c r="O44" s="322">
        <v>96.8</v>
      </c>
      <c r="P44" s="305">
        <v>1426112</v>
      </c>
      <c r="Q44" s="322">
        <v>103.9</v>
      </c>
      <c r="R44" s="305">
        <v>1396258</v>
      </c>
      <c r="S44" s="323">
        <v>97.9</v>
      </c>
      <c r="T44" s="346"/>
      <c r="U44" s="273"/>
      <c r="V44" s="273"/>
      <c r="W44" s="211"/>
    </row>
    <row r="45" spans="2:23" ht="15" customHeight="1">
      <c r="B45" s="317">
        <v>37</v>
      </c>
      <c r="C45" s="969" t="s">
        <v>140</v>
      </c>
      <c r="D45" s="969"/>
      <c r="E45" s="969"/>
      <c r="F45" s="969"/>
      <c r="G45" s="350"/>
      <c r="H45" s="351"/>
      <c r="I45" s="346"/>
      <c r="J45" s="305">
        <v>446324</v>
      </c>
      <c r="K45" s="306">
        <v>96.9</v>
      </c>
      <c r="L45" s="305">
        <v>434037</v>
      </c>
      <c r="M45" s="306">
        <v>91</v>
      </c>
      <c r="N45" s="305">
        <v>430907</v>
      </c>
      <c r="O45" s="322">
        <v>99.3</v>
      </c>
      <c r="P45" s="305">
        <v>428282</v>
      </c>
      <c r="Q45" s="322">
        <v>99.4</v>
      </c>
      <c r="R45" s="305">
        <v>447879</v>
      </c>
      <c r="S45" s="323">
        <v>104.6</v>
      </c>
      <c r="T45" s="346"/>
      <c r="U45" s="273"/>
      <c r="V45" s="273"/>
      <c r="W45" s="211"/>
    </row>
    <row r="46" spans="2:23" ht="15" customHeight="1">
      <c r="B46" s="317">
        <v>38</v>
      </c>
      <c r="C46" s="969" t="s">
        <v>141</v>
      </c>
      <c r="D46" s="969"/>
      <c r="E46" s="969"/>
      <c r="F46" s="969"/>
      <c r="G46" s="350"/>
      <c r="H46" s="351"/>
      <c r="I46" s="346"/>
      <c r="J46" s="305">
        <v>1388352</v>
      </c>
      <c r="K46" s="306">
        <v>99.2</v>
      </c>
      <c r="L46" s="305">
        <v>1468349</v>
      </c>
      <c r="M46" s="306">
        <v>93.3</v>
      </c>
      <c r="N46" s="305">
        <v>1408294</v>
      </c>
      <c r="O46" s="322">
        <v>95.9</v>
      </c>
      <c r="P46" s="305">
        <v>1431640</v>
      </c>
      <c r="Q46" s="322">
        <v>101.7</v>
      </c>
      <c r="R46" s="305">
        <v>1434740</v>
      </c>
      <c r="S46" s="323">
        <v>100.2</v>
      </c>
      <c r="T46" s="346"/>
      <c r="U46" s="273"/>
      <c r="V46" s="273"/>
      <c r="W46" s="211"/>
    </row>
    <row r="47" spans="2:23" ht="15" customHeight="1">
      <c r="B47" s="317">
        <v>39</v>
      </c>
      <c r="C47" s="969" t="s">
        <v>142</v>
      </c>
      <c r="D47" s="969"/>
      <c r="E47" s="969"/>
      <c r="F47" s="969"/>
      <c r="G47" s="350"/>
      <c r="H47" s="351"/>
      <c r="I47" s="346"/>
      <c r="J47" s="305">
        <v>892968</v>
      </c>
      <c r="K47" s="306">
        <v>100.1</v>
      </c>
      <c r="L47" s="305">
        <v>1042995</v>
      </c>
      <c r="M47" s="306">
        <v>95.2</v>
      </c>
      <c r="N47" s="305">
        <v>1019193</v>
      </c>
      <c r="O47" s="322">
        <v>97.7</v>
      </c>
      <c r="P47" s="305">
        <v>1030663</v>
      </c>
      <c r="Q47" s="322">
        <v>101.1</v>
      </c>
      <c r="R47" s="305">
        <v>1018892</v>
      </c>
      <c r="S47" s="323">
        <v>98.9</v>
      </c>
      <c r="T47" s="346"/>
      <c r="U47" s="273"/>
      <c r="V47" s="273"/>
      <c r="W47" s="211"/>
    </row>
    <row r="48" spans="2:23" ht="15" customHeight="1" thickBot="1">
      <c r="B48" s="354">
        <v>40</v>
      </c>
      <c r="C48" s="975" t="s">
        <v>143</v>
      </c>
      <c r="D48" s="975"/>
      <c r="E48" s="975"/>
      <c r="F48" s="975"/>
      <c r="G48" s="355"/>
      <c r="H48" s="356"/>
      <c r="I48" s="357"/>
      <c r="J48" s="358">
        <v>194464</v>
      </c>
      <c r="K48" s="359">
        <v>97.5</v>
      </c>
      <c r="L48" s="358">
        <v>183162</v>
      </c>
      <c r="M48" s="359">
        <v>96.5</v>
      </c>
      <c r="N48" s="358">
        <v>176944</v>
      </c>
      <c r="O48" s="360">
        <v>96.6</v>
      </c>
      <c r="P48" s="358">
        <v>176413</v>
      </c>
      <c r="Q48" s="360">
        <v>99.7</v>
      </c>
      <c r="R48" s="358">
        <v>195018</v>
      </c>
      <c r="S48" s="361">
        <v>110.5</v>
      </c>
      <c r="T48" s="346"/>
      <c r="U48" s="273"/>
      <c r="V48" s="273"/>
      <c r="W48" s="211"/>
    </row>
    <row r="49" spans="2:22" ht="15" customHeight="1"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346"/>
      <c r="U49" s="273"/>
      <c r="V49" s="273"/>
    </row>
    <row r="50" spans="2:22" ht="15" customHeight="1"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346"/>
      <c r="U50" s="273"/>
      <c r="V50" s="273"/>
    </row>
    <row r="51" spans="2:22" ht="15" customHeight="1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346"/>
      <c r="U51" s="273"/>
      <c r="V51" s="273"/>
    </row>
    <row r="52" spans="2:22" ht="15" customHeight="1"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346"/>
      <c r="U52" s="273"/>
      <c r="V52" s="273"/>
    </row>
    <row r="53" spans="2:22" ht="15" customHeight="1"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346"/>
      <c r="U53" s="273"/>
      <c r="V53" s="273"/>
    </row>
    <row r="54" spans="2:22" ht="15" customHeight="1"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346"/>
      <c r="U54" s="273"/>
      <c r="V54" s="273"/>
    </row>
    <row r="55" spans="2:22" ht="15" customHeight="1"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346"/>
      <c r="U55" s="273"/>
      <c r="V55" s="273"/>
    </row>
    <row r="56" spans="2:22" ht="15" customHeight="1"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346"/>
      <c r="U56" s="273"/>
      <c r="V56" s="273"/>
    </row>
    <row r="57" spans="2:22" ht="15" customHeight="1"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346"/>
      <c r="U57" s="273"/>
      <c r="V57" s="273"/>
    </row>
    <row r="58" spans="2:22" ht="15" customHeight="1"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346"/>
      <c r="U58" s="273"/>
      <c r="V58" s="273"/>
    </row>
  </sheetData>
  <sheetProtection/>
  <mergeCells count="51">
    <mergeCell ref="C46:F46"/>
    <mergeCell ref="C47:F47"/>
    <mergeCell ref="C48:F48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C14:F14"/>
    <mergeCell ref="C15:F15"/>
    <mergeCell ref="B8:F8"/>
    <mergeCell ref="C9:F9"/>
    <mergeCell ref="E2:F2"/>
    <mergeCell ref="H2:I2"/>
    <mergeCell ref="J2:K2"/>
    <mergeCell ref="L2:M2"/>
    <mergeCell ref="N2:O2"/>
    <mergeCell ref="P2:Q2"/>
    <mergeCell ref="R2:S2"/>
    <mergeCell ref="C5:E5"/>
    <mergeCell ref="B6:F6"/>
    <mergeCell ref="B7:F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2" r:id="rId1"/>
  <colBreaks count="1" manualBreakCount="1">
    <brk id="20" max="5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5"/>
  <sheetViews>
    <sheetView showZeros="0" view="pageBreakPreview" zoomScaleNormal="115" zoomScaleSheetLayoutView="100" zoomScalePageLayoutView="0" workbookViewId="0" topLeftCell="A1">
      <selection activeCell="M6" sqref="M6"/>
    </sheetView>
  </sheetViews>
  <sheetFormatPr defaultColWidth="13.796875" defaultRowHeight="15"/>
  <cols>
    <col min="1" max="1" width="2.69921875" style="23" customWidth="1"/>
    <col min="2" max="2" width="11.09765625" style="23" customWidth="1"/>
    <col min="3" max="7" width="13.69921875" style="23" customWidth="1"/>
    <col min="8" max="8" width="1.69921875" style="23" customWidth="1"/>
    <col min="9" max="11" width="9.59765625" style="23" customWidth="1"/>
    <col min="12" max="250" width="13.8984375" style="23" customWidth="1"/>
    <col min="251" max="251" width="2.69921875" style="23" customWidth="1"/>
    <col min="252" max="252" width="11.09765625" style="23" customWidth="1"/>
    <col min="253" max="16384" width="13.69921875" style="23" customWidth="1"/>
  </cols>
  <sheetData>
    <row r="1" ht="21.75" customHeight="1" thickBot="1">
      <c r="A1" s="23" t="s">
        <v>256</v>
      </c>
    </row>
    <row r="2" spans="1:8" ht="19.5" customHeight="1">
      <c r="A2" s="365" t="s">
        <v>225</v>
      </c>
      <c r="B2" s="979" t="s">
        <v>257</v>
      </c>
      <c r="C2" s="977" t="s">
        <v>258</v>
      </c>
      <c r="D2" s="977"/>
      <c r="E2" s="977"/>
      <c r="F2" s="977"/>
      <c r="G2" s="978"/>
      <c r="H2" s="55"/>
    </row>
    <row r="3" spans="1:8" ht="19.5" customHeight="1">
      <c r="A3" s="366"/>
      <c r="B3" s="980"/>
      <c r="C3" s="67" t="s">
        <v>259</v>
      </c>
      <c r="D3" s="10" t="s">
        <v>260</v>
      </c>
      <c r="E3" s="10" t="s">
        <v>261</v>
      </c>
      <c r="F3" s="10" t="s">
        <v>262</v>
      </c>
      <c r="G3" s="367" t="s">
        <v>263</v>
      </c>
      <c r="H3" s="55"/>
    </row>
    <row r="4" spans="1:8" ht="19.5" customHeight="1">
      <c r="A4" s="366"/>
      <c r="B4" s="980"/>
      <c r="C4" s="368"/>
      <c r="D4" s="13"/>
      <c r="E4" s="369" t="s">
        <v>264</v>
      </c>
      <c r="F4" s="369" t="s">
        <v>260</v>
      </c>
      <c r="G4" s="370" t="s">
        <v>265</v>
      </c>
      <c r="H4" s="55"/>
    </row>
    <row r="5" spans="1:8" ht="19.5" customHeight="1">
      <c r="A5" s="371" t="s">
        <v>236</v>
      </c>
      <c r="B5" s="981"/>
      <c r="C5" s="372" t="s">
        <v>266</v>
      </c>
      <c r="D5" s="373" t="s">
        <v>267</v>
      </c>
      <c r="E5" s="373" t="s">
        <v>268</v>
      </c>
      <c r="F5" s="373" t="s">
        <v>269</v>
      </c>
      <c r="G5" s="374" t="s">
        <v>270</v>
      </c>
      <c r="H5" s="55"/>
    </row>
    <row r="6" spans="1:8" ht="15" customHeight="1">
      <c r="A6" s="983" t="s">
        <v>271</v>
      </c>
      <c r="B6" s="838"/>
      <c r="C6" s="375">
        <v>580371</v>
      </c>
      <c r="D6" s="375">
        <v>47224399</v>
      </c>
      <c r="E6" s="375">
        <v>81369</v>
      </c>
      <c r="F6" s="375">
        <v>78025</v>
      </c>
      <c r="G6" s="376">
        <v>104.3</v>
      </c>
      <c r="H6" s="55"/>
    </row>
    <row r="7" spans="1:8" ht="15" customHeight="1">
      <c r="A7" s="983" t="s">
        <v>254</v>
      </c>
      <c r="B7" s="838"/>
      <c r="C7" s="377">
        <v>451471</v>
      </c>
      <c r="D7" s="377">
        <v>38903546</v>
      </c>
      <c r="E7" s="377">
        <v>86171</v>
      </c>
      <c r="F7" s="377">
        <v>82862</v>
      </c>
      <c r="G7" s="378">
        <v>104</v>
      </c>
      <c r="H7" s="55"/>
    </row>
    <row r="8" spans="1:8" ht="15" customHeight="1">
      <c r="A8" s="982" t="s">
        <v>255</v>
      </c>
      <c r="B8" s="856"/>
      <c r="C8" s="380">
        <v>128900</v>
      </c>
      <c r="D8" s="380">
        <v>8320853</v>
      </c>
      <c r="E8" s="377">
        <v>64553</v>
      </c>
      <c r="F8" s="381">
        <v>61216</v>
      </c>
      <c r="G8" s="382">
        <v>105.5</v>
      </c>
      <c r="H8" s="55"/>
    </row>
    <row r="9" spans="1:8" ht="15" customHeight="1">
      <c r="A9" s="24">
        <v>1</v>
      </c>
      <c r="B9" s="79" t="s">
        <v>272</v>
      </c>
      <c r="C9" s="375">
        <v>128058</v>
      </c>
      <c r="D9" s="375">
        <v>11815444</v>
      </c>
      <c r="E9" s="375">
        <v>92266</v>
      </c>
      <c r="F9" s="375">
        <v>89676</v>
      </c>
      <c r="G9" s="376">
        <v>102.9</v>
      </c>
      <c r="H9" s="55"/>
    </row>
    <row r="10" spans="1:8" ht="15" customHeight="1">
      <c r="A10" s="28">
        <v>2</v>
      </c>
      <c r="B10" s="83" t="s">
        <v>273</v>
      </c>
      <c r="C10" s="377">
        <v>75238</v>
      </c>
      <c r="D10" s="377">
        <v>6654320</v>
      </c>
      <c r="E10" s="377">
        <v>88444</v>
      </c>
      <c r="F10" s="377">
        <v>84396</v>
      </c>
      <c r="G10" s="378">
        <v>104.8</v>
      </c>
      <c r="H10" s="55"/>
    </row>
    <row r="11" spans="1:8" ht="15" customHeight="1">
      <c r="A11" s="28">
        <v>3</v>
      </c>
      <c r="B11" s="83" t="s">
        <v>274</v>
      </c>
      <c r="C11" s="377">
        <v>107648</v>
      </c>
      <c r="D11" s="377">
        <v>9607827</v>
      </c>
      <c r="E11" s="377">
        <v>89252</v>
      </c>
      <c r="F11" s="377">
        <v>85959</v>
      </c>
      <c r="G11" s="378">
        <v>103.8</v>
      </c>
      <c r="H11" s="55"/>
    </row>
    <row r="12" spans="1:8" ht="15" customHeight="1">
      <c r="A12" s="28">
        <v>4</v>
      </c>
      <c r="B12" s="83" t="s">
        <v>275</v>
      </c>
      <c r="C12" s="377">
        <v>15176</v>
      </c>
      <c r="D12" s="377">
        <v>948881</v>
      </c>
      <c r="E12" s="377">
        <v>62525</v>
      </c>
      <c r="F12" s="377">
        <v>58380</v>
      </c>
      <c r="G12" s="378">
        <v>107.1</v>
      </c>
      <c r="H12" s="55"/>
    </row>
    <row r="13" spans="1:8" ht="15" customHeight="1">
      <c r="A13" s="28">
        <v>5</v>
      </c>
      <c r="B13" s="83" t="s">
        <v>276</v>
      </c>
      <c r="C13" s="377">
        <v>23067</v>
      </c>
      <c r="D13" s="377">
        <v>1722034</v>
      </c>
      <c r="E13" s="377">
        <v>74654</v>
      </c>
      <c r="F13" s="377">
        <v>70848</v>
      </c>
      <c r="G13" s="378">
        <v>105.4</v>
      </c>
      <c r="H13" s="55"/>
    </row>
    <row r="14" spans="1:8" ht="15" customHeight="1">
      <c r="A14" s="28">
        <v>6</v>
      </c>
      <c r="B14" s="83" t="s">
        <v>277</v>
      </c>
      <c r="C14" s="377">
        <v>28869</v>
      </c>
      <c r="D14" s="377">
        <v>2263431</v>
      </c>
      <c r="E14" s="377">
        <v>78404</v>
      </c>
      <c r="F14" s="377">
        <v>76072</v>
      </c>
      <c r="G14" s="378">
        <v>103.1</v>
      </c>
      <c r="H14" s="55"/>
    </row>
    <row r="15" spans="1:8" ht="15" customHeight="1">
      <c r="A15" s="28">
        <v>7</v>
      </c>
      <c r="B15" s="83" t="s">
        <v>278</v>
      </c>
      <c r="C15" s="377">
        <v>19053</v>
      </c>
      <c r="D15" s="377">
        <v>1941655</v>
      </c>
      <c r="E15" s="377">
        <v>101908</v>
      </c>
      <c r="F15" s="377">
        <v>96644</v>
      </c>
      <c r="G15" s="378">
        <v>105.4</v>
      </c>
      <c r="H15" s="55"/>
    </row>
    <row r="16" spans="1:8" ht="15" customHeight="1">
      <c r="A16" s="28">
        <v>8</v>
      </c>
      <c r="B16" s="83" t="s">
        <v>279</v>
      </c>
      <c r="C16" s="377">
        <v>27423</v>
      </c>
      <c r="D16" s="377">
        <v>2396111</v>
      </c>
      <c r="E16" s="377">
        <v>87376</v>
      </c>
      <c r="F16" s="377">
        <v>83156</v>
      </c>
      <c r="G16" s="378">
        <v>105.1</v>
      </c>
      <c r="H16" s="55"/>
    </row>
    <row r="17" spans="1:8" ht="15" customHeight="1">
      <c r="A17" s="28">
        <v>9</v>
      </c>
      <c r="B17" s="83" t="s">
        <v>280</v>
      </c>
      <c r="C17" s="377">
        <v>13244</v>
      </c>
      <c r="D17" s="377">
        <v>774489</v>
      </c>
      <c r="E17" s="377">
        <v>58478</v>
      </c>
      <c r="F17" s="377">
        <v>54389</v>
      </c>
      <c r="G17" s="378">
        <v>107.5</v>
      </c>
      <c r="H17" s="55"/>
    </row>
    <row r="18" spans="1:8" ht="15" customHeight="1">
      <c r="A18" s="28">
        <v>10</v>
      </c>
      <c r="B18" s="83" t="s">
        <v>281</v>
      </c>
      <c r="C18" s="377">
        <v>13695</v>
      </c>
      <c r="D18" s="377">
        <v>779354</v>
      </c>
      <c r="E18" s="377">
        <v>56908</v>
      </c>
      <c r="F18" s="377">
        <v>54295</v>
      </c>
      <c r="G18" s="378">
        <v>104.8</v>
      </c>
      <c r="H18" s="55"/>
    </row>
    <row r="19" spans="1:8" ht="15" customHeight="1">
      <c r="A19" s="28">
        <v>11</v>
      </c>
      <c r="B19" s="83" t="s">
        <v>282</v>
      </c>
      <c r="C19" s="377">
        <v>5393</v>
      </c>
      <c r="D19" s="377">
        <v>330337</v>
      </c>
      <c r="E19" s="377">
        <v>61253</v>
      </c>
      <c r="F19" s="377">
        <v>58552</v>
      </c>
      <c r="G19" s="378">
        <v>104.6</v>
      </c>
      <c r="H19" s="55"/>
    </row>
    <row r="20" spans="1:8" ht="15" customHeight="1">
      <c r="A20" s="28">
        <v>12</v>
      </c>
      <c r="B20" s="83" t="s">
        <v>283</v>
      </c>
      <c r="C20" s="377">
        <v>1084</v>
      </c>
      <c r="D20" s="377">
        <v>62249</v>
      </c>
      <c r="E20" s="377">
        <v>57425</v>
      </c>
      <c r="F20" s="377">
        <v>56235</v>
      </c>
      <c r="G20" s="378">
        <v>102.1</v>
      </c>
      <c r="H20" s="55"/>
    </row>
    <row r="21" spans="1:8" ht="15" customHeight="1">
      <c r="A21" s="28">
        <v>13</v>
      </c>
      <c r="B21" s="83" t="s">
        <v>284</v>
      </c>
      <c r="C21" s="377">
        <v>1266</v>
      </c>
      <c r="D21" s="377">
        <v>74119</v>
      </c>
      <c r="E21" s="377">
        <v>58546</v>
      </c>
      <c r="F21" s="377">
        <v>47345</v>
      </c>
      <c r="G21" s="378">
        <v>123.7</v>
      </c>
      <c r="H21" s="55"/>
    </row>
    <row r="22" spans="1:8" ht="15" customHeight="1">
      <c r="A22" s="28">
        <v>14</v>
      </c>
      <c r="B22" s="83" t="s">
        <v>285</v>
      </c>
      <c r="C22" s="377">
        <v>2722</v>
      </c>
      <c r="D22" s="377">
        <v>166882</v>
      </c>
      <c r="E22" s="377">
        <v>61309</v>
      </c>
      <c r="F22" s="377">
        <v>60966</v>
      </c>
      <c r="G22" s="378">
        <v>100.6</v>
      </c>
      <c r="H22" s="55"/>
    </row>
    <row r="23" spans="1:8" ht="15" customHeight="1">
      <c r="A23" s="28">
        <v>15</v>
      </c>
      <c r="B23" s="83" t="s">
        <v>286</v>
      </c>
      <c r="C23" s="377">
        <v>3982</v>
      </c>
      <c r="D23" s="377">
        <v>227245</v>
      </c>
      <c r="E23" s="377">
        <v>57068</v>
      </c>
      <c r="F23" s="377">
        <v>55993</v>
      </c>
      <c r="G23" s="378">
        <v>101.9</v>
      </c>
      <c r="H23" s="55"/>
    </row>
    <row r="24" spans="1:8" ht="15" customHeight="1">
      <c r="A24" s="28">
        <v>16</v>
      </c>
      <c r="B24" s="83" t="s">
        <v>287</v>
      </c>
      <c r="C24" s="377">
        <v>3181</v>
      </c>
      <c r="D24" s="377">
        <v>172333</v>
      </c>
      <c r="E24" s="377">
        <v>54176</v>
      </c>
      <c r="F24" s="377">
        <v>51294</v>
      </c>
      <c r="G24" s="378">
        <v>105.6</v>
      </c>
      <c r="H24" s="55"/>
    </row>
    <row r="25" spans="1:8" ht="15" customHeight="1">
      <c r="A25" s="28">
        <v>17</v>
      </c>
      <c r="B25" s="83" t="s">
        <v>288</v>
      </c>
      <c r="C25" s="377">
        <v>552</v>
      </c>
      <c r="D25" s="377">
        <v>26489</v>
      </c>
      <c r="E25" s="377">
        <v>47987</v>
      </c>
      <c r="F25" s="377">
        <v>51292</v>
      </c>
      <c r="G25" s="378">
        <v>93.6</v>
      </c>
      <c r="H25" s="55"/>
    </row>
    <row r="26" spans="1:8" ht="15" customHeight="1">
      <c r="A26" s="28">
        <v>18</v>
      </c>
      <c r="B26" s="83" t="s">
        <v>289</v>
      </c>
      <c r="C26" s="377">
        <v>6354</v>
      </c>
      <c r="D26" s="377">
        <v>400654</v>
      </c>
      <c r="E26" s="377">
        <v>63055</v>
      </c>
      <c r="F26" s="377">
        <v>58357</v>
      </c>
      <c r="G26" s="378">
        <v>108.1</v>
      </c>
      <c r="H26" s="55"/>
    </row>
    <row r="27" spans="1:8" ht="15" customHeight="1">
      <c r="A27" s="28">
        <v>19</v>
      </c>
      <c r="B27" s="83" t="s">
        <v>290</v>
      </c>
      <c r="C27" s="377">
        <v>4314</v>
      </c>
      <c r="D27" s="377">
        <v>229483</v>
      </c>
      <c r="E27" s="377">
        <v>53195</v>
      </c>
      <c r="F27" s="377">
        <v>50552</v>
      </c>
      <c r="G27" s="378">
        <v>105.2</v>
      </c>
      <c r="H27" s="55"/>
    </row>
    <row r="28" spans="1:8" ht="15" customHeight="1">
      <c r="A28" s="28">
        <v>20</v>
      </c>
      <c r="B28" s="83" t="s">
        <v>291</v>
      </c>
      <c r="C28" s="377">
        <v>3488</v>
      </c>
      <c r="D28" s="377">
        <v>201767</v>
      </c>
      <c r="E28" s="377">
        <v>57846</v>
      </c>
      <c r="F28" s="377">
        <v>53131</v>
      </c>
      <c r="G28" s="378">
        <v>108.9</v>
      </c>
      <c r="H28" s="55"/>
    </row>
    <row r="29" spans="1:8" ht="15" customHeight="1">
      <c r="A29" s="28">
        <v>21</v>
      </c>
      <c r="B29" s="83" t="s">
        <v>292</v>
      </c>
      <c r="C29" s="377">
        <v>5595</v>
      </c>
      <c r="D29" s="377">
        <v>321105</v>
      </c>
      <c r="E29" s="377">
        <v>57391</v>
      </c>
      <c r="F29" s="377">
        <v>54703</v>
      </c>
      <c r="G29" s="378">
        <v>104.9</v>
      </c>
      <c r="H29" s="55"/>
    </row>
    <row r="30" spans="1:8" ht="15" customHeight="1">
      <c r="A30" s="28">
        <v>22</v>
      </c>
      <c r="B30" s="83" t="s">
        <v>293</v>
      </c>
      <c r="C30" s="377">
        <v>4821</v>
      </c>
      <c r="D30" s="377">
        <v>282973</v>
      </c>
      <c r="E30" s="377">
        <v>58696</v>
      </c>
      <c r="F30" s="377">
        <v>54691</v>
      </c>
      <c r="G30" s="378">
        <v>107.3</v>
      </c>
      <c r="H30" s="55"/>
    </row>
    <row r="31" spans="1:8" ht="15" customHeight="1">
      <c r="A31" s="28">
        <v>23</v>
      </c>
      <c r="B31" s="83" t="s">
        <v>294</v>
      </c>
      <c r="C31" s="377">
        <v>4650</v>
      </c>
      <c r="D31" s="377">
        <v>247386</v>
      </c>
      <c r="E31" s="377">
        <v>53201</v>
      </c>
      <c r="F31" s="377">
        <v>47109</v>
      </c>
      <c r="G31" s="378">
        <v>112.9</v>
      </c>
      <c r="H31" s="55"/>
    </row>
    <row r="32" spans="1:8" ht="15" customHeight="1">
      <c r="A32" s="28">
        <v>24</v>
      </c>
      <c r="B32" s="83" t="s">
        <v>295</v>
      </c>
      <c r="C32" s="377">
        <v>6406</v>
      </c>
      <c r="D32" s="377">
        <v>461655</v>
      </c>
      <c r="E32" s="377">
        <v>72066</v>
      </c>
      <c r="F32" s="377">
        <v>68421</v>
      </c>
      <c r="G32" s="378">
        <v>105.3</v>
      </c>
      <c r="H32" s="55"/>
    </row>
    <row r="33" spans="1:8" ht="15" customHeight="1">
      <c r="A33" s="28">
        <v>25</v>
      </c>
      <c r="B33" s="83" t="s">
        <v>296</v>
      </c>
      <c r="C33" s="377">
        <v>7123</v>
      </c>
      <c r="D33" s="377">
        <v>456143</v>
      </c>
      <c r="E33" s="377">
        <v>64038</v>
      </c>
      <c r="F33" s="377">
        <v>60566</v>
      </c>
      <c r="G33" s="378">
        <v>105.7</v>
      </c>
      <c r="H33" s="55"/>
    </row>
    <row r="34" spans="1:8" ht="15" customHeight="1">
      <c r="A34" s="28">
        <v>26</v>
      </c>
      <c r="B34" s="83" t="s">
        <v>297</v>
      </c>
      <c r="C34" s="377">
        <v>4460</v>
      </c>
      <c r="D34" s="377">
        <v>310328</v>
      </c>
      <c r="E34" s="377">
        <v>69580</v>
      </c>
      <c r="F34" s="377">
        <v>65524</v>
      </c>
      <c r="G34" s="378">
        <v>106.2</v>
      </c>
      <c r="H34" s="55"/>
    </row>
    <row r="35" spans="1:8" ht="15" customHeight="1">
      <c r="A35" s="28">
        <v>27</v>
      </c>
      <c r="B35" s="83" t="s">
        <v>298</v>
      </c>
      <c r="C35" s="377">
        <v>2100</v>
      </c>
      <c r="D35" s="377">
        <v>134299</v>
      </c>
      <c r="E35" s="377">
        <v>63952</v>
      </c>
      <c r="F35" s="377">
        <v>59887</v>
      </c>
      <c r="G35" s="378">
        <v>106.8</v>
      </c>
      <c r="H35" s="55"/>
    </row>
    <row r="36" spans="1:8" ht="15" customHeight="1">
      <c r="A36" s="28">
        <v>28</v>
      </c>
      <c r="B36" s="83" t="s">
        <v>299</v>
      </c>
      <c r="C36" s="377">
        <v>7885</v>
      </c>
      <c r="D36" s="377">
        <v>492157</v>
      </c>
      <c r="E36" s="377">
        <v>62417</v>
      </c>
      <c r="F36" s="377">
        <v>59044</v>
      </c>
      <c r="G36" s="378">
        <v>105.7</v>
      </c>
      <c r="H36" s="55"/>
    </row>
    <row r="37" spans="1:8" ht="15" customHeight="1">
      <c r="A37" s="28">
        <v>29</v>
      </c>
      <c r="B37" s="83" t="s">
        <v>300</v>
      </c>
      <c r="C37" s="377">
        <v>5189</v>
      </c>
      <c r="D37" s="377">
        <v>521949</v>
      </c>
      <c r="E37" s="377">
        <v>100588</v>
      </c>
      <c r="F37" s="377">
        <v>99046</v>
      </c>
      <c r="G37" s="378">
        <v>101.6</v>
      </c>
      <c r="H37" s="55"/>
    </row>
    <row r="38" spans="1:8" ht="15" customHeight="1">
      <c r="A38" s="28">
        <v>30</v>
      </c>
      <c r="B38" s="83" t="s">
        <v>301</v>
      </c>
      <c r="C38" s="377">
        <v>10841</v>
      </c>
      <c r="D38" s="377">
        <v>819172</v>
      </c>
      <c r="E38" s="377">
        <v>75562</v>
      </c>
      <c r="F38" s="377">
        <v>71432</v>
      </c>
      <c r="G38" s="378">
        <v>105.8</v>
      </c>
      <c r="H38" s="55"/>
    </row>
    <row r="39" spans="1:8" ht="15" customHeight="1">
      <c r="A39" s="28">
        <v>31</v>
      </c>
      <c r="B39" s="83" t="s">
        <v>302</v>
      </c>
      <c r="C39" s="377">
        <v>2255</v>
      </c>
      <c r="D39" s="377">
        <v>193699</v>
      </c>
      <c r="E39" s="377">
        <v>85898</v>
      </c>
      <c r="F39" s="377">
        <v>83030</v>
      </c>
      <c r="G39" s="378">
        <v>103.5</v>
      </c>
      <c r="H39" s="55"/>
    </row>
    <row r="40" spans="1:8" ht="15" customHeight="1">
      <c r="A40" s="28">
        <v>32</v>
      </c>
      <c r="B40" s="83" t="s">
        <v>303</v>
      </c>
      <c r="C40" s="377">
        <v>2936</v>
      </c>
      <c r="D40" s="377">
        <v>210180</v>
      </c>
      <c r="E40" s="377">
        <v>71587</v>
      </c>
      <c r="F40" s="377">
        <v>64837</v>
      </c>
      <c r="G40" s="378">
        <v>110.4</v>
      </c>
      <c r="H40" s="55"/>
    </row>
    <row r="41" spans="1:8" ht="15" customHeight="1">
      <c r="A41" s="28">
        <v>33</v>
      </c>
      <c r="B41" s="83" t="s">
        <v>304</v>
      </c>
      <c r="C41" s="377">
        <v>861</v>
      </c>
      <c r="D41" s="377">
        <v>48858</v>
      </c>
      <c r="E41" s="377">
        <v>56746</v>
      </c>
      <c r="F41" s="377">
        <v>54940</v>
      </c>
      <c r="G41" s="378">
        <v>103.3</v>
      </c>
      <c r="H41" s="55"/>
    </row>
    <row r="42" spans="1:8" ht="15" customHeight="1">
      <c r="A42" s="28">
        <v>34</v>
      </c>
      <c r="B42" s="83" t="s">
        <v>305</v>
      </c>
      <c r="C42" s="377">
        <v>830</v>
      </c>
      <c r="D42" s="377">
        <v>48190</v>
      </c>
      <c r="E42" s="377">
        <v>58060</v>
      </c>
      <c r="F42" s="377">
        <v>54747</v>
      </c>
      <c r="G42" s="378">
        <v>106.1</v>
      </c>
      <c r="H42" s="55"/>
    </row>
    <row r="43" spans="1:8" ht="15" customHeight="1">
      <c r="A43" s="28">
        <v>35</v>
      </c>
      <c r="B43" s="83" t="s">
        <v>306</v>
      </c>
      <c r="C43" s="377">
        <v>4525</v>
      </c>
      <c r="D43" s="377">
        <v>273913</v>
      </c>
      <c r="E43" s="377">
        <v>60533</v>
      </c>
      <c r="F43" s="377">
        <v>56427</v>
      </c>
      <c r="G43" s="378">
        <v>107.3</v>
      </c>
      <c r="H43" s="55"/>
    </row>
    <row r="44" spans="1:8" ht="15" customHeight="1">
      <c r="A44" s="28">
        <v>36</v>
      </c>
      <c r="B44" s="83" t="s">
        <v>307</v>
      </c>
      <c r="C44" s="377">
        <v>8130</v>
      </c>
      <c r="D44" s="377">
        <v>512492</v>
      </c>
      <c r="E44" s="377">
        <v>63037</v>
      </c>
      <c r="F44" s="377">
        <v>62362</v>
      </c>
      <c r="G44" s="378">
        <v>101.1</v>
      </c>
      <c r="H44" s="55"/>
    </row>
    <row r="45" spans="1:8" ht="15" customHeight="1">
      <c r="A45" s="28">
        <v>37</v>
      </c>
      <c r="B45" s="83" t="s">
        <v>308</v>
      </c>
      <c r="C45" s="377">
        <v>2571</v>
      </c>
      <c r="D45" s="377">
        <v>135838</v>
      </c>
      <c r="E45" s="377">
        <v>52835</v>
      </c>
      <c r="F45" s="377">
        <v>50604</v>
      </c>
      <c r="G45" s="378">
        <v>104.4</v>
      </c>
      <c r="H45" s="55"/>
    </row>
    <row r="46" spans="1:8" ht="15" customHeight="1">
      <c r="A46" s="28">
        <v>38</v>
      </c>
      <c r="B46" s="83" t="s">
        <v>309</v>
      </c>
      <c r="C46" s="377">
        <v>7918</v>
      </c>
      <c r="D46" s="377">
        <v>488834</v>
      </c>
      <c r="E46" s="377">
        <v>61737</v>
      </c>
      <c r="F46" s="377">
        <v>58892</v>
      </c>
      <c r="G46" s="378">
        <v>104.8</v>
      </c>
      <c r="H46" s="55"/>
    </row>
    <row r="47" spans="1:8" ht="15" customHeight="1">
      <c r="A47" s="28">
        <v>39</v>
      </c>
      <c r="B47" s="83" t="s">
        <v>310</v>
      </c>
      <c r="C47" s="377">
        <v>6351</v>
      </c>
      <c r="D47" s="377">
        <v>417935</v>
      </c>
      <c r="E47" s="377">
        <v>65806</v>
      </c>
      <c r="F47" s="377">
        <v>62541</v>
      </c>
      <c r="G47" s="378">
        <v>105.2</v>
      </c>
      <c r="H47" s="55"/>
    </row>
    <row r="48" spans="1:8" ht="15" customHeight="1" thickBot="1">
      <c r="A48" s="383">
        <v>40</v>
      </c>
      <c r="B48" s="384" t="s">
        <v>311</v>
      </c>
      <c r="C48" s="385">
        <v>1117</v>
      </c>
      <c r="D48" s="385">
        <v>52189</v>
      </c>
      <c r="E48" s="385">
        <v>46722</v>
      </c>
      <c r="F48" s="386">
        <v>43702</v>
      </c>
      <c r="G48" s="387">
        <v>106.9</v>
      </c>
      <c r="H48" s="55"/>
    </row>
    <row r="49" ht="21.75" customHeight="1"/>
    <row r="50" ht="21.75" customHeight="1" thickBot="1"/>
    <row r="51" spans="1:8" ht="19.5" customHeight="1">
      <c r="A51" s="365" t="s">
        <v>225</v>
      </c>
      <c r="B51" s="979" t="s">
        <v>257</v>
      </c>
      <c r="C51" s="977" t="s">
        <v>312</v>
      </c>
      <c r="D51" s="977"/>
      <c r="E51" s="977"/>
      <c r="F51" s="977"/>
      <c r="G51" s="978"/>
      <c r="H51" s="55"/>
    </row>
    <row r="52" spans="1:8" ht="19.5" customHeight="1">
      <c r="A52" s="366"/>
      <c r="B52" s="980"/>
      <c r="C52" s="67" t="s">
        <v>259</v>
      </c>
      <c r="D52" s="10" t="s">
        <v>260</v>
      </c>
      <c r="E52" s="10" t="s">
        <v>261</v>
      </c>
      <c r="F52" s="10" t="s">
        <v>262</v>
      </c>
      <c r="G52" s="367" t="s">
        <v>263</v>
      </c>
      <c r="H52" s="55"/>
    </row>
    <row r="53" spans="1:8" ht="19.5" customHeight="1">
      <c r="A53" s="366"/>
      <c r="B53" s="980"/>
      <c r="C53" s="368"/>
      <c r="D53" s="13"/>
      <c r="E53" s="369" t="s">
        <v>264</v>
      </c>
      <c r="F53" s="369" t="s">
        <v>260</v>
      </c>
      <c r="G53" s="370" t="s">
        <v>265</v>
      </c>
      <c r="H53" s="55"/>
    </row>
    <row r="54" spans="1:8" ht="19.5" customHeight="1">
      <c r="A54" s="371" t="s">
        <v>236</v>
      </c>
      <c r="B54" s="981"/>
      <c r="C54" s="372" t="s">
        <v>266</v>
      </c>
      <c r="D54" s="373" t="s">
        <v>267</v>
      </c>
      <c r="E54" s="373" t="s">
        <v>268</v>
      </c>
      <c r="F54" s="373" t="s">
        <v>269</v>
      </c>
      <c r="G54" s="374" t="s">
        <v>270</v>
      </c>
      <c r="H54" s="55"/>
    </row>
    <row r="55" spans="1:8" ht="15" customHeight="1">
      <c r="A55" s="983" t="s">
        <v>271</v>
      </c>
      <c r="B55" s="838"/>
      <c r="C55" s="375">
        <v>550921</v>
      </c>
      <c r="D55" s="375">
        <v>72299622</v>
      </c>
      <c r="E55" s="375">
        <v>131234</v>
      </c>
      <c r="F55" s="389">
        <v>138824</v>
      </c>
      <c r="G55" s="376">
        <v>94.5</v>
      </c>
      <c r="H55" s="55"/>
    </row>
    <row r="56" spans="1:8" ht="15" customHeight="1">
      <c r="A56" s="983" t="s">
        <v>254</v>
      </c>
      <c r="B56" s="838"/>
      <c r="C56" s="377">
        <v>403619</v>
      </c>
      <c r="D56" s="377">
        <v>52687694</v>
      </c>
      <c r="E56" s="377">
        <v>130538</v>
      </c>
      <c r="F56" s="390">
        <v>139164</v>
      </c>
      <c r="G56" s="378">
        <v>93.8</v>
      </c>
      <c r="H56" s="55"/>
    </row>
    <row r="57" spans="1:8" ht="15" customHeight="1">
      <c r="A57" s="982" t="s">
        <v>255</v>
      </c>
      <c r="B57" s="856"/>
      <c r="C57" s="380">
        <v>147302</v>
      </c>
      <c r="D57" s="380">
        <v>19611928</v>
      </c>
      <c r="E57" s="377">
        <v>133141</v>
      </c>
      <c r="F57" s="391">
        <v>137895</v>
      </c>
      <c r="G57" s="382">
        <v>96.6</v>
      </c>
      <c r="H57" s="55"/>
    </row>
    <row r="58" spans="1:8" ht="15" customHeight="1">
      <c r="A58" s="24">
        <v>1</v>
      </c>
      <c r="B58" s="79" t="s">
        <v>272</v>
      </c>
      <c r="C58" s="375">
        <v>108953</v>
      </c>
      <c r="D58" s="375">
        <v>16018446</v>
      </c>
      <c r="E58" s="375">
        <v>147022</v>
      </c>
      <c r="F58" s="389">
        <v>156982</v>
      </c>
      <c r="G58" s="376">
        <v>93.7</v>
      </c>
      <c r="H58" s="55"/>
    </row>
    <row r="59" spans="1:8" ht="15" customHeight="1">
      <c r="A59" s="28">
        <v>2</v>
      </c>
      <c r="B59" s="83" t="s">
        <v>273</v>
      </c>
      <c r="C59" s="377">
        <v>68339</v>
      </c>
      <c r="D59" s="377">
        <v>9195300</v>
      </c>
      <c r="E59" s="377">
        <v>134554</v>
      </c>
      <c r="F59" s="390">
        <v>143042</v>
      </c>
      <c r="G59" s="378">
        <v>94.1</v>
      </c>
      <c r="H59" s="55"/>
    </row>
    <row r="60" spans="1:8" ht="15" customHeight="1">
      <c r="A60" s="28">
        <v>3</v>
      </c>
      <c r="B60" s="83" t="s">
        <v>274</v>
      </c>
      <c r="C60" s="377">
        <v>88513</v>
      </c>
      <c r="D60" s="377">
        <v>14911359</v>
      </c>
      <c r="E60" s="377">
        <v>168465</v>
      </c>
      <c r="F60" s="390">
        <v>179427</v>
      </c>
      <c r="G60" s="378">
        <v>93.9</v>
      </c>
      <c r="H60" s="55"/>
    </row>
    <row r="61" spans="1:8" ht="15" customHeight="1">
      <c r="A61" s="28">
        <v>4</v>
      </c>
      <c r="B61" s="83" t="s">
        <v>275</v>
      </c>
      <c r="C61" s="377">
        <v>14969</v>
      </c>
      <c r="D61" s="377">
        <v>1370735</v>
      </c>
      <c r="E61" s="377">
        <v>91572</v>
      </c>
      <c r="F61" s="390">
        <v>100580</v>
      </c>
      <c r="G61" s="378">
        <v>91</v>
      </c>
      <c r="H61" s="55"/>
    </row>
    <row r="62" spans="1:8" ht="15" customHeight="1">
      <c r="A62" s="28">
        <v>5</v>
      </c>
      <c r="B62" s="83" t="s">
        <v>276</v>
      </c>
      <c r="C62" s="377">
        <v>24630</v>
      </c>
      <c r="D62" s="377">
        <v>2277838</v>
      </c>
      <c r="E62" s="377">
        <v>92482</v>
      </c>
      <c r="F62" s="390">
        <v>100994</v>
      </c>
      <c r="G62" s="378">
        <v>91.6</v>
      </c>
      <c r="H62" s="55"/>
    </row>
    <row r="63" spans="1:8" ht="15" customHeight="1">
      <c r="A63" s="28">
        <v>6</v>
      </c>
      <c r="B63" s="83" t="s">
        <v>277</v>
      </c>
      <c r="C63" s="377">
        <v>28126</v>
      </c>
      <c r="D63" s="377">
        <v>2881367</v>
      </c>
      <c r="E63" s="377">
        <v>102445</v>
      </c>
      <c r="F63" s="390">
        <v>108134</v>
      </c>
      <c r="G63" s="378">
        <v>94.7</v>
      </c>
      <c r="H63" s="55"/>
    </row>
    <row r="64" spans="1:8" ht="15" customHeight="1">
      <c r="A64" s="28">
        <v>7</v>
      </c>
      <c r="B64" s="83" t="s">
        <v>278</v>
      </c>
      <c r="C64" s="377">
        <v>14375</v>
      </c>
      <c r="D64" s="377">
        <v>1714617</v>
      </c>
      <c r="E64" s="377">
        <v>119278</v>
      </c>
      <c r="F64" s="390">
        <v>127280</v>
      </c>
      <c r="G64" s="378">
        <v>93.7</v>
      </c>
      <c r="H64" s="55"/>
    </row>
    <row r="65" spans="1:8" ht="15" customHeight="1">
      <c r="A65" s="28">
        <v>8</v>
      </c>
      <c r="B65" s="83" t="s">
        <v>279</v>
      </c>
      <c r="C65" s="377">
        <v>26392</v>
      </c>
      <c r="D65" s="377">
        <v>2098961</v>
      </c>
      <c r="E65" s="377">
        <v>79530</v>
      </c>
      <c r="F65" s="390">
        <v>84490</v>
      </c>
      <c r="G65" s="378">
        <v>94.1</v>
      </c>
      <c r="H65" s="55"/>
    </row>
    <row r="66" spans="1:8" ht="15" customHeight="1">
      <c r="A66" s="28">
        <v>9</v>
      </c>
      <c r="B66" s="83" t="s">
        <v>280</v>
      </c>
      <c r="C66" s="377">
        <v>15189</v>
      </c>
      <c r="D66" s="377">
        <v>1096033</v>
      </c>
      <c r="E66" s="377">
        <v>72160</v>
      </c>
      <c r="F66" s="390">
        <v>76092</v>
      </c>
      <c r="G66" s="378">
        <v>94.8</v>
      </c>
      <c r="H66" s="55"/>
    </row>
    <row r="67" spans="1:8" ht="15" customHeight="1">
      <c r="A67" s="28">
        <v>10</v>
      </c>
      <c r="B67" s="83" t="s">
        <v>281</v>
      </c>
      <c r="C67" s="377">
        <v>14133</v>
      </c>
      <c r="D67" s="377">
        <v>1123038</v>
      </c>
      <c r="E67" s="377">
        <v>79462</v>
      </c>
      <c r="F67" s="390">
        <v>84020</v>
      </c>
      <c r="G67" s="378">
        <v>94.6</v>
      </c>
      <c r="H67" s="55"/>
    </row>
    <row r="68" spans="1:8" ht="15" customHeight="1">
      <c r="A68" s="28">
        <v>11</v>
      </c>
      <c r="B68" s="83" t="s">
        <v>282</v>
      </c>
      <c r="C68" s="377">
        <v>5350</v>
      </c>
      <c r="D68" s="377">
        <v>318758</v>
      </c>
      <c r="E68" s="377">
        <v>59581</v>
      </c>
      <c r="F68" s="390">
        <v>62826</v>
      </c>
      <c r="G68" s="378">
        <v>94.8</v>
      </c>
      <c r="H68" s="55"/>
    </row>
    <row r="69" spans="1:8" ht="15" customHeight="1">
      <c r="A69" s="28">
        <v>12</v>
      </c>
      <c r="B69" s="83" t="s">
        <v>283</v>
      </c>
      <c r="C69" s="377">
        <v>1725</v>
      </c>
      <c r="D69" s="377">
        <v>117045</v>
      </c>
      <c r="E69" s="377">
        <v>67852</v>
      </c>
      <c r="F69" s="390">
        <v>69441</v>
      </c>
      <c r="G69" s="378">
        <v>97.7</v>
      </c>
      <c r="H69" s="55"/>
    </row>
    <row r="70" spans="1:8" ht="15" customHeight="1">
      <c r="A70" s="28">
        <v>13</v>
      </c>
      <c r="B70" s="83" t="s">
        <v>284</v>
      </c>
      <c r="C70" s="377">
        <v>1415</v>
      </c>
      <c r="D70" s="377">
        <v>96632</v>
      </c>
      <c r="E70" s="377">
        <v>68291</v>
      </c>
      <c r="F70" s="390">
        <v>71633</v>
      </c>
      <c r="G70" s="378">
        <v>95.3</v>
      </c>
      <c r="H70" s="55"/>
    </row>
    <row r="71" spans="1:8" ht="15" customHeight="1">
      <c r="A71" s="28">
        <v>14</v>
      </c>
      <c r="B71" s="83" t="s">
        <v>285</v>
      </c>
      <c r="C71" s="377">
        <v>3418</v>
      </c>
      <c r="D71" s="377">
        <v>273940</v>
      </c>
      <c r="E71" s="377">
        <v>80146</v>
      </c>
      <c r="F71" s="390">
        <v>77181</v>
      </c>
      <c r="G71" s="378">
        <v>103.8</v>
      </c>
      <c r="H71" s="55"/>
    </row>
    <row r="72" spans="1:8" ht="15" customHeight="1">
      <c r="A72" s="28">
        <v>15</v>
      </c>
      <c r="B72" s="83" t="s">
        <v>286</v>
      </c>
      <c r="C72" s="377">
        <v>5627</v>
      </c>
      <c r="D72" s="377">
        <v>382337</v>
      </c>
      <c r="E72" s="377">
        <v>67947</v>
      </c>
      <c r="F72" s="390">
        <v>70914</v>
      </c>
      <c r="G72" s="378">
        <v>95.8</v>
      </c>
      <c r="H72" s="55"/>
    </row>
    <row r="73" spans="1:8" ht="15" customHeight="1">
      <c r="A73" s="28">
        <v>16</v>
      </c>
      <c r="B73" s="83" t="s">
        <v>287</v>
      </c>
      <c r="C73" s="377">
        <v>5121</v>
      </c>
      <c r="D73" s="377">
        <v>315483</v>
      </c>
      <c r="E73" s="377">
        <v>61606</v>
      </c>
      <c r="F73" s="390">
        <v>64400</v>
      </c>
      <c r="G73" s="378">
        <v>95.7</v>
      </c>
      <c r="H73" s="55"/>
    </row>
    <row r="74" spans="1:8" ht="15" customHeight="1">
      <c r="A74" s="28">
        <v>17</v>
      </c>
      <c r="B74" s="83" t="s">
        <v>288</v>
      </c>
      <c r="C74" s="377">
        <v>720</v>
      </c>
      <c r="D74" s="377">
        <v>51979</v>
      </c>
      <c r="E74" s="377">
        <v>72193</v>
      </c>
      <c r="F74" s="390">
        <v>77740</v>
      </c>
      <c r="G74" s="378">
        <v>92.9</v>
      </c>
      <c r="H74" s="55"/>
    </row>
    <row r="75" spans="1:8" ht="15" customHeight="1">
      <c r="A75" s="28">
        <v>18</v>
      </c>
      <c r="B75" s="83" t="s">
        <v>289</v>
      </c>
      <c r="C75" s="377">
        <v>6903</v>
      </c>
      <c r="D75" s="377">
        <v>471677</v>
      </c>
      <c r="E75" s="377">
        <v>68329</v>
      </c>
      <c r="F75" s="390">
        <v>73305</v>
      </c>
      <c r="G75" s="378">
        <v>93.2</v>
      </c>
      <c r="H75" s="55"/>
    </row>
    <row r="76" spans="1:8" ht="15" customHeight="1">
      <c r="A76" s="28">
        <v>19</v>
      </c>
      <c r="B76" s="83" t="s">
        <v>290</v>
      </c>
      <c r="C76" s="377">
        <v>5400</v>
      </c>
      <c r="D76" s="377">
        <v>413021</v>
      </c>
      <c r="E76" s="377">
        <v>76485</v>
      </c>
      <c r="F76" s="390">
        <v>81272</v>
      </c>
      <c r="G76" s="378">
        <v>94.1</v>
      </c>
      <c r="H76" s="55"/>
    </row>
    <row r="77" spans="1:8" ht="15" customHeight="1">
      <c r="A77" s="28">
        <v>20</v>
      </c>
      <c r="B77" s="83" t="s">
        <v>291</v>
      </c>
      <c r="C77" s="377">
        <v>3856</v>
      </c>
      <c r="D77" s="377">
        <v>270744</v>
      </c>
      <c r="E77" s="377">
        <v>70214</v>
      </c>
      <c r="F77" s="390">
        <v>74742</v>
      </c>
      <c r="G77" s="378">
        <v>93.9</v>
      </c>
      <c r="H77" s="55"/>
    </row>
    <row r="78" spans="1:8" ht="15" customHeight="1">
      <c r="A78" s="28">
        <v>21</v>
      </c>
      <c r="B78" s="83" t="s">
        <v>292</v>
      </c>
      <c r="C78" s="377">
        <v>6489</v>
      </c>
      <c r="D78" s="377">
        <v>379748</v>
      </c>
      <c r="E78" s="377">
        <v>58522</v>
      </c>
      <c r="F78" s="390">
        <v>62565</v>
      </c>
      <c r="G78" s="378">
        <v>93.5</v>
      </c>
      <c r="H78" s="55"/>
    </row>
    <row r="79" spans="1:8" ht="15" customHeight="1">
      <c r="A79" s="28">
        <v>22</v>
      </c>
      <c r="B79" s="83" t="s">
        <v>293</v>
      </c>
      <c r="C79" s="392">
        <v>5624</v>
      </c>
      <c r="D79" s="393">
        <v>348615</v>
      </c>
      <c r="E79" s="394">
        <v>61987</v>
      </c>
      <c r="F79" s="390">
        <v>67006</v>
      </c>
      <c r="G79" s="378">
        <v>92.5</v>
      </c>
      <c r="H79" s="55"/>
    </row>
    <row r="80" spans="1:8" ht="15" customHeight="1">
      <c r="A80" s="28">
        <v>23</v>
      </c>
      <c r="B80" s="83" t="s">
        <v>294</v>
      </c>
      <c r="C80" s="377">
        <v>5966</v>
      </c>
      <c r="D80" s="393">
        <v>302701</v>
      </c>
      <c r="E80" s="377">
        <v>50738</v>
      </c>
      <c r="F80" s="390">
        <v>53219</v>
      </c>
      <c r="G80" s="378">
        <v>95.3</v>
      </c>
      <c r="H80" s="55"/>
    </row>
    <row r="81" spans="1:8" ht="15" customHeight="1">
      <c r="A81" s="28">
        <v>24</v>
      </c>
      <c r="B81" s="83" t="s">
        <v>295</v>
      </c>
      <c r="C81" s="377">
        <v>6513</v>
      </c>
      <c r="D81" s="377">
        <v>559653</v>
      </c>
      <c r="E81" s="377">
        <v>85929</v>
      </c>
      <c r="F81" s="390">
        <v>95243</v>
      </c>
      <c r="G81" s="378">
        <v>90.2</v>
      </c>
      <c r="H81" s="55"/>
    </row>
    <row r="82" spans="1:8" ht="15" customHeight="1">
      <c r="A82" s="28">
        <v>25</v>
      </c>
      <c r="B82" s="83" t="s">
        <v>296</v>
      </c>
      <c r="C82" s="377">
        <v>8421</v>
      </c>
      <c r="D82" s="377">
        <v>1038836</v>
      </c>
      <c r="E82" s="377">
        <v>123363</v>
      </c>
      <c r="F82" s="390">
        <v>121354</v>
      </c>
      <c r="G82" s="378">
        <v>101.7</v>
      </c>
      <c r="H82" s="55"/>
    </row>
    <row r="83" spans="1:8" ht="15" customHeight="1">
      <c r="A83" s="28">
        <v>26</v>
      </c>
      <c r="B83" s="83" t="s">
        <v>297</v>
      </c>
      <c r="C83" s="377">
        <v>5869</v>
      </c>
      <c r="D83" s="377">
        <v>555311</v>
      </c>
      <c r="E83" s="377">
        <v>94618</v>
      </c>
      <c r="F83" s="390">
        <v>100330</v>
      </c>
      <c r="G83" s="378">
        <v>94.3</v>
      </c>
      <c r="H83" s="55"/>
    </row>
    <row r="84" spans="1:8" ht="15" customHeight="1">
      <c r="A84" s="28">
        <v>27</v>
      </c>
      <c r="B84" s="83" t="s">
        <v>298</v>
      </c>
      <c r="C84" s="377">
        <v>2102</v>
      </c>
      <c r="D84" s="377">
        <v>228696</v>
      </c>
      <c r="E84" s="377">
        <v>108799</v>
      </c>
      <c r="F84" s="390">
        <v>114067</v>
      </c>
      <c r="G84" s="378">
        <v>95.4</v>
      </c>
      <c r="H84" s="55"/>
    </row>
    <row r="85" spans="1:8" ht="15" customHeight="1">
      <c r="A85" s="28">
        <v>28</v>
      </c>
      <c r="B85" s="83" t="s">
        <v>299</v>
      </c>
      <c r="C85" s="377">
        <v>8253</v>
      </c>
      <c r="D85" s="377">
        <v>758688</v>
      </c>
      <c r="E85" s="377">
        <v>91929</v>
      </c>
      <c r="F85" s="390">
        <v>97948</v>
      </c>
      <c r="G85" s="378">
        <v>93.9</v>
      </c>
      <c r="H85" s="55"/>
    </row>
    <row r="86" spans="1:8" ht="15" customHeight="1">
      <c r="A86" s="28">
        <v>29</v>
      </c>
      <c r="B86" s="83" t="s">
        <v>300</v>
      </c>
      <c r="C86" s="377">
        <v>4079</v>
      </c>
      <c r="D86" s="377">
        <v>5878019</v>
      </c>
      <c r="E86" s="377">
        <v>1441044</v>
      </c>
      <c r="F86" s="390">
        <v>1544045</v>
      </c>
      <c r="G86" s="378">
        <v>93.3</v>
      </c>
      <c r="H86" s="55"/>
    </row>
    <row r="87" spans="1:8" ht="15" customHeight="1">
      <c r="A87" s="28">
        <v>30</v>
      </c>
      <c r="B87" s="83" t="s">
        <v>301</v>
      </c>
      <c r="C87" s="377">
        <v>11020</v>
      </c>
      <c r="D87" s="377">
        <v>1086276</v>
      </c>
      <c r="E87" s="377">
        <v>98573</v>
      </c>
      <c r="F87" s="390">
        <v>104992</v>
      </c>
      <c r="G87" s="378">
        <v>93.9</v>
      </c>
      <c r="H87" s="55"/>
    </row>
    <row r="88" spans="1:8" ht="15" customHeight="1">
      <c r="A88" s="28">
        <v>31</v>
      </c>
      <c r="B88" s="83" t="s">
        <v>302</v>
      </c>
      <c r="C88" s="377">
        <v>2973</v>
      </c>
      <c r="D88" s="377">
        <v>173519</v>
      </c>
      <c r="E88" s="377">
        <v>58365</v>
      </c>
      <c r="F88" s="390">
        <v>86619</v>
      </c>
      <c r="G88" s="378">
        <v>67.4</v>
      </c>
      <c r="H88" s="55"/>
    </row>
    <row r="89" spans="1:8" ht="15" customHeight="1">
      <c r="A89" s="28">
        <v>32</v>
      </c>
      <c r="B89" s="83" t="s">
        <v>303</v>
      </c>
      <c r="C89" s="377">
        <v>3109</v>
      </c>
      <c r="D89" s="377">
        <v>2906491</v>
      </c>
      <c r="E89" s="377">
        <v>934864</v>
      </c>
      <c r="F89" s="390">
        <v>1025562</v>
      </c>
      <c r="G89" s="378">
        <v>91.2</v>
      </c>
      <c r="H89" s="55"/>
    </row>
    <row r="90" spans="1:8" ht="15" customHeight="1">
      <c r="A90" s="28">
        <v>33</v>
      </c>
      <c r="B90" s="83" t="s">
        <v>304</v>
      </c>
      <c r="C90" s="377">
        <v>1092</v>
      </c>
      <c r="D90" s="377">
        <v>44737</v>
      </c>
      <c r="E90" s="377">
        <v>40968</v>
      </c>
      <c r="F90" s="390">
        <v>43805</v>
      </c>
      <c r="G90" s="378">
        <v>93.5</v>
      </c>
      <c r="H90" s="55"/>
    </row>
    <row r="91" spans="1:8" ht="15" customHeight="1">
      <c r="A91" s="28">
        <v>34</v>
      </c>
      <c r="B91" s="83" t="s">
        <v>305</v>
      </c>
      <c r="C91" s="377">
        <v>1102</v>
      </c>
      <c r="D91" s="377">
        <v>72741</v>
      </c>
      <c r="E91" s="377">
        <v>66008</v>
      </c>
      <c r="F91" s="390">
        <v>60751</v>
      </c>
      <c r="G91" s="378">
        <v>108.7</v>
      </c>
      <c r="H91" s="55"/>
    </row>
    <row r="92" spans="1:8" ht="15" customHeight="1">
      <c r="A92" s="28">
        <v>35</v>
      </c>
      <c r="B92" s="83" t="s">
        <v>306</v>
      </c>
      <c r="C92" s="377">
        <v>5443</v>
      </c>
      <c r="D92" s="377">
        <v>385166</v>
      </c>
      <c r="E92" s="377">
        <v>70764</v>
      </c>
      <c r="F92" s="390">
        <v>74382</v>
      </c>
      <c r="G92" s="378">
        <v>95.1</v>
      </c>
      <c r="H92" s="55"/>
    </row>
    <row r="93" spans="1:8" ht="15" customHeight="1">
      <c r="A93" s="28">
        <v>36</v>
      </c>
      <c r="B93" s="83" t="s">
        <v>307</v>
      </c>
      <c r="C93" s="377">
        <v>9433</v>
      </c>
      <c r="D93" s="377">
        <v>657891</v>
      </c>
      <c r="E93" s="377">
        <v>69744</v>
      </c>
      <c r="F93" s="390">
        <v>74207</v>
      </c>
      <c r="G93" s="378">
        <v>94</v>
      </c>
      <c r="H93" s="55"/>
    </row>
    <row r="94" spans="1:8" ht="15" customHeight="1">
      <c r="A94" s="28">
        <v>37</v>
      </c>
      <c r="B94" s="83" t="s">
        <v>308</v>
      </c>
      <c r="C94" s="377">
        <v>2508</v>
      </c>
      <c r="D94" s="377">
        <v>225853</v>
      </c>
      <c r="E94" s="377">
        <v>90053</v>
      </c>
      <c r="F94" s="390">
        <v>62828</v>
      </c>
      <c r="G94" s="378">
        <v>143.3</v>
      </c>
      <c r="H94" s="55"/>
    </row>
    <row r="95" spans="1:8" ht="15" customHeight="1">
      <c r="A95" s="28">
        <v>38</v>
      </c>
      <c r="B95" s="83" t="s">
        <v>309</v>
      </c>
      <c r="C95" s="377">
        <v>9203</v>
      </c>
      <c r="D95" s="377">
        <v>731597</v>
      </c>
      <c r="E95" s="377">
        <v>79495</v>
      </c>
      <c r="F95" s="390">
        <v>82710</v>
      </c>
      <c r="G95" s="378">
        <v>96.1</v>
      </c>
      <c r="H95" s="55"/>
    </row>
    <row r="96" spans="1:8" ht="15" customHeight="1">
      <c r="A96" s="28">
        <v>39</v>
      </c>
      <c r="B96" s="83" t="s">
        <v>310</v>
      </c>
      <c r="C96" s="377">
        <v>7122</v>
      </c>
      <c r="D96" s="377">
        <v>452262</v>
      </c>
      <c r="E96" s="377">
        <v>63502</v>
      </c>
      <c r="F96" s="390">
        <v>67360</v>
      </c>
      <c r="G96" s="378">
        <v>94.3</v>
      </c>
      <c r="H96" s="55"/>
    </row>
    <row r="97" spans="1:8" ht="15" customHeight="1" thickBot="1">
      <c r="A97" s="383">
        <v>40</v>
      </c>
      <c r="B97" s="83" t="s">
        <v>311</v>
      </c>
      <c r="C97" s="377">
        <v>1446</v>
      </c>
      <c r="D97" s="377">
        <v>113512</v>
      </c>
      <c r="E97" s="377">
        <v>78501</v>
      </c>
      <c r="F97" s="390">
        <v>68546</v>
      </c>
      <c r="G97" s="378">
        <v>114.5</v>
      </c>
      <c r="H97" s="55"/>
    </row>
    <row r="98" spans="1:8" ht="15" customHeight="1">
      <c r="A98" s="23" t="s">
        <v>313</v>
      </c>
      <c r="B98" s="395"/>
      <c r="C98" s="396"/>
      <c r="D98" s="396"/>
      <c r="E98" s="396"/>
      <c r="F98" s="397"/>
      <c r="G98" s="398"/>
      <c r="H98" s="55"/>
    </row>
    <row r="99" spans="1:8" ht="14.25" customHeight="1">
      <c r="A99" s="55"/>
      <c r="B99" s="72"/>
      <c r="C99" s="351"/>
      <c r="D99" s="351"/>
      <c r="E99" s="351"/>
      <c r="F99" s="152"/>
      <c r="G99" s="163"/>
      <c r="H99" s="55"/>
    </row>
    <row r="100" spans="1:8" ht="14.25" customHeight="1">
      <c r="A100" s="55"/>
      <c r="B100" s="72"/>
      <c r="C100" s="351"/>
      <c r="D100" s="351"/>
      <c r="E100" s="351"/>
      <c r="F100" s="152"/>
      <c r="G100" s="163"/>
      <c r="H100" s="55"/>
    </row>
    <row r="101" spans="1:8" ht="14.25" customHeight="1">
      <c r="A101" s="55"/>
      <c r="B101" s="72"/>
      <c r="C101" s="351"/>
      <c r="D101" s="351"/>
      <c r="E101" s="351"/>
      <c r="F101" s="152"/>
      <c r="G101" s="163"/>
      <c r="H101" s="55"/>
    </row>
    <row r="102" spans="1:8" ht="14.25" customHeight="1">
      <c r="A102" s="55"/>
      <c r="B102" s="72"/>
      <c r="C102" s="351"/>
      <c r="D102" s="351"/>
      <c r="E102" s="351"/>
      <c r="F102" s="152"/>
      <c r="G102" s="163"/>
      <c r="H102" s="55"/>
    </row>
    <row r="103" spans="1:8" ht="14.25" customHeight="1">
      <c r="A103" s="55"/>
      <c r="B103" s="72"/>
      <c r="C103" s="351"/>
      <c r="D103" s="351"/>
      <c r="E103" s="351"/>
      <c r="F103" s="152"/>
      <c r="G103" s="163"/>
      <c r="H103" s="55"/>
    </row>
    <row r="104" spans="1:8" ht="14.25" customHeight="1">
      <c r="A104" s="55"/>
      <c r="B104" s="72"/>
      <c r="C104" s="351"/>
      <c r="D104" s="351"/>
      <c r="E104" s="351"/>
      <c r="F104" s="152"/>
      <c r="G104" s="163"/>
      <c r="H104" s="55"/>
    </row>
    <row r="105" ht="14.25" customHeight="1">
      <c r="B105" s="53"/>
    </row>
  </sheetData>
  <sheetProtection/>
  <mergeCells count="10">
    <mergeCell ref="C51:G51"/>
    <mergeCell ref="B2:B5"/>
    <mergeCell ref="C2:G2"/>
    <mergeCell ref="A57:B57"/>
    <mergeCell ref="A55:B55"/>
    <mergeCell ref="A56:B56"/>
    <mergeCell ref="A6:B6"/>
    <mergeCell ref="A7:B7"/>
    <mergeCell ref="A8:B8"/>
    <mergeCell ref="B51:B54"/>
  </mergeCells>
  <printOptions/>
  <pageMargins left="0.7874015748031497" right="0.5905511811023623" top="0.7874015748031497" bottom="0.3937007874015748" header="0.5118110236220472" footer="0.5118110236220472"/>
  <pageSetup fitToHeight="2" horizontalDpi="600" verticalDpi="600" orientation="portrait" paperSize="9" scale="98" r:id="rId1"/>
  <rowBreaks count="1" manualBreakCount="1">
    <brk id="49" max="6" man="1"/>
  </rowBreaks>
  <colBreaks count="1" manualBreakCount="1">
    <brk id="7" max="9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0"/>
  <sheetViews>
    <sheetView showZeros="0" view="pageBreakPreview" zoomScaleNormal="75" zoomScaleSheetLayoutView="100" zoomScalePageLayoutView="0" workbookViewId="0" topLeftCell="A1">
      <selection activeCell="N7" sqref="N7"/>
    </sheetView>
  </sheetViews>
  <sheetFormatPr defaultColWidth="13.8984375" defaultRowHeight="15"/>
  <cols>
    <col min="1" max="1" width="3.3984375" style="23" customWidth="1"/>
    <col min="2" max="2" width="11.3984375" style="23" customWidth="1"/>
    <col min="3" max="4" width="9.59765625" style="23" customWidth="1"/>
    <col min="5" max="5" width="8.3984375" style="23" customWidth="1"/>
    <col min="6" max="8" width="7.09765625" style="23" customWidth="1"/>
    <col min="9" max="10" width="8.09765625" style="23" customWidth="1"/>
    <col min="11" max="11" width="9.59765625" style="23" customWidth="1"/>
    <col min="12" max="242" width="13.8984375" style="23" customWidth="1"/>
    <col min="243" max="243" width="3.3984375" style="23" customWidth="1"/>
    <col min="244" max="244" width="11.3984375" style="23" customWidth="1"/>
    <col min="245" max="246" width="9.59765625" style="23" customWidth="1"/>
    <col min="247" max="247" width="8.3984375" style="23" customWidth="1"/>
    <col min="248" max="250" width="7.09765625" style="23" customWidth="1"/>
    <col min="251" max="252" width="8.09765625" style="23" customWidth="1"/>
    <col min="253" max="255" width="9.59765625" style="23" customWidth="1"/>
    <col min="256" max="16384" width="13.8984375" style="23" customWidth="1"/>
  </cols>
  <sheetData>
    <row r="1" spans="1:10" ht="21.75" customHeight="1" thickBot="1">
      <c r="A1" s="23" t="s">
        <v>314</v>
      </c>
      <c r="J1" s="400" t="s">
        <v>315</v>
      </c>
    </row>
    <row r="2" spans="1:11" ht="19.5" customHeight="1">
      <c r="A2" s="365" t="s">
        <v>225</v>
      </c>
      <c r="B2" s="401" t="s">
        <v>316</v>
      </c>
      <c r="C2" s="402"/>
      <c r="D2" s="403"/>
      <c r="E2" s="403"/>
      <c r="F2" s="818" t="s">
        <v>317</v>
      </c>
      <c r="G2" s="977"/>
      <c r="H2" s="985"/>
      <c r="I2" s="818" t="s">
        <v>318</v>
      </c>
      <c r="J2" s="978"/>
      <c r="K2" s="55"/>
    </row>
    <row r="3" spans="1:11" ht="19.5" customHeight="1">
      <c r="A3" s="366"/>
      <c r="B3" s="404"/>
      <c r="C3" s="405" t="s">
        <v>319</v>
      </c>
      <c r="D3" s="369" t="s">
        <v>320</v>
      </c>
      <c r="E3" s="369" t="s">
        <v>321</v>
      </c>
      <c r="F3" s="10"/>
      <c r="G3" s="10"/>
      <c r="H3" s="10"/>
      <c r="I3" s="10" t="s">
        <v>322</v>
      </c>
      <c r="J3" s="367" t="s">
        <v>323</v>
      </c>
      <c r="K3" s="55"/>
    </row>
    <row r="4" spans="1:11" ht="19.5" customHeight="1">
      <c r="A4" s="366"/>
      <c r="B4" s="404"/>
      <c r="C4" s="405"/>
      <c r="D4" s="406" t="s">
        <v>324</v>
      </c>
      <c r="E4" s="369"/>
      <c r="F4" s="369" t="s">
        <v>325</v>
      </c>
      <c r="G4" s="369" t="s">
        <v>326</v>
      </c>
      <c r="H4" s="369" t="s">
        <v>93</v>
      </c>
      <c r="I4" s="369"/>
      <c r="J4" s="370" t="s">
        <v>327</v>
      </c>
      <c r="K4" s="55"/>
    </row>
    <row r="5" spans="1:11" ht="19.5" customHeight="1">
      <c r="A5" s="371" t="s">
        <v>236</v>
      </c>
      <c r="B5" s="407" t="s">
        <v>97</v>
      </c>
      <c r="C5" s="69" t="s">
        <v>328</v>
      </c>
      <c r="D5" s="16" t="s">
        <v>329</v>
      </c>
      <c r="E5" s="16" t="s">
        <v>330</v>
      </c>
      <c r="F5" s="16"/>
      <c r="G5" s="16"/>
      <c r="H5" s="16" t="s">
        <v>331</v>
      </c>
      <c r="I5" s="16" t="s">
        <v>332</v>
      </c>
      <c r="J5" s="408" t="s">
        <v>333</v>
      </c>
      <c r="K5" s="55"/>
    </row>
    <row r="6" spans="1:11" ht="15" customHeight="1">
      <c r="A6" s="986" t="s">
        <v>238</v>
      </c>
      <c r="B6" s="837"/>
      <c r="C6" s="375">
        <v>1381663</v>
      </c>
      <c r="D6" s="375">
        <v>580371</v>
      </c>
      <c r="E6" s="201">
        <v>42</v>
      </c>
      <c r="F6" s="25">
        <v>835</v>
      </c>
      <c r="G6" s="25">
        <v>59</v>
      </c>
      <c r="H6" s="25">
        <v>894</v>
      </c>
      <c r="I6" s="25">
        <v>1545</v>
      </c>
      <c r="J6" s="409">
        <v>649</v>
      </c>
      <c r="K6" s="55"/>
    </row>
    <row r="7" spans="1:11" ht="15" customHeight="1">
      <c r="A7" s="983" t="s">
        <v>334</v>
      </c>
      <c r="B7" s="837"/>
      <c r="C7" s="377">
        <v>1058378</v>
      </c>
      <c r="D7" s="377">
        <v>451471</v>
      </c>
      <c r="E7" s="76">
        <v>42.7</v>
      </c>
      <c r="F7" s="29">
        <v>563</v>
      </c>
      <c r="G7" s="29">
        <v>40</v>
      </c>
      <c r="H7" s="29">
        <v>603</v>
      </c>
      <c r="I7" s="29">
        <v>1755</v>
      </c>
      <c r="J7" s="410">
        <v>749</v>
      </c>
      <c r="K7" s="55"/>
    </row>
    <row r="8" spans="1:11" ht="15" customHeight="1">
      <c r="A8" s="982" t="s">
        <v>335</v>
      </c>
      <c r="B8" s="851"/>
      <c r="C8" s="380">
        <v>323285</v>
      </c>
      <c r="D8" s="380">
        <v>128900</v>
      </c>
      <c r="E8" s="88">
        <v>39.9</v>
      </c>
      <c r="F8" s="85">
        <v>272</v>
      </c>
      <c r="G8" s="85">
        <v>19</v>
      </c>
      <c r="H8" s="411">
        <v>291</v>
      </c>
      <c r="I8" s="85">
        <v>1111</v>
      </c>
      <c r="J8" s="412">
        <v>443</v>
      </c>
      <c r="K8" s="55"/>
    </row>
    <row r="9" spans="1:11" ht="15" customHeight="1">
      <c r="A9" s="24">
        <v>1</v>
      </c>
      <c r="B9" s="79" t="s">
        <v>272</v>
      </c>
      <c r="C9" s="375">
        <v>300821</v>
      </c>
      <c r="D9" s="375">
        <v>128058</v>
      </c>
      <c r="E9" s="201">
        <v>42.6</v>
      </c>
      <c r="F9" s="140">
        <v>127</v>
      </c>
      <c r="G9" s="413">
        <v>22</v>
      </c>
      <c r="H9" s="414">
        <v>149</v>
      </c>
      <c r="I9" s="415">
        <v>2019</v>
      </c>
      <c r="J9" s="416">
        <v>859</v>
      </c>
      <c r="K9" s="55"/>
    </row>
    <row r="10" spans="1:11" ht="15" customHeight="1">
      <c r="A10" s="28">
        <v>2</v>
      </c>
      <c r="B10" s="83" t="s">
        <v>273</v>
      </c>
      <c r="C10" s="377">
        <v>181609</v>
      </c>
      <c r="D10" s="377">
        <v>75238</v>
      </c>
      <c r="E10" s="76">
        <v>41.4</v>
      </c>
      <c r="F10" s="142">
        <v>87</v>
      </c>
      <c r="G10" s="417">
        <v>2</v>
      </c>
      <c r="H10" s="414">
        <v>89</v>
      </c>
      <c r="I10" s="418">
        <v>2041</v>
      </c>
      <c r="J10" s="419">
        <v>845</v>
      </c>
      <c r="K10" s="55"/>
    </row>
    <row r="11" spans="1:11" ht="15" customHeight="1">
      <c r="A11" s="28">
        <v>3</v>
      </c>
      <c r="B11" s="83" t="s">
        <v>274</v>
      </c>
      <c r="C11" s="377">
        <v>239586</v>
      </c>
      <c r="D11" s="377">
        <v>107648</v>
      </c>
      <c r="E11" s="76">
        <v>44.9</v>
      </c>
      <c r="F11" s="142">
        <v>100</v>
      </c>
      <c r="G11" s="142">
        <v>5</v>
      </c>
      <c r="H11" s="414">
        <v>105</v>
      </c>
      <c r="I11" s="29">
        <v>2282</v>
      </c>
      <c r="J11" s="419">
        <v>1025</v>
      </c>
      <c r="K11" s="55"/>
    </row>
    <row r="12" spans="1:11" ht="15" customHeight="1">
      <c r="A12" s="28">
        <v>4</v>
      </c>
      <c r="B12" s="83" t="s">
        <v>275</v>
      </c>
      <c r="C12" s="377">
        <v>36375</v>
      </c>
      <c r="D12" s="377">
        <v>15176</v>
      </c>
      <c r="E12" s="76">
        <v>41.7</v>
      </c>
      <c r="F12" s="142">
        <v>58</v>
      </c>
      <c r="G12" s="142">
        <v>3</v>
      </c>
      <c r="H12" s="414">
        <v>61</v>
      </c>
      <c r="I12" s="29">
        <v>596</v>
      </c>
      <c r="J12" s="419">
        <v>249</v>
      </c>
      <c r="K12" s="55"/>
    </row>
    <row r="13" spans="1:11" ht="15" customHeight="1">
      <c r="A13" s="28">
        <v>5</v>
      </c>
      <c r="B13" s="83" t="s">
        <v>276</v>
      </c>
      <c r="C13" s="377">
        <v>59800</v>
      </c>
      <c r="D13" s="377">
        <v>23067</v>
      </c>
      <c r="E13" s="76">
        <v>38.6</v>
      </c>
      <c r="F13" s="142">
        <v>35</v>
      </c>
      <c r="G13" s="142">
        <v>2</v>
      </c>
      <c r="H13" s="414">
        <v>37</v>
      </c>
      <c r="I13" s="29">
        <v>1616</v>
      </c>
      <c r="J13" s="419">
        <v>623</v>
      </c>
      <c r="K13" s="55"/>
    </row>
    <row r="14" spans="1:11" ht="15" customHeight="1">
      <c r="A14" s="28">
        <v>6</v>
      </c>
      <c r="B14" s="83" t="s">
        <v>277</v>
      </c>
      <c r="C14" s="377">
        <v>65216</v>
      </c>
      <c r="D14" s="377">
        <v>28869</v>
      </c>
      <c r="E14" s="76">
        <v>44.3</v>
      </c>
      <c r="F14" s="142">
        <v>35</v>
      </c>
      <c r="G14" s="142">
        <v>3</v>
      </c>
      <c r="H14" s="414">
        <v>38</v>
      </c>
      <c r="I14" s="29">
        <v>1716</v>
      </c>
      <c r="J14" s="419">
        <v>760</v>
      </c>
      <c r="K14" s="55"/>
    </row>
    <row r="15" spans="1:11" ht="15" customHeight="1">
      <c r="A15" s="28">
        <v>7</v>
      </c>
      <c r="B15" s="83" t="s">
        <v>278</v>
      </c>
      <c r="C15" s="377">
        <v>41945</v>
      </c>
      <c r="D15" s="377">
        <v>19053</v>
      </c>
      <c r="E15" s="76">
        <v>45.4</v>
      </c>
      <c r="F15" s="142">
        <v>19</v>
      </c>
      <c r="G15" s="142">
        <v>0</v>
      </c>
      <c r="H15" s="414">
        <v>19</v>
      </c>
      <c r="I15" s="29">
        <v>2208</v>
      </c>
      <c r="J15" s="419">
        <v>1003</v>
      </c>
      <c r="K15" s="55"/>
    </row>
    <row r="16" spans="1:11" ht="15" customHeight="1">
      <c r="A16" s="28">
        <v>8</v>
      </c>
      <c r="B16" s="83" t="s">
        <v>279</v>
      </c>
      <c r="C16" s="377">
        <v>63068</v>
      </c>
      <c r="D16" s="377">
        <v>27423</v>
      </c>
      <c r="E16" s="76">
        <v>43.5</v>
      </c>
      <c r="F16" s="142">
        <v>39</v>
      </c>
      <c r="G16" s="142">
        <v>3</v>
      </c>
      <c r="H16" s="29">
        <v>42</v>
      </c>
      <c r="I16" s="29">
        <v>1502</v>
      </c>
      <c r="J16" s="419">
        <v>653</v>
      </c>
      <c r="K16" s="55"/>
    </row>
    <row r="17" spans="1:11" ht="15" customHeight="1">
      <c r="A17" s="28">
        <v>9</v>
      </c>
      <c r="B17" s="83" t="s">
        <v>280</v>
      </c>
      <c r="C17" s="377">
        <v>36358</v>
      </c>
      <c r="D17" s="377">
        <v>13244</v>
      </c>
      <c r="E17" s="76">
        <v>36.4</v>
      </c>
      <c r="F17" s="142">
        <v>38</v>
      </c>
      <c r="G17" s="142">
        <v>0</v>
      </c>
      <c r="H17" s="414">
        <v>38</v>
      </c>
      <c r="I17" s="29">
        <v>957</v>
      </c>
      <c r="J17" s="419">
        <v>349</v>
      </c>
      <c r="K17" s="55"/>
    </row>
    <row r="18" spans="1:11" ht="15" customHeight="1">
      <c r="A18" s="28">
        <v>10</v>
      </c>
      <c r="B18" s="83" t="s">
        <v>281</v>
      </c>
      <c r="C18" s="377">
        <v>33600</v>
      </c>
      <c r="D18" s="377">
        <v>13695</v>
      </c>
      <c r="E18" s="76">
        <v>40.8</v>
      </c>
      <c r="F18" s="142">
        <v>25</v>
      </c>
      <c r="G18" s="142">
        <v>0</v>
      </c>
      <c r="H18" s="414">
        <v>25</v>
      </c>
      <c r="I18" s="29">
        <v>1344</v>
      </c>
      <c r="J18" s="419">
        <v>548</v>
      </c>
      <c r="K18" s="55"/>
    </row>
    <row r="19" spans="1:11" ht="15" customHeight="1">
      <c r="A19" s="28">
        <v>11</v>
      </c>
      <c r="B19" s="83" t="s">
        <v>282</v>
      </c>
      <c r="C19" s="377">
        <v>12635</v>
      </c>
      <c r="D19" s="377">
        <v>5393</v>
      </c>
      <c r="E19" s="76">
        <v>42.7</v>
      </c>
      <c r="F19" s="142">
        <v>11</v>
      </c>
      <c r="G19" s="142">
        <v>1</v>
      </c>
      <c r="H19" s="414">
        <v>12</v>
      </c>
      <c r="I19" s="29">
        <v>1053</v>
      </c>
      <c r="J19" s="419">
        <v>449</v>
      </c>
      <c r="K19" s="55"/>
    </row>
    <row r="20" spans="1:11" ht="15" customHeight="1">
      <c r="A20" s="28">
        <v>12</v>
      </c>
      <c r="B20" s="83" t="s">
        <v>283</v>
      </c>
      <c r="C20" s="377">
        <v>3274</v>
      </c>
      <c r="D20" s="377">
        <v>1084</v>
      </c>
      <c r="E20" s="76">
        <v>33.1</v>
      </c>
      <c r="F20" s="142">
        <v>5</v>
      </c>
      <c r="G20" s="142">
        <v>0</v>
      </c>
      <c r="H20" s="414">
        <v>5</v>
      </c>
      <c r="I20" s="29">
        <v>655</v>
      </c>
      <c r="J20" s="419">
        <v>217</v>
      </c>
      <c r="K20" s="55"/>
    </row>
    <row r="21" spans="1:11" ht="15" customHeight="1">
      <c r="A21" s="28">
        <v>13</v>
      </c>
      <c r="B21" s="83" t="s">
        <v>284</v>
      </c>
      <c r="C21" s="377">
        <v>3187</v>
      </c>
      <c r="D21" s="377">
        <v>1266</v>
      </c>
      <c r="E21" s="76">
        <v>39.7</v>
      </c>
      <c r="F21" s="142">
        <v>4</v>
      </c>
      <c r="G21" s="142">
        <v>0</v>
      </c>
      <c r="H21" s="414">
        <v>4</v>
      </c>
      <c r="I21" s="29">
        <v>797</v>
      </c>
      <c r="J21" s="419">
        <v>317</v>
      </c>
      <c r="K21" s="55"/>
    </row>
    <row r="22" spans="1:11" ht="15" customHeight="1">
      <c r="A22" s="28">
        <v>14</v>
      </c>
      <c r="B22" s="83" t="s">
        <v>285</v>
      </c>
      <c r="C22" s="377">
        <v>7296</v>
      </c>
      <c r="D22" s="377">
        <v>2722</v>
      </c>
      <c r="E22" s="76">
        <v>37.3</v>
      </c>
      <c r="F22" s="142">
        <v>11</v>
      </c>
      <c r="G22" s="142">
        <v>0</v>
      </c>
      <c r="H22" s="29">
        <v>11</v>
      </c>
      <c r="I22" s="29">
        <v>663</v>
      </c>
      <c r="J22" s="419">
        <v>247</v>
      </c>
      <c r="K22" s="55"/>
    </row>
    <row r="23" spans="1:11" ht="15" customHeight="1">
      <c r="A23" s="28">
        <v>15</v>
      </c>
      <c r="B23" s="83" t="s">
        <v>286</v>
      </c>
      <c r="C23" s="377">
        <v>11654</v>
      </c>
      <c r="D23" s="377">
        <v>3982</v>
      </c>
      <c r="E23" s="76">
        <v>34.2</v>
      </c>
      <c r="F23" s="142">
        <v>11</v>
      </c>
      <c r="G23" s="142">
        <v>0</v>
      </c>
      <c r="H23" s="414">
        <v>11</v>
      </c>
      <c r="I23" s="29">
        <v>1059</v>
      </c>
      <c r="J23" s="419">
        <v>362</v>
      </c>
      <c r="K23" s="55"/>
    </row>
    <row r="24" spans="1:11" ht="15" customHeight="1">
      <c r="A24" s="28">
        <v>16</v>
      </c>
      <c r="B24" s="83" t="s">
        <v>287</v>
      </c>
      <c r="C24" s="377">
        <v>9683</v>
      </c>
      <c r="D24" s="377">
        <v>3181</v>
      </c>
      <c r="E24" s="76">
        <v>32.9</v>
      </c>
      <c r="F24" s="142">
        <v>10</v>
      </c>
      <c r="G24" s="142">
        <v>0</v>
      </c>
      <c r="H24" s="414">
        <v>10</v>
      </c>
      <c r="I24" s="29">
        <v>968</v>
      </c>
      <c r="J24" s="419">
        <v>318</v>
      </c>
      <c r="K24" s="55"/>
    </row>
    <row r="25" spans="1:11" ht="15" customHeight="1">
      <c r="A25" s="28">
        <v>17</v>
      </c>
      <c r="B25" s="83" t="s">
        <v>288</v>
      </c>
      <c r="C25" s="377">
        <v>1520</v>
      </c>
      <c r="D25" s="377">
        <v>552</v>
      </c>
      <c r="E25" s="76">
        <v>36.3</v>
      </c>
      <c r="F25" s="142">
        <v>3</v>
      </c>
      <c r="G25" s="142">
        <v>0</v>
      </c>
      <c r="H25" s="414">
        <v>3</v>
      </c>
      <c r="I25" s="29">
        <v>507</v>
      </c>
      <c r="J25" s="419">
        <v>184</v>
      </c>
      <c r="K25" s="55"/>
    </row>
    <row r="26" spans="1:11" ht="15" customHeight="1">
      <c r="A26" s="28">
        <v>18</v>
      </c>
      <c r="B26" s="83" t="s">
        <v>289</v>
      </c>
      <c r="C26" s="377">
        <v>15884</v>
      </c>
      <c r="D26" s="377">
        <v>6354</v>
      </c>
      <c r="E26" s="76">
        <v>40</v>
      </c>
      <c r="F26" s="142">
        <v>13</v>
      </c>
      <c r="G26" s="142">
        <v>0</v>
      </c>
      <c r="H26" s="414">
        <v>13</v>
      </c>
      <c r="I26" s="29">
        <v>1222</v>
      </c>
      <c r="J26" s="419">
        <v>489</v>
      </c>
      <c r="K26" s="55"/>
    </row>
    <row r="27" spans="1:11" ht="15" customHeight="1">
      <c r="A27" s="28">
        <v>19</v>
      </c>
      <c r="B27" s="83" t="s">
        <v>290</v>
      </c>
      <c r="C27" s="377">
        <v>11189</v>
      </c>
      <c r="D27" s="377">
        <v>4314</v>
      </c>
      <c r="E27" s="76">
        <v>38.6</v>
      </c>
      <c r="F27" s="142">
        <v>9</v>
      </c>
      <c r="G27" s="142">
        <v>1</v>
      </c>
      <c r="H27" s="414">
        <v>10</v>
      </c>
      <c r="I27" s="29">
        <v>1119</v>
      </c>
      <c r="J27" s="419">
        <v>431</v>
      </c>
      <c r="K27" s="55"/>
    </row>
    <row r="28" spans="1:11" ht="15" customHeight="1">
      <c r="A28" s="28">
        <v>20</v>
      </c>
      <c r="B28" s="83" t="s">
        <v>291</v>
      </c>
      <c r="C28" s="377">
        <v>8340</v>
      </c>
      <c r="D28" s="377">
        <v>3488</v>
      </c>
      <c r="E28" s="76">
        <v>41.8</v>
      </c>
      <c r="F28" s="142">
        <v>7</v>
      </c>
      <c r="G28" s="142">
        <v>0</v>
      </c>
      <c r="H28" s="414">
        <v>7</v>
      </c>
      <c r="I28" s="29">
        <v>1191</v>
      </c>
      <c r="J28" s="419">
        <v>498</v>
      </c>
      <c r="K28" s="55"/>
    </row>
    <row r="29" spans="1:11" ht="15" customHeight="1">
      <c r="A29" s="28">
        <v>21</v>
      </c>
      <c r="B29" s="83" t="s">
        <v>292</v>
      </c>
      <c r="C29" s="377">
        <v>15123</v>
      </c>
      <c r="D29" s="377">
        <v>5595</v>
      </c>
      <c r="E29" s="76">
        <v>37</v>
      </c>
      <c r="F29" s="142">
        <v>9</v>
      </c>
      <c r="G29" s="142">
        <v>0</v>
      </c>
      <c r="H29" s="414">
        <v>9</v>
      </c>
      <c r="I29" s="29">
        <v>1680</v>
      </c>
      <c r="J29" s="419">
        <v>622</v>
      </c>
      <c r="K29" s="55"/>
    </row>
    <row r="30" spans="1:11" ht="15" customHeight="1">
      <c r="A30" s="28">
        <v>22</v>
      </c>
      <c r="B30" s="83" t="s">
        <v>293</v>
      </c>
      <c r="C30" s="377">
        <v>14187</v>
      </c>
      <c r="D30" s="377">
        <v>4821</v>
      </c>
      <c r="E30" s="76">
        <v>34</v>
      </c>
      <c r="F30" s="142">
        <v>13</v>
      </c>
      <c r="G30" s="142">
        <v>0</v>
      </c>
      <c r="H30" s="414">
        <v>13</v>
      </c>
      <c r="I30" s="29">
        <v>1091</v>
      </c>
      <c r="J30" s="419">
        <v>371</v>
      </c>
      <c r="K30" s="55"/>
    </row>
    <row r="31" spans="1:11" ht="15" customHeight="1">
      <c r="A31" s="28">
        <v>23</v>
      </c>
      <c r="B31" s="83" t="s">
        <v>294</v>
      </c>
      <c r="C31" s="377">
        <v>12904</v>
      </c>
      <c r="D31" s="377">
        <v>4650</v>
      </c>
      <c r="E31" s="76">
        <v>36</v>
      </c>
      <c r="F31" s="142">
        <v>10</v>
      </c>
      <c r="G31" s="142">
        <v>0</v>
      </c>
      <c r="H31" s="414">
        <v>10</v>
      </c>
      <c r="I31" s="29">
        <v>1290</v>
      </c>
      <c r="J31" s="419">
        <v>465</v>
      </c>
      <c r="K31" s="55"/>
    </row>
    <row r="32" spans="1:11" ht="15" customHeight="1">
      <c r="A32" s="28">
        <v>24</v>
      </c>
      <c r="B32" s="83" t="s">
        <v>295</v>
      </c>
      <c r="C32" s="377">
        <v>14673</v>
      </c>
      <c r="D32" s="377">
        <v>6406</v>
      </c>
      <c r="E32" s="76">
        <v>43.7</v>
      </c>
      <c r="F32" s="142">
        <v>9</v>
      </c>
      <c r="G32" s="142">
        <v>3</v>
      </c>
      <c r="H32" s="29">
        <v>12</v>
      </c>
      <c r="I32" s="29">
        <v>1223</v>
      </c>
      <c r="J32" s="419">
        <v>534</v>
      </c>
      <c r="K32" s="55"/>
    </row>
    <row r="33" spans="1:11" ht="15" customHeight="1">
      <c r="A33" s="28">
        <v>25</v>
      </c>
      <c r="B33" s="83" t="s">
        <v>296</v>
      </c>
      <c r="C33" s="377">
        <v>17453</v>
      </c>
      <c r="D33" s="377">
        <v>7123</v>
      </c>
      <c r="E33" s="76">
        <v>40.8</v>
      </c>
      <c r="F33" s="142">
        <v>13</v>
      </c>
      <c r="G33" s="142">
        <v>0</v>
      </c>
      <c r="H33" s="414">
        <v>13</v>
      </c>
      <c r="I33" s="29">
        <v>1343</v>
      </c>
      <c r="J33" s="419">
        <v>548</v>
      </c>
      <c r="K33" s="55"/>
    </row>
    <row r="34" spans="1:11" ht="15" customHeight="1">
      <c r="A34" s="28">
        <v>26</v>
      </c>
      <c r="B34" s="83" t="s">
        <v>297</v>
      </c>
      <c r="C34" s="377">
        <v>10634</v>
      </c>
      <c r="D34" s="377">
        <v>4460</v>
      </c>
      <c r="E34" s="76">
        <v>41.9</v>
      </c>
      <c r="F34" s="142">
        <v>9</v>
      </c>
      <c r="G34" s="142">
        <v>0</v>
      </c>
      <c r="H34" s="414">
        <v>9</v>
      </c>
      <c r="I34" s="29">
        <v>1182</v>
      </c>
      <c r="J34" s="419">
        <v>496</v>
      </c>
      <c r="K34" s="55"/>
    </row>
    <row r="35" spans="1:11" ht="15" customHeight="1">
      <c r="A35" s="28">
        <v>27</v>
      </c>
      <c r="B35" s="83" t="s">
        <v>298</v>
      </c>
      <c r="C35" s="377">
        <v>5055</v>
      </c>
      <c r="D35" s="377">
        <v>2100</v>
      </c>
      <c r="E35" s="76">
        <v>41.5</v>
      </c>
      <c r="F35" s="142">
        <v>6</v>
      </c>
      <c r="G35" s="142">
        <v>2</v>
      </c>
      <c r="H35" s="414">
        <v>8</v>
      </c>
      <c r="I35" s="29">
        <v>632</v>
      </c>
      <c r="J35" s="419">
        <v>263</v>
      </c>
      <c r="K35" s="55"/>
    </row>
    <row r="36" spans="1:11" ht="15" customHeight="1">
      <c r="A36" s="28">
        <v>28</v>
      </c>
      <c r="B36" s="83" t="s">
        <v>299</v>
      </c>
      <c r="C36" s="377">
        <v>19421</v>
      </c>
      <c r="D36" s="377">
        <v>7885</v>
      </c>
      <c r="E36" s="76">
        <v>40.6</v>
      </c>
      <c r="F36" s="142">
        <v>12</v>
      </c>
      <c r="G36" s="142">
        <v>0</v>
      </c>
      <c r="H36" s="414">
        <v>12</v>
      </c>
      <c r="I36" s="29">
        <v>1618</v>
      </c>
      <c r="J36" s="419">
        <v>657</v>
      </c>
      <c r="K36" s="55"/>
    </row>
    <row r="37" spans="1:11" ht="15" customHeight="1">
      <c r="A37" s="28">
        <v>29</v>
      </c>
      <c r="B37" s="83" t="s">
        <v>300</v>
      </c>
      <c r="C37" s="377">
        <v>11091</v>
      </c>
      <c r="D37" s="377">
        <v>5189</v>
      </c>
      <c r="E37" s="76">
        <v>46.8</v>
      </c>
      <c r="F37" s="142">
        <v>8</v>
      </c>
      <c r="G37" s="142">
        <v>4</v>
      </c>
      <c r="H37" s="414">
        <v>12</v>
      </c>
      <c r="I37" s="29">
        <v>924</v>
      </c>
      <c r="J37" s="419">
        <v>432</v>
      </c>
      <c r="K37" s="55"/>
    </row>
    <row r="38" spans="1:11" ht="15" customHeight="1">
      <c r="A38" s="28">
        <v>30</v>
      </c>
      <c r="B38" s="83" t="s">
        <v>301</v>
      </c>
      <c r="C38" s="377">
        <v>25088</v>
      </c>
      <c r="D38" s="377">
        <v>10841</v>
      </c>
      <c r="E38" s="76">
        <v>43.2</v>
      </c>
      <c r="F38" s="142">
        <v>15</v>
      </c>
      <c r="G38" s="142">
        <v>0</v>
      </c>
      <c r="H38" s="414">
        <v>15</v>
      </c>
      <c r="I38" s="29">
        <v>1673</v>
      </c>
      <c r="J38" s="419">
        <v>723</v>
      </c>
      <c r="K38" s="55"/>
    </row>
    <row r="39" spans="1:11" ht="15" customHeight="1">
      <c r="A39" s="28">
        <v>31</v>
      </c>
      <c r="B39" s="83" t="s">
        <v>302</v>
      </c>
      <c r="C39" s="377">
        <v>6155</v>
      </c>
      <c r="D39" s="377">
        <v>2255</v>
      </c>
      <c r="E39" s="76">
        <v>36.6</v>
      </c>
      <c r="F39" s="142">
        <v>9</v>
      </c>
      <c r="G39" s="142">
        <v>0</v>
      </c>
      <c r="H39" s="414">
        <v>9</v>
      </c>
      <c r="I39" s="29">
        <v>684</v>
      </c>
      <c r="J39" s="419">
        <v>251</v>
      </c>
      <c r="K39" s="55"/>
    </row>
    <row r="40" spans="1:11" ht="15" customHeight="1">
      <c r="A40" s="28">
        <v>32</v>
      </c>
      <c r="B40" s="83" t="s">
        <v>303</v>
      </c>
      <c r="C40" s="377">
        <v>7196</v>
      </c>
      <c r="D40" s="377">
        <v>2936</v>
      </c>
      <c r="E40" s="76">
        <v>40.8</v>
      </c>
      <c r="F40" s="142">
        <v>4</v>
      </c>
      <c r="G40" s="142">
        <v>0</v>
      </c>
      <c r="H40" s="29">
        <v>4</v>
      </c>
      <c r="I40" s="29">
        <v>1799</v>
      </c>
      <c r="J40" s="419">
        <v>734</v>
      </c>
      <c r="K40" s="55"/>
    </row>
    <row r="41" spans="1:11" ht="15" customHeight="1">
      <c r="A41" s="28">
        <v>33</v>
      </c>
      <c r="B41" s="83" t="s">
        <v>304</v>
      </c>
      <c r="C41" s="377">
        <v>2340</v>
      </c>
      <c r="D41" s="377">
        <v>861</v>
      </c>
      <c r="E41" s="76">
        <v>36.8</v>
      </c>
      <c r="F41" s="142">
        <v>3</v>
      </c>
      <c r="G41" s="142">
        <v>0</v>
      </c>
      <c r="H41" s="414">
        <v>3</v>
      </c>
      <c r="I41" s="29">
        <v>780</v>
      </c>
      <c r="J41" s="419">
        <v>287</v>
      </c>
      <c r="K41" s="55"/>
    </row>
    <row r="42" spans="1:11" ht="15" customHeight="1">
      <c r="A42" s="28">
        <v>34</v>
      </c>
      <c r="B42" s="83" t="s">
        <v>305</v>
      </c>
      <c r="C42" s="377">
        <v>2429</v>
      </c>
      <c r="D42" s="377">
        <v>830</v>
      </c>
      <c r="E42" s="76">
        <v>34.2</v>
      </c>
      <c r="F42" s="142">
        <v>2</v>
      </c>
      <c r="G42" s="142">
        <v>0</v>
      </c>
      <c r="H42" s="414">
        <v>2</v>
      </c>
      <c r="I42" s="29">
        <v>1215</v>
      </c>
      <c r="J42" s="419">
        <v>415</v>
      </c>
      <c r="K42" s="55"/>
    </row>
    <row r="43" spans="1:11" ht="15" customHeight="1">
      <c r="A43" s="28">
        <v>35</v>
      </c>
      <c r="B43" s="83" t="s">
        <v>306</v>
      </c>
      <c r="C43" s="377">
        <v>11604</v>
      </c>
      <c r="D43" s="377">
        <v>4525</v>
      </c>
      <c r="E43" s="76">
        <v>39</v>
      </c>
      <c r="F43" s="142">
        <v>10</v>
      </c>
      <c r="G43" s="142">
        <v>0</v>
      </c>
      <c r="H43" s="414">
        <v>10</v>
      </c>
      <c r="I43" s="29">
        <v>1160</v>
      </c>
      <c r="J43" s="419">
        <v>453</v>
      </c>
      <c r="K43" s="55"/>
    </row>
    <row r="44" spans="1:11" ht="15" customHeight="1">
      <c r="A44" s="28">
        <v>36</v>
      </c>
      <c r="B44" s="83" t="s">
        <v>307</v>
      </c>
      <c r="C44" s="377">
        <v>19086</v>
      </c>
      <c r="D44" s="377">
        <v>8130</v>
      </c>
      <c r="E44" s="76">
        <v>42.6</v>
      </c>
      <c r="F44" s="142">
        <v>13</v>
      </c>
      <c r="G44" s="142">
        <v>1</v>
      </c>
      <c r="H44" s="414">
        <v>14</v>
      </c>
      <c r="I44" s="29">
        <v>1363</v>
      </c>
      <c r="J44" s="419">
        <v>581</v>
      </c>
      <c r="K44" s="55"/>
    </row>
    <row r="45" spans="1:11" ht="15" customHeight="1">
      <c r="A45" s="28">
        <v>37</v>
      </c>
      <c r="B45" s="83" t="s">
        <v>308</v>
      </c>
      <c r="C45" s="377">
        <v>6460</v>
      </c>
      <c r="D45" s="377">
        <v>2571</v>
      </c>
      <c r="E45" s="76">
        <v>39.8</v>
      </c>
      <c r="F45" s="142">
        <v>8</v>
      </c>
      <c r="G45" s="142">
        <v>1</v>
      </c>
      <c r="H45" s="414">
        <v>9</v>
      </c>
      <c r="I45" s="29">
        <v>718</v>
      </c>
      <c r="J45" s="419">
        <v>286</v>
      </c>
      <c r="K45" s="55"/>
    </row>
    <row r="46" spans="1:11" ht="15" customHeight="1">
      <c r="A46" s="28">
        <v>38</v>
      </c>
      <c r="B46" s="83" t="s">
        <v>309</v>
      </c>
      <c r="C46" s="377">
        <v>20387</v>
      </c>
      <c r="D46" s="377">
        <v>7918</v>
      </c>
      <c r="E46" s="76">
        <v>38.8</v>
      </c>
      <c r="F46" s="142">
        <v>20</v>
      </c>
      <c r="G46" s="142">
        <v>6</v>
      </c>
      <c r="H46" s="29">
        <v>26</v>
      </c>
      <c r="I46" s="29">
        <v>784</v>
      </c>
      <c r="J46" s="419">
        <v>305</v>
      </c>
      <c r="K46" s="55"/>
    </row>
    <row r="47" spans="1:11" ht="15" customHeight="1">
      <c r="A47" s="28">
        <v>39</v>
      </c>
      <c r="B47" s="83" t="s">
        <v>310</v>
      </c>
      <c r="C47" s="377">
        <v>14433</v>
      </c>
      <c r="D47" s="377">
        <v>6351</v>
      </c>
      <c r="E47" s="76">
        <v>44</v>
      </c>
      <c r="F47" s="142">
        <v>10</v>
      </c>
      <c r="G47" s="142">
        <v>0</v>
      </c>
      <c r="H47" s="414">
        <v>10</v>
      </c>
      <c r="I47" s="29">
        <v>1443</v>
      </c>
      <c r="J47" s="419">
        <v>635</v>
      </c>
      <c r="K47" s="55"/>
    </row>
    <row r="48" spans="1:11" ht="15" customHeight="1" thickBot="1">
      <c r="A48" s="383">
        <v>40</v>
      </c>
      <c r="B48" s="384" t="s">
        <v>311</v>
      </c>
      <c r="C48" s="385">
        <v>2904</v>
      </c>
      <c r="D48" s="385">
        <v>1117</v>
      </c>
      <c r="E48" s="421">
        <v>38.5</v>
      </c>
      <c r="F48" s="422">
        <v>5</v>
      </c>
      <c r="G48" s="422">
        <v>0</v>
      </c>
      <c r="H48" s="49">
        <v>5</v>
      </c>
      <c r="I48" s="423">
        <v>581</v>
      </c>
      <c r="J48" s="424">
        <v>223</v>
      </c>
      <c r="K48" s="55"/>
    </row>
    <row r="49" spans="1:10" ht="15" customHeight="1">
      <c r="A49" s="984" t="s">
        <v>336</v>
      </c>
      <c r="B49" s="984"/>
      <c r="C49" s="984"/>
      <c r="D49" s="984"/>
      <c r="E49" s="984"/>
      <c r="F49" s="984"/>
      <c r="G49" s="984"/>
      <c r="H49" s="984"/>
      <c r="I49" s="984"/>
      <c r="J49" s="984"/>
    </row>
    <row r="50" spans="2:10" ht="15" customHeight="1">
      <c r="B50" s="426"/>
      <c r="C50" s="53"/>
      <c r="D50" s="53"/>
      <c r="E50" s="427"/>
      <c r="F50" s="53"/>
      <c r="G50" s="53"/>
      <c r="H50" s="152"/>
      <c r="I50" s="53"/>
      <c r="J50" s="53"/>
    </row>
  </sheetData>
  <sheetProtection/>
  <mergeCells count="6">
    <mergeCell ref="A7:B7"/>
    <mergeCell ref="A8:B8"/>
    <mergeCell ref="A49:J49"/>
    <mergeCell ref="F2:H2"/>
    <mergeCell ref="I2:J2"/>
    <mergeCell ref="A6:B6"/>
  </mergeCells>
  <printOptions/>
  <pageMargins left="0.7874015748031497" right="0.7874015748031497" top="0.7874015748031497" bottom="0.5118110236220472" header="0.5118110236220472" footer="0.5118110236220472"/>
  <pageSetup horizontalDpi="600" verticalDpi="600" orientation="portrait" paperSize="9" r:id="rId2"/>
  <colBreaks count="1" manualBreakCount="1">
    <brk id="10" max="5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showZeros="0" view="pageBreakPreview" zoomScaleNormal="75" zoomScaleSheetLayoutView="100" zoomScalePageLayoutView="0" workbookViewId="0" topLeftCell="A1">
      <selection activeCell="S14" sqref="S14"/>
    </sheetView>
  </sheetViews>
  <sheetFormatPr defaultColWidth="8.3984375" defaultRowHeight="15"/>
  <cols>
    <col min="1" max="1" width="2.69921875" style="23" customWidth="1"/>
    <col min="2" max="2" width="12.5" style="23" customWidth="1"/>
    <col min="3" max="10" width="13.5" style="23" customWidth="1"/>
    <col min="11" max="12" width="11" style="23" customWidth="1"/>
    <col min="13" max="14" width="9.5" style="23" customWidth="1"/>
    <col min="15" max="15" width="3" style="457" customWidth="1"/>
    <col min="16" max="219" width="13.8984375" style="23" customWidth="1"/>
    <col min="220" max="220" width="2.69921875" style="23" customWidth="1"/>
    <col min="221" max="221" width="12.5" style="23" customWidth="1"/>
    <col min="222" max="229" width="13.5" style="23" customWidth="1"/>
    <col min="230" max="231" width="11" style="23" customWidth="1"/>
    <col min="232" max="233" width="9.5" style="23" customWidth="1"/>
    <col min="234" max="234" width="3" style="23" customWidth="1"/>
    <col min="235" max="235" width="16.09765625" style="23" customWidth="1"/>
    <col min="236" max="16384" width="8.3984375" style="23" customWidth="1"/>
  </cols>
  <sheetData>
    <row r="1" spans="1:15" ht="21.75" customHeight="1" thickBot="1">
      <c r="A1" s="23" t="s">
        <v>337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28"/>
    </row>
    <row r="2" spans="1:15" ht="16.5" customHeight="1">
      <c r="A2" s="992" t="s">
        <v>338</v>
      </c>
      <c r="B2" s="979" t="s">
        <v>257</v>
      </c>
      <c r="C2" s="997" t="s">
        <v>339</v>
      </c>
      <c r="D2" s="997"/>
      <c r="E2" s="998"/>
      <c r="F2" s="999" t="s">
        <v>340</v>
      </c>
      <c r="G2" s="997"/>
      <c r="H2" s="997"/>
      <c r="I2" s="997"/>
      <c r="J2" s="1000"/>
      <c r="K2" s="429" t="s">
        <v>341</v>
      </c>
      <c r="L2" s="430"/>
      <c r="M2" s="1001" t="s">
        <v>342</v>
      </c>
      <c r="N2" s="1002"/>
      <c r="O2" s="987" t="s">
        <v>343</v>
      </c>
    </row>
    <row r="3" spans="1:15" ht="16.5" customHeight="1">
      <c r="A3" s="993"/>
      <c r="B3" s="995"/>
      <c r="C3" s="431" t="s">
        <v>344</v>
      </c>
      <c r="D3" s="432" t="s">
        <v>345</v>
      </c>
      <c r="E3" s="432" t="s">
        <v>346</v>
      </c>
      <c r="F3" s="433" t="s">
        <v>347</v>
      </c>
      <c r="G3" s="432" t="s">
        <v>348</v>
      </c>
      <c r="H3" s="10" t="s">
        <v>349</v>
      </c>
      <c r="I3" s="433" t="s">
        <v>350</v>
      </c>
      <c r="J3" s="432" t="s">
        <v>346</v>
      </c>
      <c r="K3" s="434" t="s">
        <v>351</v>
      </c>
      <c r="L3" s="435" t="s">
        <v>352</v>
      </c>
      <c r="M3" s="990" t="s">
        <v>353</v>
      </c>
      <c r="N3" s="991"/>
      <c r="O3" s="988"/>
    </row>
    <row r="4" spans="1:15" ht="16.5" customHeight="1">
      <c r="A4" s="993"/>
      <c r="B4" s="995"/>
      <c r="C4" s="436"/>
      <c r="D4" s="369" t="s">
        <v>341</v>
      </c>
      <c r="E4" s="369" t="s">
        <v>354</v>
      </c>
      <c r="F4" s="436"/>
      <c r="G4" s="369"/>
      <c r="H4" s="369"/>
      <c r="I4" s="436"/>
      <c r="J4" s="369" t="s">
        <v>355</v>
      </c>
      <c r="K4" s="63"/>
      <c r="L4" s="435"/>
      <c r="M4" s="437" t="s">
        <v>356</v>
      </c>
      <c r="N4" s="438" t="s">
        <v>357</v>
      </c>
      <c r="O4" s="988"/>
    </row>
    <row r="5" spans="1:15" ht="16.5" customHeight="1">
      <c r="A5" s="993"/>
      <c r="B5" s="995"/>
      <c r="C5" s="439" t="s">
        <v>358</v>
      </c>
      <c r="D5" s="369" t="s">
        <v>359</v>
      </c>
      <c r="E5" s="369" t="s">
        <v>360</v>
      </c>
      <c r="F5" s="439" t="s">
        <v>361</v>
      </c>
      <c r="G5" s="369" t="s">
        <v>362</v>
      </c>
      <c r="H5" s="369" t="s">
        <v>363</v>
      </c>
      <c r="I5" s="439" t="s">
        <v>364</v>
      </c>
      <c r="J5" s="369" t="s">
        <v>365</v>
      </c>
      <c r="K5" s="434" t="s">
        <v>366</v>
      </c>
      <c r="L5" s="435" t="s">
        <v>367</v>
      </c>
      <c r="M5" s="405"/>
      <c r="N5" s="438"/>
      <c r="O5" s="988"/>
    </row>
    <row r="6" spans="1:15" ht="16.5" customHeight="1">
      <c r="A6" s="994"/>
      <c r="B6" s="996"/>
      <c r="C6" s="69" t="s">
        <v>368</v>
      </c>
      <c r="D6" s="16" t="s">
        <v>368</v>
      </c>
      <c r="E6" s="16" t="s">
        <v>368</v>
      </c>
      <c r="F6" s="69" t="s">
        <v>368</v>
      </c>
      <c r="G6" s="16" t="s">
        <v>368</v>
      </c>
      <c r="H6" s="16" t="s">
        <v>368</v>
      </c>
      <c r="I6" s="69" t="s">
        <v>368</v>
      </c>
      <c r="J6" s="16" t="s">
        <v>368</v>
      </c>
      <c r="K6" s="440" t="s">
        <v>368</v>
      </c>
      <c r="L6" s="441" t="s">
        <v>368</v>
      </c>
      <c r="M6" s="69" t="s">
        <v>207</v>
      </c>
      <c r="N6" s="440" t="s">
        <v>207</v>
      </c>
      <c r="O6" s="988"/>
    </row>
    <row r="7" spans="1:15" ht="15" customHeight="1">
      <c r="A7" s="986" t="s">
        <v>238</v>
      </c>
      <c r="B7" s="837"/>
      <c r="C7" s="442">
        <v>147578166</v>
      </c>
      <c r="D7" s="442">
        <v>30755107</v>
      </c>
      <c r="E7" s="442">
        <v>178333273</v>
      </c>
      <c r="F7" s="442">
        <v>4788391</v>
      </c>
      <c r="G7" s="442">
        <v>1221968</v>
      </c>
      <c r="H7" s="442">
        <v>294530</v>
      </c>
      <c r="I7" s="442">
        <v>299092</v>
      </c>
      <c r="J7" s="442">
        <v>6603981</v>
      </c>
      <c r="K7" s="442">
        <v>1786914</v>
      </c>
      <c r="L7" s="442">
        <v>4817067</v>
      </c>
      <c r="M7" s="26">
        <v>3.7031681687354</v>
      </c>
      <c r="N7" s="443">
        <v>3.3</v>
      </c>
      <c r="O7" s="988"/>
    </row>
    <row r="8" spans="1:15" ht="15" customHeight="1">
      <c r="A8" s="983" t="s">
        <v>369</v>
      </c>
      <c r="B8" s="837"/>
      <c r="C8" s="444">
        <v>114517603</v>
      </c>
      <c r="D8" s="444">
        <v>25371131</v>
      </c>
      <c r="E8" s="444">
        <v>139888734</v>
      </c>
      <c r="F8" s="444">
        <v>3151946</v>
      </c>
      <c r="G8" s="444">
        <v>943196</v>
      </c>
      <c r="H8" s="444">
        <v>117162</v>
      </c>
      <c r="I8" s="444">
        <v>138057</v>
      </c>
      <c r="J8" s="444">
        <v>4350361</v>
      </c>
      <c r="K8" s="444">
        <v>1390922</v>
      </c>
      <c r="L8" s="444">
        <v>2959439</v>
      </c>
      <c r="M8" s="30">
        <v>3.10987230751549</v>
      </c>
      <c r="N8" s="445">
        <v>2.6</v>
      </c>
      <c r="O8" s="988"/>
    </row>
    <row r="9" spans="1:15" ht="15" customHeight="1">
      <c r="A9" s="982" t="s">
        <v>370</v>
      </c>
      <c r="B9" s="851"/>
      <c r="C9" s="446">
        <v>33060563</v>
      </c>
      <c r="D9" s="446">
        <v>5383976</v>
      </c>
      <c r="E9" s="447">
        <v>38444539</v>
      </c>
      <c r="F9" s="447">
        <v>1636445</v>
      </c>
      <c r="G9" s="447">
        <v>278772</v>
      </c>
      <c r="H9" s="447">
        <v>177368</v>
      </c>
      <c r="I9" s="447">
        <v>161035</v>
      </c>
      <c r="J9" s="447">
        <v>2253620</v>
      </c>
      <c r="K9" s="447">
        <v>395992</v>
      </c>
      <c r="L9" s="447">
        <v>1857628</v>
      </c>
      <c r="M9" s="448">
        <v>5.86200292322402</v>
      </c>
      <c r="N9" s="449">
        <v>5.6</v>
      </c>
      <c r="O9" s="989"/>
    </row>
    <row r="10" spans="1:15" ht="15" customHeight="1">
      <c r="A10" s="450">
        <v>1</v>
      </c>
      <c r="B10" s="79" t="s">
        <v>104</v>
      </c>
      <c r="C10" s="442">
        <v>35411426</v>
      </c>
      <c r="D10" s="442">
        <v>7730436</v>
      </c>
      <c r="E10" s="444">
        <v>43141862</v>
      </c>
      <c r="F10" s="444">
        <v>714791</v>
      </c>
      <c r="G10" s="444">
        <v>366231</v>
      </c>
      <c r="H10" s="444">
        <v>9785</v>
      </c>
      <c r="I10" s="444">
        <v>20071</v>
      </c>
      <c r="J10" s="444">
        <v>1110878</v>
      </c>
      <c r="K10" s="444">
        <v>400794</v>
      </c>
      <c r="L10" s="444">
        <v>710084</v>
      </c>
      <c r="M10" s="30">
        <v>2.57494217565297</v>
      </c>
      <c r="N10" s="445">
        <v>2</v>
      </c>
      <c r="O10" s="451">
        <v>1</v>
      </c>
    </row>
    <row r="11" spans="1:15" ht="15" customHeight="1">
      <c r="A11" s="452">
        <v>2</v>
      </c>
      <c r="B11" s="83" t="s">
        <v>105</v>
      </c>
      <c r="C11" s="444">
        <v>19795851</v>
      </c>
      <c r="D11" s="444">
        <v>4341311</v>
      </c>
      <c r="E11" s="444">
        <v>24137162</v>
      </c>
      <c r="F11" s="444">
        <v>466592</v>
      </c>
      <c r="G11" s="444">
        <v>117662</v>
      </c>
      <c r="H11" s="444">
        <v>27288</v>
      </c>
      <c r="I11" s="444">
        <v>63161</v>
      </c>
      <c r="J11" s="444">
        <v>674703</v>
      </c>
      <c r="K11" s="444">
        <v>232431</v>
      </c>
      <c r="L11" s="444">
        <v>442272</v>
      </c>
      <c r="M11" s="30">
        <v>2.79528720070736</v>
      </c>
      <c r="N11" s="445">
        <v>2.2</v>
      </c>
      <c r="O11" s="451">
        <v>2</v>
      </c>
    </row>
    <row r="12" spans="1:15" ht="15" customHeight="1">
      <c r="A12" s="452">
        <v>3</v>
      </c>
      <c r="B12" s="83" t="s">
        <v>106</v>
      </c>
      <c r="C12" s="444">
        <v>29855826</v>
      </c>
      <c r="D12" s="444">
        <v>6252945</v>
      </c>
      <c r="E12" s="444">
        <v>36108771</v>
      </c>
      <c r="F12" s="444">
        <v>554813</v>
      </c>
      <c r="G12" s="444">
        <v>194473</v>
      </c>
      <c r="H12" s="444">
        <v>8845</v>
      </c>
      <c r="I12" s="444">
        <v>517</v>
      </c>
      <c r="J12" s="444">
        <v>758648</v>
      </c>
      <c r="K12" s="444">
        <v>325985</v>
      </c>
      <c r="L12" s="444">
        <v>432663</v>
      </c>
      <c r="M12" s="30">
        <v>2.10100753636838</v>
      </c>
      <c r="N12" s="445">
        <v>1.4</v>
      </c>
      <c r="O12" s="451">
        <v>3</v>
      </c>
    </row>
    <row r="13" spans="1:15" ht="15" customHeight="1">
      <c r="A13" s="452">
        <v>4</v>
      </c>
      <c r="B13" s="83" t="s">
        <v>107</v>
      </c>
      <c r="C13" s="444">
        <v>2912289</v>
      </c>
      <c r="D13" s="444">
        <v>617162</v>
      </c>
      <c r="E13" s="444">
        <v>3529451</v>
      </c>
      <c r="F13" s="444">
        <v>217918</v>
      </c>
      <c r="G13" s="444">
        <v>35646</v>
      </c>
      <c r="H13" s="444">
        <v>7724</v>
      </c>
      <c r="I13" s="444">
        <v>0</v>
      </c>
      <c r="J13" s="444">
        <v>261288</v>
      </c>
      <c r="K13" s="444">
        <v>45883</v>
      </c>
      <c r="L13" s="444">
        <v>215405</v>
      </c>
      <c r="M13" s="30">
        <v>7.40307770245287</v>
      </c>
      <c r="N13" s="445">
        <v>7.4</v>
      </c>
      <c r="O13" s="451">
        <v>4</v>
      </c>
    </row>
    <row r="14" spans="1:15" ht="15" customHeight="1">
      <c r="A14" s="452">
        <v>5</v>
      </c>
      <c r="B14" s="83" t="s">
        <v>108</v>
      </c>
      <c r="C14" s="444">
        <v>5138972</v>
      </c>
      <c r="D14" s="444">
        <v>1118762</v>
      </c>
      <c r="E14" s="444">
        <v>6257734</v>
      </c>
      <c r="F14" s="444">
        <v>283412</v>
      </c>
      <c r="G14" s="444">
        <v>71926</v>
      </c>
      <c r="H14" s="444">
        <v>13058</v>
      </c>
      <c r="I14" s="444">
        <v>0</v>
      </c>
      <c r="J14" s="444">
        <v>368396</v>
      </c>
      <c r="K14" s="444">
        <v>72321</v>
      </c>
      <c r="L14" s="444">
        <v>296075</v>
      </c>
      <c r="M14" s="30">
        <v>5.88705112745285</v>
      </c>
      <c r="N14" s="445">
        <v>5.8</v>
      </c>
      <c r="O14" s="451">
        <v>5</v>
      </c>
    </row>
    <row r="15" spans="1:15" ht="15" customHeight="1">
      <c r="A15" s="452">
        <v>6</v>
      </c>
      <c r="B15" s="83" t="s">
        <v>109</v>
      </c>
      <c r="C15" s="444">
        <v>6568551</v>
      </c>
      <c r="D15" s="444">
        <v>1477481</v>
      </c>
      <c r="E15" s="444">
        <v>8046032</v>
      </c>
      <c r="F15" s="444">
        <v>167021</v>
      </c>
      <c r="G15" s="444">
        <v>13457</v>
      </c>
      <c r="H15" s="444">
        <v>1500</v>
      </c>
      <c r="I15" s="444">
        <v>35839</v>
      </c>
      <c r="J15" s="444">
        <v>217817</v>
      </c>
      <c r="K15" s="444">
        <v>88344</v>
      </c>
      <c r="L15" s="444">
        <v>129473</v>
      </c>
      <c r="M15" s="30">
        <v>2.7071356415187</v>
      </c>
      <c r="N15" s="445">
        <v>2</v>
      </c>
      <c r="O15" s="451">
        <v>6</v>
      </c>
    </row>
    <row r="16" spans="1:15" ht="15" customHeight="1">
      <c r="A16" s="452">
        <v>7</v>
      </c>
      <c r="B16" s="83" t="s">
        <v>110</v>
      </c>
      <c r="C16" s="444">
        <v>4352016</v>
      </c>
      <c r="D16" s="444">
        <v>1265517</v>
      </c>
      <c r="E16" s="444">
        <v>5617533</v>
      </c>
      <c r="F16" s="444">
        <v>116694</v>
      </c>
      <c r="G16" s="444">
        <v>35242</v>
      </c>
      <c r="H16" s="444">
        <v>11261</v>
      </c>
      <c r="I16" s="444">
        <v>8931</v>
      </c>
      <c r="J16" s="444">
        <v>172128</v>
      </c>
      <c r="K16" s="444">
        <v>59970</v>
      </c>
      <c r="L16" s="444">
        <v>112158</v>
      </c>
      <c r="M16" s="30">
        <v>3.06412085162651</v>
      </c>
      <c r="N16" s="445">
        <v>2.6</v>
      </c>
      <c r="O16" s="451">
        <v>7</v>
      </c>
    </row>
    <row r="17" spans="1:15" ht="15" customHeight="1">
      <c r="A17" s="452">
        <v>8</v>
      </c>
      <c r="B17" s="83" t="s">
        <v>111</v>
      </c>
      <c r="C17" s="444">
        <v>5775414</v>
      </c>
      <c r="D17" s="444">
        <v>1560107</v>
      </c>
      <c r="E17" s="444">
        <v>7335521</v>
      </c>
      <c r="F17" s="444">
        <v>225297</v>
      </c>
      <c r="G17" s="444">
        <v>29043</v>
      </c>
      <c r="H17" s="444">
        <v>17391</v>
      </c>
      <c r="I17" s="444">
        <v>0</v>
      </c>
      <c r="J17" s="444">
        <v>271731</v>
      </c>
      <c r="K17" s="444">
        <v>82587</v>
      </c>
      <c r="L17" s="444">
        <v>189144</v>
      </c>
      <c r="M17" s="30">
        <v>3.70431766196293</v>
      </c>
      <c r="N17" s="445">
        <v>3.3</v>
      </c>
      <c r="O17" s="451">
        <v>8</v>
      </c>
    </row>
    <row r="18" spans="1:15" ht="15" customHeight="1">
      <c r="A18" s="452">
        <v>9</v>
      </c>
      <c r="B18" s="83" t="s">
        <v>112</v>
      </c>
      <c r="C18" s="444">
        <v>2392782</v>
      </c>
      <c r="D18" s="444">
        <v>502425</v>
      </c>
      <c r="E18" s="444">
        <v>2895207</v>
      </c>
      <c r="F18" s="444">
        <v>259144</v>
      </c>
      <c r="G18" s="444">
        <v>41856</v>
      </c>
      <c r="H18" s="444">
        <v>13768</v>
      </c>
      <c r="I18" s="444">
        <v>7793</v>
      </c>
      <c r="J18" s="444">
        <v>322561</v>
      </c>
      <c r="K18" s="444">
        <v>39999</v>
      </c>
      <c r="L18" s="444">
        <v>282562</v>
      </c>
      <c r="M18" s="30">
        <v>11.1412068290799</v>
      </c>
      <c r="N18" s="445">
        <v>11.8</v>
      </c>
      <c r="O18" s="451">
        <v>9</v>
      </c>
    </row>
    <row r="19" spans="1:15" ht="15" customHeight="1">
      <c r="A19" s="452">
        <v>10</v>
      </c>
      <c r="B19" s="83" t="s">
        <v>281</v>
      </c>
      <c r="C19" s="444">
        <v>2314476</v>
      </c>
      <c r="D19" s="444">
        <v>504985</v>
      </c>
      <c r="E19" s="444">
        <v>2819461</v>
      </c>
      <c r="F19" s="444">
        <v>146264</v>
      </c>
      <c r="G19" s="444">
        <v>37660</v>
      </c>
      <c r="H19" s="444">
        <v>6542</v>
      </c>
      <c r="I19" s="444">
        <v>1745</v>
      </c>
      <c r="J19" s="444">
        <v>192211</v>
      </c>
      <c r="K19" s="444">
        <v>42608</v>
      </c>
      <c r="L19" s="444">
        <v>149603</v>
      </c>
      <c r="M19" s="30">
        <v>6.81729592996676</v>
      </c>
      <c r="N19" s="445">
        <v>6.5</v>
      </c>
      <c r="O19" s="451">
        <v>10</v>
      </c>
    </row>
    <row r="20" spans="1:15" ht="15" customHeight="1">
      <c r="A20" s="452">
        <v>11</v>
      </c>
      <c r="B20" s="83" t="s">
        <v>114</v>
      </c>
      <c r="C20" s="444">
        <v>803180</v>
      </c>
      <c r="D20" s="444">
        <v>212367</v>
      </c>
      <c r="E20" s="444">
        <v>1015547</v>
      </c>
      <c r="F20" s="444">
        <v>69987</v>
      </c>
      <c r="G20" s="444">
        <v>3209</v>
      </c>
      <c r="H20" s="444">
        <v>4312</v>
      </c>
      <c r="I20" s="444">
        <v>258</v>
      </c>
      <c r="J20" s="444">
        <v>77766</v>
      </c>
      <c r="K20" s="444">
        <v>16941</v>
      </c>
      <c r="L20" s="444">
        <v>60825</v>
      </c>
      <c r="M20" s="30">
        <v>7.65754809969406</v>
      </c>
      <c r="N20" s="445">
        <v>7.6</v>
      </c>
      <c r="O20" s="451">
        <v>11</v>
      </c>
    </row>
    <row r="21" spans="1:15" ht="15" customHeight="1">
      <c r="A21" s="452">
        <v>12</v>
      </c>
      <c r="B21" s="83" t="s">
        <v>115</v>
      </c>
      <c r="C21" s="444">
        <v>222953</v>
      </c>
      <c r="D21" s="444">
        <v>40361</v>
      </c>
      <c r="E21" s="444">
        <v>263314</v>
      </c>
      <c r="F21" s="444">
        <v>24604</v>
      </c>
      <c r="G21" s="444">
        <v>9407</v>
      </c>
      <c r="H21" s="444">
        <v>806</v>
      </c>
      <c r="I21" s="444">
        <v>295</v>
      </c>
      <c r="J21" s="444">
        <v>35112</v>
      </c>
      <c r="K21" s="444">
        <v>3252</v>
      </c>
      <c r="L21" s="444">
        <v>31860</v>
      </c>
      <c r="M21" s="30">
        <v>13.3346498856878</v>
      </c>
      <c r="N21" s="445">
        <v>14.3</v>
      </c>
      <c r="O21" s="451">
        <v>12</v>
      </c>
    </row>
    <row r="22" spans="1:15" ht="15" customHeight="1">
      <c r="A22" s="452">
        <v>13</v>
      </c>
      <c r="B22" s="83" t="s">
        <v>371</v>
      </c>
      <c r="C22" s="444">
        <v>231194</v>
      </c>
      <c r="D22" s="444">
        <v>48127</v>
      </c>
      <c r="E22" s="444">
        <v>279321</v>
      </c>
      <c r="F22" s="444">
        <v>25384</v>
      </c>
      <c r="G22" s="444">
        <v>12423</v>
      </c>
      <c r="H22" s="444">
        <v>1027</v>
      </c>
      <c r="I22" s="444">
        <v>0</v>
      </c>
      <c r="J22" s="444">
        <v>38834</v>
      </c>
      <c r="K22" s="444">
        <v>3792</v>
      </c>
      <c r="L22" s="444">
        <v>35042</v>
      </c>
      <c r="M22" s="30">
        <v>13.9030004904751</v>
      </c>
      <c r="N22" s="445">
        <v>15.2</v>
      </c>
      <c r="O22" s="451">
        <v>13</v>
      </c>
    </row>
    <row r="23" spans="1:15" ht="15" customHeight="1">
      <c r="A23" s="452">
        <v>14</v>
      </c>
      <c r="B23" s="83" t="s">
        <v>117</v>
      </c>
      <c r="C23" s="444">
        <v>547064</v>
      </c>
      <c r="D23" s="444">
        <v>109679</v>
      </c>
      <c r="E23" s="444">
        <v>656743</v>
      </c>
      <c r="F23" s="444">
        <v>78898</v>
      </c>
      <c r="G23" s="444">
        <v>10299</v>
      </c>
      <c r="H23" s="444">
        <v>2917</v>
      </c>
      <c r="I23" s="444">
        <v>6074</v>
      </c>
      <c r="J23" s="444">
        <v>98188</v>
      </c>
      <c r="K23" s="444">
        <v>8923</v>
      </c>
      <c r="L23" s="444">
        <v>89265</v>
      </c>
      <c r="M23" s="30">
        <v>14.9507493798944</v>
      </c>
      <c r="N23" s="445">
        <v>16.3</v>
      </c>
      <c r="O23" s="451">
        <v>14</v>
      </c>
    </row>
    <row r="24" spans="1:15" ht="15" customHeight="1">
      <c r="A24" s="452">
        <v>15</v>
      </c>
      <c r="B24" s="83" t="s">
        <v>372</v>
      </c>
      <c r="C24" s="444">
        <v>781079</v>
      </c>
      <c r="D24" s="444">
        <v>147087</v>
      </c>
      <c r="E24" s="444">
        <v>928166</v>
      </c>
      <c r="F24" s="444">
        <v>69678</v>
      </c>
      <c r="G24" s="444">
        <v>50</v>
      </c>
      <c r="H24" s="444">
        <v>3051</v>
      </c>
      <c r="I24" s="444">
        <v>4567</v>
      </c>
      <c r="J24" s="444">
        <v>77346</v>
      </c>
      <c r="K24" s="444">
        <v>12239</v>
      </c>
      <c r="L24" s="444">
        <v>65107</v>
      </c>
      <c r="M24" s="30">
        <v>8.33320763742693</v>
      </c>
      <c r="N24" s="445">
        <v>8.3</v>
      </c>
      <c r="O24" s="451">
        <v>15</v>
      </c>
    </row>
    <row r="25" spans="1:15" ht="15" customHeight="1">
      <c r="A25" s="452">
        <v>16</v>
      </c>
      <c r="B25" s="83" t="s">
        <v>119</v>
      </c>
      <c r="C25" s="444">
        <v>643664</v>
      </c>
      <c r="D25" s="444">
        <v>111952</v>
      </c>
      <c r="E25" s="444">
        <v>755616</v>
      </c>
      <c r="F25" s="444">
        <v>62752</v>
      </c>
      <c r="G25" s="444">
        <v>12626</v>
      </c>
      <c r="H25" s="444">
        <v>4080</v>
      </c>
      <c r="I25" s="444">
        <v>401</v>
      </c>
      <c r="J25" s="444">
        <v>79859</v>
      </c>
      <c r="K25" s="444">
        <v>9552</v>
      </c>
      <c r="L25" s="444">
        <v>70307</v>
      </c>
      <c r="M25" s="30">
        <v>10.5687280311693</v>
      </c>
      <c r="N25" s="445">
        <v>10.9</v>
      </c>
      <c r="O25" s="451">
        <v>16</v>
      </c>
    </row>
    <row r="26" spans="1:15" ht="15" customHeight="1">
      <c r="A26" s="452">
        <v>17</v>
      </c>
      <c r="B26" s="83" t="s">
        <v>155</v>
      </c>
      <c r="C26" s="444">
        <v>109377</v>
      </c>
      <c r="D26" s="444">
        <v>16915</v>
      </c>
      <c r="E26" s="444">
        <v>126292</v>
      </c>
      <c r="F26" s="444">
        <v>13878</v>
      </c>
      <c r="G26" s="444">
        <v>1865</v>
      </c>
      <c r="H26" s="444">
        <v>569</v>
      </c>
      <c r="I26" s="444">
        <v>1200</v>
      </c>
      <c r="J26" s="444">
        <v>17512</v>
      </c>
      <c r="K26" s="444">
        <v>1674</v>
      </c>
      <c r="L26" s="444">
        <v>15838</v>
      </c>
      <c r="M26" s="30">
        <v>13.8662781490514</v>
      </c>
      <c r="N26" s="445">
        <v>14.5</v>
      </c>
      <c r="O26" s="451">
        <v>17</v>
      </c>
    </row>
    <row r="27" spans="1:15" ht="15" customHeight="1">
      <c r="A27" s="452">
        <v>18</v>
      </c>
      <c r="B27" s="83" t="s">
        <v>121</v>
      </c>
      <c r="C27" s="444">
        <v>1081393</v>
      </c>
      <c r="D27" s="444">
        <v>259599</v>
      </c>
      <c r="E27" s="444">
        <v>1340992</v>
      </c>
      <c r="F27" s="444">
        <v>69969</v>
      </c>
      <c r="G27" s="444">
        <v>18602</v>
      </c>
      <c r="H27" s="444">
        <v>3790</v>
      </c>
      <c r="I27" s="444">
        <v>4139</v>
      </c>
      <c r="J27" s="444">
        <v>96500</v>
      </c>
      <c r="K27" s="444">
        <v>19597</v>
      </c>
      <c r="L27" s="444">
        <v>76903</v>
      </c>
      <c r="M27" s="30">
        <v>7.19616522693648</v>
      </c>
      <c r="N27" s="445">
        <v>7.1</v>
      </c>
      <c r="O27" s="451">
        <v>18</v>
      </c>
    </row>
    <row r="28" spans="1:15" ht="15" customHeight="1">
      <c r="A28" s="452">
        <v>19</v>
      </c>
      <c r="B28" s="83" t="s">
        <v>122</v>
      </c>
      <c r="C28" s="444">
        <v>737968</v>
      </c>
      <c r="D28" s="444">
        <v>144841</v>
      </c>
      <c r="E28" s="444">
        <v>882809</v>
      </c>
      <c r="F28" s="444">
        <v>50850</v>
      </c>
      <c r="G28" s="444">
        <v>24936</v>
      </c>
      <c r="H28" s="444">
        <v>4989</v>
      </c>
      <c r="I28" s="444">
        <v>1580</v>
      </c>
      <c r="J28" s="444">
        <v>82355</v>
      </c>
      <c r="K28" s="444">
        <v>12679</v>
      </c>
      <c r="L28" s="444">
        <v>69676</v>
      </c>
      <c r="M28" s="30">
        <v>9.32874494936051</v>
      </c>
      <c r="N28" s="445">
        <v>9.4</v>
      </c>
      <c r="O28" s="451">
        <v>19</v>
      </c>
    </row>
    <row r="29" spans="1:15" ht="15" customHeight="1">
      <c r="A29" s="452">
        <v>20</v>
      </c>
      <c r="B29" s="83" t="s">
        <v>373</v>
      </c>
      <c r="C29" s="444">
        <v>572212</v>
      </c>
      <c r="D29" s="444">
        <v>130762</v>
      </c>
      <c r="E29" s="444">
        <v>702974</v>
      </c>
      <c r="F29" s="444">
        <v>39077</v>
      </c>
      <c r="G29" s="444">
        <v>11417</v>
      </c>
      <c r="H29" s="444">
        <v>6341</v>
      </c>
      <c r="I29" s="444">
        <v>269</v>
      </c>
      <c r="J29" s="444">
        <v>57104</v>
      </c>
      <c r="K29" s="444">
        <v>10500</v>
      </c>
      <c r="L29" s="444">
        <v>46604</v>
      </c>
      <c r="M29" s="30">
        <v>8.12320228059644</v>
      </c>
      <c r="N29" s="445">
        <v>8.1</v>
      </c>
      <c r="O29" s="451">
        <v>20</v>
      </c>
    </row>
    <row r="30" spans="1:15" ht="15" customHeight="1">
      <c r="A30" s="452">
        <v>21</v>
      </c>
      <c r="B30" s="83" t="s">
        <v>124</v>
      </c>
      <c r="C30" s="444">
        <v>881719</v>
      </c>
      <c r="D30" s="444">
        <v>211380</v>
      </c>
      <c r="E30" s="444">
        <v>1093099</v>
      </c>
      <c r="F30" s="444">
        <v>57516</v>
      </c>
      <c r="G30" s="444">
        <v>11495</v>
      </c>
      <c r="H30" s="444">
        <v>5679</v>
      </c>
      <c r="I30" s="444">
        <v>1807</v>
      </c>
      <c r="J30" s="444">
        <v>76497</v>
      </c>
      <c r="K30" s="444">
        <v>17141</v>
      </c>
      <c r="L30" s="444">
        <v>59356</v>
      </c>
      <c r="M30" s="30">
        <v>6.99817674336908</v>
      </c>
      <c r="N30" s="445">
        <v>6.7</v>
      </c>
      <c r="O30" s="451">
        <v>21</v>
      </c>
    </row>
    <row r="31" spans="1:15" ht="15" customHeight="1">
      <c r="A31" s="452">
        <v>22</v>
      </c>
      <c r="B31" s="83" t="s">
        <v>125</v>
      </c>
      <c r="C31" s="444">
        <v>815520</v>
      </c>
      <c r="D31" s="444">
        <v>181048</v>
      </c>
      <c r="E31" s="444">
        <v>996568</v>
      </c>
      <c r="F31" s="444">
        <v>59808</v>
      </c>
      <c r="G31" s="444">
        <v>38</v>
      </c>
      <c r="H31" s="444">
        <v>3680</v>
      </c>
      <c r="I31" s="444">
        <v>0</v>
      </c>
      <c r="J31" s="444">
        <v>63526</v>
      </c>
      <c r="K31" s="444">
        <v>14472</v>
      </c>
      <c r="L31" s="444">
        <v>49054</v>
      </c>
      <c r="M31" s="30">
        <v>6.3744772057702</v>
      </c>
      <c r="N31" s="445">
        <v>6</v>
      </c>
      <c r="O31" s="451">
        <v>22</v>
      </c>
    </row>
    <row r="32" spans="1:15" ht="15" customHeight="1">
      <c r="A32" s="452">
        <v>23</v>
      </c>
      <c r="B32" s="83" t="s">
        <v>126</v>
      </c>
      <c r="C32" s="444">
        <v>707207</v>
      </c>
      <c r="D32" s="444">
        <v>156311</v>
      </c>
      <c r="E32" s="444">
        <v>863518</v>
      </c>
      <c r="F32" s="444">
        <v>42770</v>
      </c>
      <c r="G32" s="444">
        <v>15312</v>
      </c>
      <c r="H32" s="444">
        <v>11090</v>
      </c>
      <c r="I32" s="444">
        <v>0</v>
      </c>
      <c r="J32" s="444">
        <v>69172</v>
      </c>
      <c r="K32" s="444">
        <v>13998</v>
      </c>
      <c r="L32" s="444">
        <v>55174</v>
      </c>
      <c r="M32" s="30">
        <v>8.0104873320533</v>
      </c>
      <c r="N32" s="445">
        <v>7.8</v>
      </c>
      <c r="O32" s="451">
        <v>23</v>
      </c>
    </row>
    <row r="33" spans="1:15" ht="15" customHeight="1">
      <c r="A33" s="452">
        <v>24</v>
      </c>
      <c r="B33" s="83" t="s">
        <v>127</v>
      </c>
      <c r="C33" s="444">
        <v>1247059</v>
      </c>
      <c r="D33" s="444">
        <v>294760</v>
      </c>
      <c r="E33" s="444">
        <v>1541819</v>
      </c>
      <c r="F33" s="444">
        <v>64336</v>
      </c>
      <c r="G33" s="444">
        <v>18867</v>
      </c>
      <c r="H33" s="444">
        <v>4735</v>
      </c>
      <c r="I33" s="444">
        <v>1873</v>
      </c>
      <c r="J33" s="444">
        <v>89811</v>
      </c>
      <c r="K33" s="444">
        <v>19815</v>
      </c>
      <c r="L33" s="444">
        <v>69996</v>
      </c>
      <c r="M33" s="30">
        <v>5.82500280512823</v>
      </c>
      <c r="N33" s="445">
        <v>5.6</v>
      </c>
      <c r="O33" s="451">
        <v>24</v>
      </c>
    </row>
    <row r="34" spans="1:15" ht="15" customHeight="1">
      <c r="A34" s="452">
        <v>25</v>
      </c>
      <c r="B34" s="83" t="s">
        <v>128</v>
      </c>
      <c r="C34" s="444">
        <v>1742733</v>
      </c>
      <c r="D34" s="444">
        <v>296593</v>
      </c>
      <c r="E34" s="444">
        <v>2039326</v>
      </c>
      <c r="F34" s="444">
        <v>77397</v>
      </c>
      <c r="G34" s="444">
        <v>19335</v>
      </c>
      <c r="H34" s="444">
        <v>12986</v>
      </c>
      <c r="I34" s="444">
        <v>1823</v>
      </c>
      <c r="J34" s="444">
        <v>111541</v>
      </c>
      <c r="K34" s="444">
        <v>22385</v>
      </c>
      <c r="L34" s="444">
        <v>89156</v>
      </c>
      <c r="M34" s="30">
        <v>5.46950315937717</v>
      </c>
      <c r="N34" s="445">
        <v>5.1</v>
      </c>
      <c r="O34" s="451">
        <v>25</v>
      </c>
    </row>
    <row r="35" spans="1:15" ht="15" customHeight="1">
      <c r="A35" s="452">
        <v>26</v>
      </c>
      <c r="B35" s="83" t="s">
        <v>129</v>
      </c>
      <c r="C35" s="444">
        <v>1018944</v>
      </c>
      <c r="D35" s="444">
        <v>202223</v>
      </c>
      <c r="E35" s="444">
        <v>1221167</v>
      </c>
      <c r="F35" s="444">
        <v>60779</v>
      </c>
      <c r="G35" s="444">
        <v>8581</v>
      </c>
      <c r="H35" s="444">
        <v>5598</v>
      </c>
      <c r="I35" s="444">
        <v>23443</v>
      </c>
      <c r="J35" s="444">
        <v>98401</v>
      </c>
      <c r="K35" s="444">
        <v>14023</v>
      </c>
      <c r="L35" s="444">
        <v>84378</v>
      </c>
      <c r="M35" s="30">
        <v>8.0579478482468</v>
      </c>
      <c r="N35" s="445">
        <v>8.3</v>
      </c>
      <c r="O35" s="451">
        <v>26</v>
      </c>
    </row>
    <row r="36" spans="1:15" ht="15" customHeight="1">
      <c r="A36" s="452">
        <v>27</v>
      </c>
      <c r="B36" s="83" t="s">
        <v>130</v>
      </c>
      <c r="C36" s="444">
        <v>458996</v>
      </c>
      <c r="D36" s="444">
        <v>87484</v>
      </c>
      <c r="E36" s="444">
        <v>546480</v>
      </c>
      <c r="F36" s="444">
        <v>47492</v>
      </c>
      <c r="G36" s="444">
        <v>5120</v>
      </c>
      <c r="H36" s="444">
        <v>3952</v>
      </c>
      <c r="I36" s="444">
        <v>677</v>
      </c>
      <c r="J36" s="444">
        <v>57241</v>
      </c>
      <c r="K36" s="444">
        <v>6520</v>
      </c>
      <c r="L36" s="444">
        <v>50721</v>
      </c>
      <c r="M36" s="30">
        <v>10.4744912897087</v>
      </c>
      <c r="N36" s="445">
        <v>11.1</v>
      </c>
      <c r="O36" s="451">
        <v>27</v>
      </c>
    </row>
    <row r="37" spans="1:15" ht="15" customHeight="1">
      <c r="A37" s="452">
        <v>28</v>
      </c>
      <c r="B37" s="83" t="s">
        <v>131</v>
      </c>
      <c r="C37" s="444">
        <v>1508662</v>
      </c>
      <c r="D37" s="444">
        <v>315836</v>
      </c>
      <c r="E37" s="444">
        <v>1824498</v>
      </c>
      <c r="F37" s="444">
        <v>88302</v>
      </c>
      <c r="G37" s="444">
        <v>17541</v>
      </c>
      <c r="H37" s="444">
        <v>17040</v>
      </c>
      <c r="I37" s="444">
        <v>6366</v>
      </c>
      <c r="J37" s="444">
        <v>129249</v>
      </c>
      <c r="K37" s="444">
        <v>24982</v>
      </c>
      <c r="L37" s="444">
        <v>104267</v>
      </c>
      <c r="M37" s="30">
        <v>7.08408559505135</v>
      </c>
      <c r="N37" s="445">
        <v>6.9</v>
      </c>
      <c r="O37" s="451">
        <v>28</v>
      </c>
    </row>
    <row r="38" spans="1:15" ht="15" customHeight="1">
      <c r="A38" s="452">
        <v>29</v>
      </c>
      <c r="B38" s="83" t="s">
        <v>156</v>
      </c>
      <c r="C38" s="444">
        <v>7217987</v>
      </c>
      <c r="D38" s="444">
        <v>341400</v>
      </c>
      <c r="E38" s="444">
        <v>7559387</v>
      </c>
      <c r="F38" s="444">
        <v>65994</v>
      </c>
      <c r="G38" s="444">
        <v>4254</v>
      </c>
      <c r="H38" s="444">
        <v>23955</v>
      </c>
      <c r="I38" s="444">
        <v>19427</v>
      </c>
      <c r="J38" s="444">
        <v>113630</v>
      </c>
      <c r="K38" s="444">
        <v>16791</v>
      </c>
      <c r="L38" s="444">
        <v>96839</v>
      </c>
      <c r="M38" s="30">
        <v>1.50316421159546</v>
      </c>
      <c r="N38" s="445">
        <v>1.3</v>
      </c>
      <c r="O38" s="451">
        <v>29</v>
      </c>
    </row>
    <row r="39" spans="1:15" ht="15" customHeight="1">
      <c r="A39" s="452">
        <v>30</v>
      </c>
      <c r="B39" s="83" t="s">
        <v>301</v>
      </c>
      <c r="C39" s="444">
        <v>2327923</v>
      </c>
      <c r="D39" s="444">
        <v>535035</v>
      </c>
      <c r="E39" s="444">
        <v>2862958</v>
      </c>
      <c r="F39" s="444">
        <v>83616</v>
      </c>
      <c r="G39" s="444">
        <v>8065</v>
      </c>
      <c r="H39" s="444">
        <v>14611</v>
      </c>
      <c r="I39" s="444">
        <v>1028</v>
      </c>
      <c r="J39" s="444">
        <v>107320</v>
      </c>
      <c r="K39" s="444">
        <v>32862</v>
      </c>
      <c r="L39" s="444">
        <v>74458</v>
      </c>
      <c r="M39" s="30">
        <v>3.74857053439135</v>
      </c>
      <c r="N39" s="445">
        <v>3.2</v>
      </c>
      <c r="O39" s="451">
        <v>30</v>
      </c>
    </row>
    <row r="40" spans="1:15" ht="15" customHeight="1">
      <c r="A40" s="452">
        <v>31</v>
      </c>
      <c r="B40" s="83" t="s">
        <v>134</v>
      </c>
      <c r="C40" s="444">
        <v>532828</v>
      </c>
      <c r="D40" s="444">
        <v>125634</v>
      </c>
      <c r="E40" s="444">
        <v>658462</v>
      </c>
      <c r="F40" s="444">
        <v>57464</v>
      </c>
      <c r="G40" s="444">
        <v>5868</v>
      </c>
      <c r="H40" s="444">
        <v>1492</v>
      </c>
      <c r="I40" s="444">
        <v>39</v>
      </c>
      <c r="J40" s="444">
        <v>64863</v>
      </c>
      <c r="K40" s="444">
        <v>6921</v>
      </c>
      <c r="L40" s="444">
        <v>57942</v>
      </c>
      <c r="M40" s="30">
        <v>9.85068234765256</v>
      </c>
      <c r="N40" s="445">
        <v>10.9</v>
      </c>
      <c r="O40" s="451">
        <v>31</v>
      </c>
    </row>
    <row r="41" spans="1:15" ht="15" customHeight="1">
      <c r="A41" s="452">
        <v>32</v>
      </c>
      <c r="B41" s="83" t="s">
        <v>135</v>
      </c>
      <c r="C41" s="444">
        <v>3266348</v>
      </c>
      <c r="D41" s="444">
        <v>138126</v>
      </c>
      <c r="E41" s="444">
        <v>3404474</v>
      </c>
      <c r="F41" s="444">
        <v>32751</v>
      </c>
      <c r="G41" s="444">
        <v>1477</v>
      </c>
      <c r="H41" s="444">
        <v>5694</v>
      </c>
      <c r="I41" s="444">
        <v>1614</v>
      </c>
      <c r="J41" s="444">
        <v>41536</v>
      </c>
      <c r="K41" s="444">
        <v>9390</v>
      </c>
      <c r="L41" s="444">
        <v>32146</v>
      </c>
      <c r="M41" s="30">
        <v>1.22004162757595</v>
      </c>
      <c r="N41" s="445">
        <v>1</v>
      </c>
      <c r="O41" s="451">
        <v>32</v>
      </c>
    </row>
    <row r="42" spans="1:15" ht="15" customHeight="1">
      <c r="A42" s="452">
        <v>33</v>
      </c>
      <c r="B42" s="83" t="s">
        <v>136</v>
      </c>
      <c r="C42" s="444">
        <v>123048</v>
      </c>
      <c r="D42" s="444">
        <v>31738</v>
      </c>
      <c r="E42" s="444">
        <v>154786</v>
      </c>
      <c r="F42" s="444">
        <v>22230</v>
      </c>
      <c r="G42" s="444">
        <v>1223</v>
      </c>
      <c r="H42" s="444">
        <v>1723</v>
      </c>
      <c r="I42" s="444">
        <v>0</v>
      </c>
      <c r="J42" s="444">
        <v>25176</v>
      </c>
      <c r="K42" s="444">
        <v>2607</v>
      </c>
      <c r="L42" s="444">
        <v>22569</v>
      </c>
      <c r="M42" s="30">
        <v>16.2650368896412</v>
      </c>
      <c r="N42" s="445">
        <v>18.3</v>
      </c>
      <c r="O42" s="451">
        <v>33</v>
      </c>
    </row>
    <row r="43" spans="1:15" ht="15" customHeight="1">
      <c r="A43" s="452">
        <v>34</v>
      </c>
      <c r="B43" s="83" t="s">
        <v>137</v>
      </c>
      <c r="C43" s="444">
        <v>151381</v>
      </c>
      <c r="D43" s="444">
        <v>30846</v>
      </c>
      <c r="E43" s="444">
        <v>182227</v>
      </c>
      <c r="F43" s="444">
        <v>9825</v>
      </c>
      <c r="G43" s="444">
        <v>281</v>
      </c>
      <c r="H43" s="444">
        <v>1152</v>
      </c>
      <c r="I43" s="444">
        <v>318</v>
      </c>
      <c r="J43" s="444">
        <v>11576</v>
      </c>
      <c r="K43" s="444">
        <v>2640</v>
      </c>
      <c r="L43" s="444">
        <v>8936</v>
      </c>
      <c r="M43" s="30">
        <v>6.35251636694892</v>
      </c>
      <c r="N43" s="445">
        <v>5.9</v>
      </c>
      <c r="O43" s="451">
        <v>34</v>
      </c>
    </row>
    <row r="44" spans="1:15" ht="15" customHeight="1">
      <c r="A44" s="452">
        <v>35</v>
      </c>
      <c r="B44" s="83" t="s">
        <v>138</v>
      </c>
      <c r="C44" s="444">
        <v>837337</v>
      </c>
      <c r="D44" s="444">
        <v>178230</v>
      </c>
      <c r="E44" s="444">
        <v>1015567</v>
      </c>
      <c r="F44" s="444">
        <v>56756</v>
      </c>
      <c r="G44" s="444">
        <v>4658</v>
      </c>
      <c r="H44" s="444">
        <v>0</v>
      </c>
      <c r="I44" s="444">
        <v>7811</v>
      </c>
      <c r="J44" s="444">
        <v>69225</v>
      </c>
      <c r="K44" s="444">
        <v>13641</v>
      </c>
      <c r="L44" s="444">
        <v>55584</v>
      </c>
      <c r="M44" s="30">
        <v>6.81638926826098</v>
      </c>
      <c r="N44" s="445">
        <v>6.6</v>
      </c>
      <c r="O44" s="451">
        <v>35</v>
      </c>
    </row>
    <row r="45" spans="1:15" ht="15" customHeight="1">
      <c r="A45" s="452">
        <v>36</v>
      </c>
      <c r="B45" s="83" t="s">
        <v>139</v>
      </c>
      <c r="C45" s="444">
        <v>1396258</v>
      </c>
      <c r="D45" s="444">
        <v>334106</v>
      </c>
      <c r="E45" s="444">
        <v>1730364</v>
      </c>
      <c r="F45" s="444">
        <v>67490</v>
      </c>
      <c r="G45" s="444">
        <v>11667</v>
      </c>
      <c r="H45" s="444">
        <v>8106</v>
      </c>
      <c r="I45" s="444">
        <v>21165</v>
      </c>
      <c r="J45" s="444">
        <v>108428</v>
      </c>
      <c r="K45" s="444">
        <v>24483</v>
      </c>
      <c r="L45" s="444">
        <v>83945</v>
      </c>
      <c r="M45" s="30">
        <v>6.26619601424902</v>
      </c>
      <c r="N45" s="445">
        <v>6</v>
      </c>
      <c r="O45" s="451">
        <v>36</v>
      </c>
    </row>
    <row r="46" spans="1:15" ht="15" customHeight="1">
      <c r="A46" s="452">
        <v>37</v>
      </c>
      <c r="B46" s="83" t="s">
        <v>140</v>
      </c>
      <c r="C46" s="444">
        <v>447879</v>
      </c>
      <c r="D46" s="444">
        <v>88456</v>
      </c>
      <c r="E46" s="444">
        <v>536335</v>
      </c>
      <c r="F46" s="444">
        <v>31977</v>
      </c>
      <c r="G46" s="444">
        <v>2320</v>
      </c>
      <c r="H46" s="444">
        <v>1810</v>
      </c>
      <c r="I46" s="444">
        <v>0</v>
      </c>
      <c r="J46" s="444">
        <v>36107</v>
      </c>
      <c r="K46" s="444">
        <v>7761</v>
      </c>
      <c r="L46" s="444">
        <v>28346</v>
      </c>
      <c r="M46" s="30">
        <v>6.73217298889686</v>
      </c>
      <c r="N46" s="445">
        <v>6.3</v>
      </c>
      <c r="O46" s="451">
        <v>37</v>
      </c>
    </row>
    <row r="47" spans="1:15" ht="15" customHeight="1">
      <c r="A47" s="452">
        <v>38</v>
      </c>
      <c r="B47" s="83" t="s">
        <v>141</v>
      </c>
      <c r="C47" s="444">
        <v>1434740</v>
      </c>
      <c r="D47" s="444">
        <v>312969</v>
      </c>
      <c r="E47" s="444">
        <v>1747709</v>
      </c>
      <c r="F47" s="444">
        <v>116520</v>
      </c>
      <c r="G47" s="444">
        <v>15241</v>
      </c>
      <c r="H47" s="444">
        <v>19474</v>
      </c>
      <c r="I47" s="444">
        <v>36192</v>
      </c>
      <c r="J47" s="444">
        <v>187427</v>
      </c>
      <c r="K47" s="444">
        <v>23993</v>
      </c>
      <c r="L47" s="444">
        <v>163434</v>
      </c>
      <c r="M47" s="30">
        <v>10.7241537349753</v>
      </c>
      <c r="N47" s="445">
        <v>11.4</v>
      </c>
      <c r="O47" s="451">
        <v>38</v>
      </c>
    </row>
    <row r="48" spans="1:15" ht="15" customHeight="1">
      <c r="A48" s="452">
        <v>39</v>
      </c>
      <c r="B48" s="83" t="s">
        <v>142</v>
      </c>
      <c r="C48" s="444">
        <v>1018892</v>
      </c>
      <c r="D48" s="444">
        <v>266886</v>
      </c>
      <c r="E48" s="444">
        <v>1285778</v>
      </c>
      <c r="F48" s="444">
        <v>61865</v>
      </c>
      <c r="G48" s="444">
        <v>4716</v>
      </c>
      <c r="H48" s="444">
        <v>47</v>
      </c>
      <c r="I48" s="444">
        <v>18100</v>
      </c>
      <c r="J48" s="444">
        <v>84728</v>
      </c>
      <c r="K48" s="444">
        <v>19049</v>
      </c>
      <c r="L48" s="444">
        <v>65679</v>
      </c>
      <c r="M48" s="30">
        <v>6.58962900282942</v>
      </c>
      <c r="N48" s="445">
        <v>6.4</v>
      </c>
      <c r="O48" s="451">
        <v>39</v>
      </c>
    </row>
    <row r="49" spans="1:15" ht="15" customHeight="1" thickBot="1">
      <c r="A49" s="453">
        <v>40</v>
      </c>
      <c r="B49" s="384" t="s">
        <v>143</v>
      </c>
      <c r="C49" s="454">
        <v>195018</v>
      </c>
      <c r="D49" s="454">
        <v>33225</v>
      </c>
      <c r="E49" s="454">
        <v>228243</v>
      </c>
      <c r="F49" s="454">
        <v>26480</v>
      </c>
      <c r="G49" s="454">
        <v>17879</v>
      </c>
      <c r="H49" s="454">
        <v>2662</v>
      </c>
      <c r="I49" s="454">
        <v>569</v>
      </c>
      <c r="J49" s="454">
        <v>47590</v>
      </c>
      <c r="K49" s="454">
        <v>3369</v>
      </c>
      <c r="L49" s="454">
        <v>44221</v>
      </c>
      <c r="M49" s="50">
        <v>20.8505846838676</v>
      </c>
      <c r="N49" s="455">
        <v>22.7</v>
      </c>
      <c r="O49" s="456">
        <v>40</v>
      </c>
    </row>
    <row r="50" ht="15" customHeight="1"/>
  </sheetData>
  <sheetProtection/>
  <mergeCells count="10">
    <mergeCell ref="O2:O9"/>
    <mergeCell ref="M3:N3"/>
    <mergeCell ref="A8:B8"/>
    <mergeCell ref="A9:B9"/>
    <mergeCell ref="A7:B7"/>
    <mergeCell ref="A2:A6"/>
    <mergeCell ref="B2:B6"/>
    <mergeCell ref="C2:E2"/>
    <mergeCell ref="F2:J2"/>
    <mergeCell ref="M2:N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4" r:id="rId1"/>
  <colBreaks count="1" manualBreakCount="1">
    <brk id="7" max="4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view="pageBreakPreview" zoomScale="110" zoomScaleSheetLayoutView="110" zoomScalePageLayoutView="0" workbookViewId="0" topLeftCell="A31">
      <selection activeCell="T7" sqref="T7"/>
    </sheetView>
  </sheetViews>
  <sheetFormatPr defaultColWidth="8.8984375" defaultRowHeight="15"/>
  <cols>
    <col min="1" max="1" width="3.5" style="492" customWidth="1"/>
    <col min="2" max="2" width="9" style="492" customWidth="1"/>
    <col min="3" max="10" width="8.8984375" style="492" customWidth="1"/>
    <col min="11" max="247" width="9" style="492" customWidth="1"/>
    <col min="248" max="248" width="3.5" style="492" customWidth="1"/>
    <col min="249" max="249" width="9" style="492" customWidth="1"/>
    <col min="250" max="16384" width="8.8984375" style="492" customWidth="1"/>
  </cols>
  <sheetData>
    <row r="1" spans="1:11" s="23" customFormat="1" ht="21.75" customHeight="1" thickBot="1">
      <c r="A1" s="23" t="s">
        <v>374</v>
      </c>
      <c r="K1" s="364"/>
    </row>
    <row r="2" spans="1:11" s="23" customFormat="1" ht="19.5" customHeight="1">
      <c r="A2" s="365" t="s">
        <v>225</v>
      </c>
      <c r="B2" s="979" t="s">
        <v>257</v>
      </c>
      <c r="C2" s="977" t="s">
        <v>375</v>
      </c>
      <c r="D2" s="977"/>
      <c r="E2" s="977"/>
      <c r="F2" s="1003"/>
      <c r="G2" s="1004" t="s">
        <v>376</v>
      </c>
      <c r="H2" s="1005"/>
      <c r="I2" s="977"/>
      <c r="J2" s="978"/>
      <c r="K2" s="388"/>
    </row>
    <row r="3" spans="1:12" s="23" customFormat="1" ht="19.5" customHeight="1">
      <c r="A3" s="366"/>
      <c r="B3" s="980"/>
      <c r="C3" s="67" t="s">
        <v>377</v>
      </c>
      <c r="D3" s="10" t="s">
        <v>378</v>
      </c>
      <c r="E3" s="458" t="s">
        <v>379</v>
      </c>
      <c r="F3" s="459"/>
      <c r="G3" s="460"/>
      <c r="H3" s="461"/>
      <c r="I3" s="67"/>
      <c r="J3" s="367"/>
      <c r="K3" s="388"/>
      <c r="L3" s="55"/>
    </row>
    <row r="4" spans="1:13" s="23" customFormat="1" ht="19.5" customHeight="1">
      <c r="A4" s="366"/>
      <c r="B4" s="980"/>
      <c r="C4" s="405" t="s">
        <v>380</v>
      </c>
      <c r="D4" s="369" t="s">
        <v>380</v>
      </c>
      <c r="E4" s="462" t="s">
        <v>381</v>
      </c>
      <c r="F4" s="463" t="s">
        <v>93</v>
      </c>
      <c r="G4" s="369" t="s">
        <v>382</v>
      </c>
      <c r="H4" s="438" t="s">
        <v>383</v>
      </c>
      <c r="I4" s="405" t="s">
        <v>384</v>
      </c>
      <c r="J4" s="370" t="s">
        <v>93</v>
      </c>
      <c r="K4" s="388"/>
      <c r="L4" s="464"/>
      <c r="M4" s="55"/>
    </row>
    <row r="5" spans="1:12" s="23" customFormat="1" ht="19.5" customHeight="1">
      <c r="A5" s="371" t="s">
        <v>236</v>
      </c>
      <c r="B5" s="981"/>
      <c r="C5" s="69" t="s">
        <v>385</v>
      </c>
      <c r="D5" s="16" t="s">
        <v>385</v>
      </c>
      <c r="E5" s="465" t="s">
        <v>386</v>
      </c>
      <c r="F5" s="466"/>
      <c r="G5" s="467"/>
      <c r="H5" s="468"/>
      <c r="I5" s="69"/>
      <c r="J5" s="408"/>
      <c r="K5" s="388"/>
      <c r="L5" s="55"/>
    </row>
    <row r="6" spans="1:11" s="23" customFormat="1" ht="15" customHeight="1">
      <c r="A6" s="983" t="s">
        <v>238</v>
      </c>
      <c r="B6" s="838"/>
      <c r="C6" s="442">
        <v>74726</v>
      </c>
      <c r="D6" s="442">
        <v>0</v>
      </c>
      <c r="E6" s="442">
        <v>505645</v>
      </c>
      <c r="F6" s="469">
        <v>580371</v>
      </c>
      <c r="G6" s="470">
        <v>576989</v>
      </c>
      <c r="H6" s="471">
        <v>462321</v>
      </c>
      <c r="I6" s="442">
        <v>36494</v>
      </c>
      <c r="J6" s="472">
        <v>1075804</v>
      </c>
      <c r="K6" s="388"/>
    </row>
    <row r="7" spans="1:11" s="23" customFormat="1" ht="15" customHeight="1">
      <c r="A7" s="983" t="s">
        <v>254</v>
      </c>
      <c r="B7" s="838"/>
      <c r="C7" s="444">
        <v>52762</v>
      </c>
      <c r="D7" s="444">
        <v>0</v>
      </c>
      <c r="E7" s="444">
        <v>398709</v>
      </c>
      <c r="F7" s="469">
        <v>451471</v>
      </c>
      <c r="G7" s="470">
        <v>388402</v>
      </c>
      <c r="H7" s="471">
        <v>337352</v>
      </c>
      <c r="I7" s="444">
        <v>27548</v>
      </c>
      <c r="J7" s="473">
        <v>753302</v>
      </c>
      <c r="K7" s="388"/>
    </row>
    <row r="8" spans="1:10" s="23" customFormat="1" ht="15" customHeight="1">
      <c r="A8" s="982" t="s">
        <v>255</v>
      </c>
      <c r="B8" s="856"/>
      <c r="C8" s="446">
        <v>21964</v>
      </c>
      <c r="D8" s="446">
        <v>0</v>
      </c>
      <c r="E8" s="446">
        <v>106936</v>
      </c>
      <c r="F8" s="474">
        <v>128900</v>
      </c>
      <c r="G8" s="475">
        <v>188587</v>
      </c>
      <c r="H8" s="476">
        <v>124969</v>
      </c>
      <c r="I8" s="446">
        <v>8946</v>
      </c>
      <c r="J8" s="477">
        <v>322502</v>
      </c>
    </row>
    <row r="9" spans="1:10" s="23" customFormat="1" ht="15" customHeight="1">
      <c r="A9" s="24">
        <v>1</v>
      </c>
      <c r="B9" s="79" t="s">
        <v>272</v>
      </c>
      <c r="C9" s="389">
        <v>10496</v>
      </c>
      <c r="D9" s="389"/>
      <c r="E9" s="389">
        <v>117562</v>
      </c>
      <c r="F9" s="442">
        <v>128058</v>
      </c>
      <c r="G9" s="478">
        <v>99671</v>
      </c>
      <c r="H9" s="389">
        <v>90070</v>
      </c>
      <c r="I9" s="389">
        <v>5074</v>
      </c>
      <c r="J9" s="472">
        <v>194815</v>
      </c>
    </row>
    <row r="10" spans="1:10" s="23" customFormat="1" ht="15" customHeight="1">
      <c r="A10" s="28">
        <v>2</v>
      </c>
      <c r="B10" s="83" t="s">
        <v>273</v>
      </c>
      <c r="C10" s="390">
        <v>9995</v>
      </c>
      <c r="D10" s="390"/>
      <c r="E10" s="390">
        <v>65243</v>
      </c>
      <c r="F10" s="444">
        <v>75238</v>
      </c>
      <c r="G10" s="478">
        <v>63958</v>
      </c>
      <c r="H10" s="390">
        <v>57571</v>
      </c>
      <c r="I10" s="390">
        <v>4757</v>
      </c>
      <c r="J10" s="473">
        <v>126286</v>
      </c>
    </row>
    <row r="11" spans="1:10" s="23" customFormat="1" ht="15" customHeight="1">
      <c r="A11" s="28">
        <v>3</v>
      </c>
      <c r="B11" s="83" t="s">
        <v>274</v>
      </c>
      <c r="C11" s="390">
        <v>11767</v>
      </c>
      <c r="D11" s="390"/>
      <c r="E11" s="390">
        <v>95881</v>
      </c>
      <c r="F11" s="444">
        <v>107648</v>
      </c>
      <c r="G11" s="478">
        <v>81874</v>
      </c>
      <c r="H11" s="390">
        <v>73760</v>
      </c>
      <c r="I11" s="390">
        <v>8414</v>
      </c>
      <c r="J11" s="473">
        <v>164048</v>
      </c>
    </row>
    <row r="12" spans="1:10" s="23" customFormat="1" ht="15" customHeight="1">
      <c r="A12" s="28">
        <v>4</v>
      </c>
      <c r="B12" s="83" t="s">
        <v>275</v>
      </c>
      <c r="C12" s="390">
        <v>2307</v>
      </c>
      <c r="D12" s="390"/>
      <c r="E12" s="390">
        <v>12869</v>
      </c>
      <c r="F12" s="444">
        <v>15176</v>
      </c>
      <c r="G12" s="478">
        <v>14713</v>
      </c>
      <c r="H12" s="390">
        <v>12332</v>
      </c>
      <c r="I12" s="390">
        <v>736</v>
      </c>
      <c r="J12" s="473">
        <v>27781</v>
      </c>
    </row>
    <row r="13" spans="1:10" s="23" customFormat="1" ht="15" customHeight="1">
      <c r="A13" s="28">
        <v>5</v>
      </c>
      <c r="B13" s="83" t="s">
        <v>276</v>
      </c>
      <c r="C13" s="390">
        <v>3423</v>
      </c>
      <c r="D13" s="390"/>
      <c r="E13" s="390">
        <v>19644</v>
      </c>
      <c r="F13" s="444">
        <v>23067</v>
      </c>
      <c r="G13" s="478">
        <v>25566</v>
      </c>
      <c r="H13" s="390">
        <v>21438</v>
      </c>
      <c r="I13" s="390">
        <v>1040</v>
      </c>
      <c r="J13" s="473">
        <v>48044</v>
      </c>
    </row>
    <row r="14" spans="1:10" s="23" customFormat="1" ht="15" customHeight="1">
      <c r="A14" s="28">
        <v>6</v>
      </c>
      <c r="B14" s="83" t="s">
        <v>277</v>
      </c>
      <c r="C14" s="390">
        <v>3845</v>
      </c>
      <c r="D14" s="390"/>
      <c r="E14" s="390">
        <v>25024</v>
      </c>
      <c r="F14" s="444">
        <v>28869</v>
      </c>
      <c r="G14" s="478">
        <v>29000</v>
      </c>
      <c r="H14" s="390">
        <v>23269</v>
      </c>
      <c r="I14" s="390">
        <v>3864</v>
      </c>
      <c r="J14" s="473">
        <v>56133</v>
      </c>
    </row>
    <row r="15" spans="1:10" s="23" customFormat="1" ht="15" customHeight="1">
      <c r="A15" s="28">
        <v>7</v>
      </c>
      <c r="B15" s="83" t="s">
        <v>278</v>
      </c>
      <c r="C15" s="390">
        <v>1912</v>
      </c>
      <c r="D15" s="390"/>
      <c r="E15" s="390">
        <v>17141</v>
      </c>
      <c r="F15" s="444">
        <v>19053</v>
      </c>
      <c r="G15" s="478">
        <v>14049</v>
      </c>
      <c r="H15" s="390">
        <v>11883</v>
      </c>
      <c r="I15" s="390">
        <v>1086</v>
      </c>
      <c r="J15" s="473">
        <v>27018</v>
      </c>
    </row>
    <row r="16" spans="1:10" s="23" customFormat="1" ht="15" customHeight="1">
      <c r="A16" s="28">
        <v>8</v>
      </c>
      <c r="B16" s="83" t="s">
        <v>279</v>
      </c>
      <c r="C16" s="390">
        <v>3488</v>
      </c>
      <c r="D16" s="390"/>
      <c r="E16" s="390">
        <v>23935</v>
      </c>
      <c r="F16" s="444">
        <v>27423</v>
      </c>
      <c r="G16" s="478">
        <v>29498</v>
      </c>
      <c r="H16" s="390">
        <v>22628</v>
      </c>
      <c r="I16" s="390">
        <v>1518</v>
      </c>
      <c r="J16" s="473">
        <v>53644</v>
      </c>
    </row>
    <row r="17" spans="1:10" s="23" customFormat="1" ht="15" customHeight="1">
      <c r="A17" s="28">
        <v>9</v>
      </c>
      <c r="B17" s="83" t="s">
        <v>280</v>
      </c>
      <c r="C17" s="390">
        <v>2773</v>
      </c>
      <c r="D17" s="390"/>
      <c r="E17" s="390">
        <v>10471</v>
      </c>
      <c r="F17" s="469">
        <v>13244</v>
      </c>
      <c r="G17" s="484">
        <v>15636</v>
      </c>
      <c r="H17" s="485">
        <v>12362</v>
      </c>
      <c r="I17" s="390">
        <v>568</v>
      </c>
      <c r="J17" s="473">
        <v>28566</v>
      </c>
    </row>
    <row r="18" spans="1:10" s="23" customFormat="1" ht="15" customHeight="1">
      <c r="A18" s="28">
        <v>10</v>
      </c>
      <c r="B18" s="83" t="s">
        <v>281</v>
      </c>
      <c r="C18" s="390">
        <v>2756</v>
      </c>
      <c r="D18" s="390"/>
      <c r="E18" s="390">
        <v>10939</v>
      </c>
      <c r="F18" s="469">
        <v>13695</v>
      </c>
      <c r="G18" s="484">
        <v>14437</v>
      </c>
      <c r="H18" s="485">
        <v>12039</v>
      </c>
      <c r="I18" s="390">
        <v>491</v>
      </c>
      <c r="J18" s="473">
        <v>26967</v>
      </c>
    </row>
    <row r="19" spans="1:10" s="23" customFormat="1" ht="15" customHeight="1">
      <c r="A19" s="28">
        <v>11</v>
      </c>
      <c r="B19" s="83" t="s">
        <v>282</v>
      </c>
      <c r="C19" s="390">
        <v>883</v>
      </c>
      <c r="D19" s="390"/>
      <c r="E19" s="390">
        <v>4510</v>
      </c>
      <c r="F19" s="469">
        <v>5393</v>
      </c>
      <c r="G19" s="484">
        <v>8933</v>
      </c>
      <c r="H19" s="485">
        <v>4602</v>
      </c>
      <c r="I19" s="390">
        <v>731</v>
      </c>
      <c r="J19" s="473">
        <v>14266</v>
      </c>
    </row>
    <row r="20" spans="1:10" s="23" customFormat="1" ht="15" customHeight="1">
      <c r="A20" s="28">
        <v>12</v>
      </c>
      <c r="B20" s="83" t="s">
        <v>283</v>
      </c>
      <c r="C20" s="390">
        <v>213</v>
      </c>
      <c r="D20" s="390"/>
      <c r="E20" s="390">
        <v>871</v>
      </c>
      <c r="F20" s="469">
        <v>1084</v>
      </c>
      <c r="G20" s="484">
        <v>2627</v>
      </c>
      <c r="H20" s="485">
        <v>1649</v>
      </c>
      <c r="I20" s="390">
        <v>78</v>
      </c>
      <c r="J20" s="473">
        <v>4354</v>
      </c>
    </row>
    <row r="21" spans="1:10" s="23" customFormat="1" ht="15" customHeight="1">
      <c r="A21" s="28">
        <v>13</v>
      </c>
      <c r="B21" s="83" t="s">
        <v>284</v>
      </c>
      <c r="C21" s="390">
        <v>217</v>
      </c>
      <c r="D21" s="390"/>
      <c r="E21" s="390">
        <v>1049</v>
      </c>
      <c r="F21" s="469">
        <v>1266</v>
      </c>
      <c r="G21" s="484">
        <v>1694</v>
      </c>
      <c r="H21" s="485">
        <v>1205</v>
      </c>
      <c r="I21" s="390">
        <v>164</v>
      </c>
      <c r="J21" s="473">
        <v>3063</v>
      </c>
    </row>
    <row r="22" spans="1:10" s="23" customFormat="1" ht="15" customHeight="1">
      <c r="A22" s="28">
        <v>14</v>
      </c>
      <c r="B22" s="83" t="s">
        <v>285</v>
      </c>
      <c r="C22" s="390">
        <v>533</v>
      </c>
      <c r="D22" s="390"/>
      <c r="E22" s="390">
        <v>2189</v>
      </c>
      <c r="F22" s="469">
        <v>2722</v>
      </c>
      <c r="G22" s="484">
        <v>4908</v>
      </c>
      <c r="H22" s="485">
        <v>3282</v>
      </c>
      <c r="I22" s="390">
        <v>661</v>
      </c>
      <c r="J22" s="473">
        <v>8851</v>
      </c>
    </row>
    <row r="23" spans="1:10" s="23" customFormat="1" ht="15" customHeight="1">
      <c r="A23" s="28">
        <v>15</v>
      </c>
      <c r="B23" s="83" t="s">
        <v>286</v>
      </c>
      <c r="C23" s="390">
        <v>841</v>
      </c>
      <c r="D23" s="390"/>
      <c r="E23" s="390">
        <v>3141</v>
      </c>
      <c r="F23" s="444">
        <v>3982</v>
      </c>
      <c r="G23" s="478">
        <v>7270</v>
      </c>
      <c r="H23" s="390">
        <v>4830</v>
      </c>
      <c r="I23" s="390">
        <v>270</v>
      </c>
      <c r="J23" s="473">
        <v>12370</v>
      </c>
    </row>
    <row r="24" spans="1:10" s="23" customFormat="1" ht="15" customHeight="1">
      <c r="A24" s="28">
        <v>16</v>
      </c>
      <c r="B24" s="83" t="s">
        <v>287</v>
      </c>
      <c r="C24" s="390">
        <v>679</v>
      </c>
      <c r="D24" s="390"/>
      <c r="E24" s="390">
        <v>2502</v>
      </c>
      <c r="F24" s="444">
        <v>3181</v>
      </c>
      <c r="G24" s="478">
        <v>6679</v>
      </c>
      <c r="H24" s="390">
        <v>4656</v>
      </c>
      <c r="I24" s="390">
        <v>344</v>
      </c>
      <c r="J24" s="473">
        <v>11679</v>
      </c>
    </row>
    <row r="25" spans="1:10" s="23" customFormat="1" ht="15" customHeight="1">
      <c r="A25" s="28">
        <v>17</v>
      </c>
      <c r="B25" s="83" t="s">
        <v>288</v>
      </c>
      <c r="C25" s="390">
        <v>140</v>
      </c>
      <c r="D25" s="390"/>
      <c r="E25" s="390">
        <v>412</v>
      </c>
      <c r="F25" s="444">
        <v>552</v>
      </c>
      <c r="G25" s="478">
        <v>1253</v>
      </c>
      <c r="H25" s="390">
        <v>549</v>
      </c>
      <c r="I25" s="390">
        <v>63</v>
      </c>
      <c r="J25" s="473">
        <v>1865</v>
      </c>
    </row>
    <row r="26" spans="1:10" s="23" customFormat="1" ht="15" customHeight="1">
      <c r="A26" s="28">
        <v>18</v>
      </c>
      <c r="B26" s="83" t="s">
        <v>289</v>
      </c>
      <c r="C26" s="390">
        <v>1101</v>
      </c>
      <c r="D26" s="390"/>
      <c r="E26" s="390">
        <v>5253</v>
      </c>
      <c r="F26" s="444">
        <v>6354</v>
      </c>
      <c r="G26" s="478">
        <v>6486</v>
      </c>
      <c r="H26" s="390">
        <v>5711</v>
      </c>
      <c r="I26" s="390">
        <v>230</v>
      </c>
      <c r="J26" s="473">
        <v>12427</v>
      </c>
    </row>
    <row r="27" spans="1:10" s="23" customFormat="1" ht="15" customHeight="1">
      <c r="A27" s="28">
        <v>19</v>
      </c>
      <c r="B27" s="83" t="s">
        <v>290</v>
      </c>
      <c r="C27" s="390">
        <v>822</v>
      </c>
      <c r="D27" s="390"/>
      <c r="E27" s="390">
        <v>3492</v>
      </c>
      <c r="F27" s="444">
        <v>4314</v>
      </c>
      <c r="G27" s="478">
        <v>6585</v>
      </c>
      <c r="H27" s="390">
        <v>4474</v>
      </c>
      <c r="I27" s="390">
        <v>209</v>
      </c>
      <c r="J27" s="473">
        <v>11268</v>
      </c>
    </row>
    <row r="28" spans="1:10" s="23" customFormat="1" ht="15" customHeight="1">
      <c r="A28" s="28">
        <v>20</v>
      </c>
      <c r="B28" s="83" t="s">
        <v>291</v>
      </c>
      <c r="C28" s="390">
        <v>549</v>
      </c>
      <c r="D28" s="390"/>
      <c r="E28" s="390">
        <v>2939</v>
      </c>
      <c r="F28" s="444">
        <v>3488</v>
      </c>
      <c r="G28" s="478">
        <v>3656</v>
      </c>
      <c r="H28" s="390">
        <v>3083</v>
      </c>
      <c r="I28" s="390">
        <v>151</v>
      </c>
      <c r="J28" s="473">
        <v>6890</v>
      </c>
    </row>
    <row r="29" spans="1:10" s="23" customFormat="1" ht="15" customHeight="1">
      <c r="A29" s="28">
        <v>21</v>
      </c>
      <c r="B29" s="83" t="s">
        <v>292</v>
      </c>
      <c r="C29" s="390">
        <v>1125</v>
      </c>
      <c r="D29" s="390"/>
      <c r="E29" s="390">
        <v>4470</v>
      </c>
      <c r="F29" s="444">
        <v>5595</v>
      </c>
      <c r="G29" s="478">
        <v>6649</v>
      </c>
      <c r="H29" s="390">
        <v>5703</v>
      </c>
      <c r="I29" s="390">
        <v>175</v>
      </c>
      <c r="J29" s="473">
        <v>12527</v>
      </c>
    </row>
    <row r="30" spans="1:10" s="23" customFormat="1" ht="15" customHeight="1">
      <c r="A30" s="28">
        <v>22</v>
      </c>
      <c r="B30" s="83" t="s">
        <v>293</v>
      </c>
      <c r="C30" s="390">
        <v>888</v>
      </c>
      <c r="D30" s="390"/>
      <c r="E30" s="390">
        <v>3933</v>
      </c>
      <c r="F30" s="444">
        <v>4821</v>
      </c>
      <c r="G30" s="478">
        <v>6032</v>
      </c>
      <c r="H30" s="390">
        <v>5893</v>
      </c>
      <c r="I30" s="390">
        <v>167</v>
      </c>
      <c r="J30" s="473">
        <v>12092</v>
      </c>
    </row>
    <row r="31" spans="1:10" s="23" customFormat="1" ht="15" customHeight="1">
      <c r="A31" s="28">
        <v>23</v>
      </c>
      <c r="B31" s="83" t="s">
        <v>294</v>
      </c>
      <c r="C31" s="390">
        <v>998</v>
      </c>
      <c r="D31" s="390"/>
      <c r="E31" s="390">
        <v>3652</v>
      </c>
      <c r="F31" s="469">
        <v>4650</v>
      </c>
      <c r="G31" s="484">
        <v>6711</v>
      </c>
      <c r="H31" s="485">
        <v>5185</v>
      </c>
      <c r="I31" s="390">
        <v>401</v>
      </c>
      <c r="J31" s="473">
        <v>12297</v>
      </c>
    </row>
    <row r="32" spans="1:10" s="23" customFormat="1" ht="15" customHeight="1">
      <c r="A32" s="28">
        <v>24</v>
      </c>
      <c r="B32" s="83" t="s">
        <v>295</v>
      </c>
      <c r="C32" s="390">
        <v>907</v>
      </c>
      <c r="D32" s="390"/>
      <c r="E32" s="390">
        <v>5499</v>
      </c>
      <c r="F32" s="469">
        <v>6406</v>
      </c>
      <c r="G32" s="484">
        <v>8467</v>
      </c>
      <c r="H32" s="485">
        <v>5630</v>
      </c>
      <c r="I32" s="390">
        <v>453</v>
      </c>
      <c r="J32" s="473">
        <v>14550</v>
      </c>
    </row>
    <row r="33" spans="1:10" s="23" customFormat="1" ht="15" customHeight="1">
      <c r="A33" s="28">
        <v>25</v>
      </c>
      <c r="B33" s="83" t="s">
        <v>296</v>
      </c>
      <c r="C33" s="390">
        <v>1209</v>
      </c>
      <c r="D33" s="390"/>
      <c r="E33" s="390">
        <v>5914</v>
      </c>
      <c r="F33" s="469">
        <v>7123</v>
      </c>
      <c r="G33" s="484">
        <v>9888</v>
      </c>
      <c r="H33" s="485">
        <v>6964</v>
      </c>
      <c r="I33" s="390">
        <v>289</v>
      </c>
      <c r="J33" s="473">
        <v>17141</v>
      </c>
    </row>
    <row r="34" spans="1:10" s="23" customFormat="1" ht="15" customHeight="1">
      <c r="A34" s="28">
        <v>26</v>
      </c>
      <c r="B34" s="83" t="s">
        <v>297</v>
      </c>
      <c r="C34" s="390">
        <v>680</v>
      </c>
      <c r="D34" s="390"/>
      <c r="E34" s="390">
        <v>3780</v>
      </c>
      <c r="F34" s="444">
        <v>4460</v>
      </c>
      <c r="G34" s="478">
        <v>8092</v>
      </c>
      <c r="H34" s="390">
        <v>4084</v>
      </c>
      <c r="I34" s="390">
        <v>257</v>
      </c>
      <c r="J34" s="473">
        <v>12433</v>
      </c>
    </row>
    <row r="35" spans="1:10" s="23" customFormat="1" ht="15" customHeight="1">
      <c r="A35" s="28">
        <v>27</v>
      </c>
      <c r="B35" s="83" t="s">
        <v>298</v>
      </c>
      <c r="C35" s="390">
        <v>345</v>
      </c>
      <c r="D35" s="390"/>
      <c r="E35" s="390">
        <v>1755</v>
      </c>
      <c r="F35" s="444">
        <v>2100</v>
      </c>
      <c r="G35" s="478">
        <v>4717</v>
      </c>
      <c r="H35" s="390">
        <v>1942</v>
      </c>
      <c r="I35" s="390">
        <v>117</v>
      </c>
      <c r="J35" s="473">
        <v>6776</v>
      </c>
    </row>
    <row r="36" spans="1:10" s="23" customFormat="1" ht="15" customHeight="1">
      <c r="A36" s="28">
        <v>28</v>
      </c>
      <c r="B36" s="83" t="s">
        <v>299</v>
      </c>
      <c r="C36" s="390">
        <v>1375</v>
      </c>
      <c r="D36" s="390"/>
      <c r="E36" s="390">
        <v>6510</v>
      </c>
      <c r="F36" s="444">
        <v>7885</v>
      </c>
      <c r="G36" s="478">
        <v>14134</v>
      </c>
      <c r="H36" s="390">
        <v>7110</v>
      </c>
      <c r="I36" s="390">
        <v>444</v>
      </c>
      <c r="J36" s="473">
        <v>21688</v>
      </c>
    </row>
    <row r="37" spans="1:10" s="23" customFormat="1" ht="15" customHeight="1">
      <c r="A37" s="28">
        <v>29</v>
      </c>
      <c r="B37" s="83" t="s">
        <v>300</v>
      </c>
      <c r="C37" s="390">
        <v>541</v>
      </c>
      <c r="D37" s="390"/>
      <c r="E37" s="390">
        <v>4648</v>
      </c>
      <c r="F37" s="444">
        <v>5189</v>
      </c>
      <c r="G37" s="478">
        <v>6000</v>
      </c>
      <c r="H37" s="390">
        <v>3020</v>
      </c>
      <c r="I37" s="390">
        <v>368</v>
      </c>
      <c r="J37" s="473">
        <v>9388</v>
      </c>
    </row>
    <row r="38" spans="1:10" s="23" customFormat="1" ht="15" customHeight="1">
      <c r="A38" s="28">
        <v>30</v>
      </c>
      <c r="B38" s="83" t="s">
        <v>301</v>
      </c>
      <c r="C38" s="390">
        <v>1445</v>
      </c>
      <c r="D38" s="390"/>
      <c r="E38" s="390">
        <v>9396</v>
      </c>
      <c r="F38" s="444">
        <v>10841</v>
      </c>
      <c r="G38" s="478">
        <v>12555</v>
      </c>
      <c r="H38" s="390">
        <v>8625</v>
      </c>
      <c r="I38" s="390">
        <v>909</v>
      </c>
      <c r="J38" s="473">
        <v>22089</v>
      </c>
    </row>
    <row r="39" spans="1:10" s="23" customFormat="1" ht="15" customHeight="1">
      <c r="A39" s="28">
        <v>31</v>
      </c>
      <c r="B39" s="83" t="s">
        <v>302</v>
      </c>
      <c r="C39" s="390">
        <v>370</v>
      </c>
      <c r="D39" s="390"/>
      <c r="E39" s="390">
        <v>1885</v>
      </c>
      <c r="F39" s="444">
        <v>2255</v>
      </c>
      <c r="G39" s="478">
        <v>2505</v>
      </c>
      <c r="H39" s="390">
        <v>1998</v>
      </c>
      <c r="I39" s="390">
        <v>250</v>
      </c>
      <c r="J39" s="473">
        <v>4753</v>
      </c>
    </row>
    <row r="40" spans="1:10" s="23" customFormat="1" ht="15" customHeight="1">
      <c r="A40" s="28">
        <v>32</v>
      </c>
      <c r="B40" s="83" t="s">
        <v>303</v>
      </c>
      <c r="C40" s="390">
        <v>440</v>
      </c>
      <c r="D40" s="390"/>
      <c r="E40" s="390">
        <v>2496</v>
      </c>
      <c r="F40" s="444">
        <v>2936</v>
      </c>
      <c r="G40" s="478">
        <v>5182</v>
      </c>
      <c r="H40" s="390">
        <v>2749</v>
      </c>
      <c r="I40" s="390">
        <v>179</v>
      </c>
      <c r="J40" s="473">
        <v>8110</v>
      </c>
    </row>
    <row r="41" spans="1:10" s="23" customFormat="1" ht="15" customHeight="1">
      <c r="A41" s="28">
        <v>33</v>
      </c>
      <c r="B41" s="83" t="s">
        <v>304</v>
      </c>
      <c r="C41" s="390">
        <v>192</v>
      </c>
      <c r="D41" s="390"/>
      <c r="E41" s="390">
        <v>669</v>
      </c>
      <c r="F41" s="444">
        <v>861</v>
      </c>
      <c r="G41" s="478">
        <v>1513</v>
      </c>
      <c r="H41" s="390">
        <v>1154</v>
      </c>
      <c r="I41" s="390">
        <v>158</v>
      </c>
      <c r="J41" s="473">
        <v>2825</v>
      </c>
    </row>
    <row r="42" spans="1:10" s="23" customFormat="1" ht="15" customHeight="1">
      <c r="A42" s="28">
        <v>34</v>
      </c>
      <c r="B42" s="83" t="s">
        <v>305</v>
      </c>
      <c r="C42" s="390">
        <v>202</v>
      </c>
      <c r="D42" s="390"/>
      <c r="E42" s="390">
        <v>628</v>
      </c>
      <c r="F42" s="469">
        <v>830</v>
      </c>
      <c r="G42" s="484">
        <v>1683</v>
      </c>
      <c r="H42" s="485">
        <v>1089</v>
      </c>
      <c r="I42" s="390">
        <v>195</v>
      </c>
      <c r="J42" s="473">
        <v>2967</v>
      </c>
    </row>
    <row r="43" spans="1:10" s="23" customFormat="1" ht="15" customHeight="1">
      <c r="A43" s="28">
        <v>35</v>
      </c>
      <c r="B43" s="83" t="s">
        <v>306</v>
      </c>
      <c r="C43" s="390">
        <v>797</v>
      </c>
      <c r="D43" s="390"/>
      <c r="E43" s="390">
        <v>3728</v>
      </c>
      <c r="F43" s="469">
        <v>4525</v>
      </c>
      <c r="G43" s="484">
        <v>5996</v>
      </c>
      <c r="H43" s="485">
        <v>4534</v>
      </c>
      <c r="I43" s="390">
        <v>244</v>
      </c>
      <c r="J43" s="473">
        <v>10774</v>
      </c>
    </row>
    <row r="44" spans="1:10" s="23" customFormat="1" ht="15" customHeight="1">
      <c r="A44" s="28">
        <v>36</v>
      </c>
      <c r="B44" s="83" t="s">
        <v>307</v>
      </c>
      <c r="C44" s="390">
        <v>1418</v>
      </c>
      <c r="D44" s="390"/>
      <c r="E44" s="390">
        <v>6712</v>
      </c>
      <c r="F44" s="469">
        <v>8130</v>
      </c>
      <c r="G44" s="484">
        <v>11295</v>
      </c>
      <c r="H44" s="485">
        <v>7960</v>
      </c>
      <c r="I44" s="390">
        <v>520</v>
      </c>
      <c r="J44" s="473">
        <v>19775</v>
      </c>
    </row>
    <row r="45" spans="1:10" s="23" customFormat="1" ht="15" customHeight="1">
      <c r="A45" s="28">
        <v>37</v>
      </c>
      <c r="B45" s="83" t="s">
        <v>308</v>
      </c>
      <c r="C45" s="390">
        <v>592</v>
      </c>
      <c r="D45" s="390"/>
      <c r="E45" s="390">
        <v>1979</v>
      </c>
      <c r="F45" s="469">
        <v>2571</v>
      </c>
      <c r="G45" s="484">
        <v>4134</v>
      </c>
      <c r="H45" s="485">
        <v>3110</v>
      </c>
      <c r="I45" s="390">
        <v>206</v>
      </c>
      <c r="J45" s="473">
        <v>7450</v>
      </c>
    </row>
    <row r="46" spans="1:10" s="23" customFormat="1" ht="15" customHeight="1">
      <c r="A46" s="28">
        <v>38</v>
      </c>
      <c r="B46" s="83" t="s">
        <v>309</v>
      </c>
      <c r="C46" s="390">
        <v>1338</v>
      </c>
      <c r="D46" s="390"/>
      <c r="E46" s="390">
        <v>6580</v>
      </c>
      <c r="F46" s="469">
        <v>7918</v>
      </c>
      <c r="G46" s="484">
        <v>10248</v>
      </c>
      <c r="H46" s="485">
        <v>7752</v>
      </c>
      <c r="I46" s="390">
        <v>347</v>
      </c>
      <c r="J46" s="473">
        <v>18347</v>
      </c>
    </row>
    <row r="47" spans="1:10" s="23" customFormat="1" ht="15" customHeight="1">
      <c r="A47" s="28">
        <v>39</v>
      </c>
      <c r="B47" s="83" t="s">
        <v>310</v>
      </c>
      <c r="C47" s="390">
        <v>833</v>
      </c>
      <c r="D47" s="390"/>
      <c r="E47" s="390">
        <v>5518</v>
      </c>
      <c r="F47" s="469">
        <v>6351</v>
      </c>
      <c r="G47" s="484">
        <v>10605</v>
      </c>
      <c r="H47" s="485">
        <v>5282</v>
      </c>
      <c r="I47" s="390">
        <v>249</v>
      </c>
      <c r="J47" s="473">
        <v>16136</v>
      </c>
    </row>
    <row r="48" spans="1:10" s="23" customFormat="1" ht="15" customHeight="1" thickBot="1">
      <c r="A48" s="383">
        <v>40</v>
      </c>
      <c r="B48" s="384" t="s">
        <v>311</v>
      </c>
      <c r="C48" s="486">
        <v>291</v>
      </c>
      <c r="D48" s="486"/>
      <c r="E48" s="486">
        <v>826</v>
      </c>
      <c r="F48" s="454">
        <v>1117</v>
      </c>
      <c r="G48" s="487">
        <v>2090</v>
      </c>
      <c r="H48" s="486">
        <v>1144</v>
      </c>
      <c r="I48" s="486">
        <v>117</v>
      </c>
      <c r="J48" s="488">
        <v>3351</v>
      </c>
    </row>
    <row r="49" spans="1:10" s="23" customFormat="1" ht="15" customHeight="1">
      <c r="A49" s="490" t="s">
        <v>387</v>
      </c>
      <c r="B49" s="395"/>
      <c r="C49" s="397"/>
      <c r="D49" s="397"/>
      <c r="E49" s="397"/>
      <c r="F49" s="491"/>
      <c r="G49" s="397"/>
      <c r="H49" s="397"/>
      <c r="I49" s="397"/>
      <c r="J49" s="491"/>
    </row>
  </sheetData>
  <sheetProtection/>
  <mergeCells count="6">
    <mergeCell ref="B2:B5"/>
    <mergeCell ref="C2:F2"/>
    <mergeCell ref="G2:J2"/>
    <mergeCell ref="A6:B6"/>
    <mergeCell ref="A7:B7"/>
    <mergeCell ref="A8:B8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8" r:id="rId1"/>
  <rowBreaks count="1" manualBreakCount="1">
    <brk id="5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5"/>
  <sheetViews>
    <sheetView showZeros="0" view="pageBreakPreview" zoomScaleNormal="70" zoomScaleSheetLayoutView="100" zoomScalePageLayoutView="0" workbookViewId="0" topLeftCell="A1">
      <pane xSplit="1" ySplit="5" topLeftCell="B10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26" sqref="B26"/>
    </sheetView>
  </sheetViews>
  <sheetFormatPr defaultColWidth="14.8984375" defaultRowHeight="15"/>
  <cols>
    <col min="1" max="1" width="25.8984375" style="4" customWidth="1"/>
    <col min="2" max="5" width="14.8984375" style="4" customWidth="1"/>
    <col min="6" max="7" width="15" style="4" customWidth="1"/>
    <col min="8" max="8" width="12.59765625" style="4" bestFit="1" customWidth="1"/>
    <col min="9" max="10" width="12.3984375" style="4" customWidth="1"/>
    <col min="11" max="11" width="12.3984375" style="23" customWidth="1"/>
    <col min="12" max="254" width="13.8984375" style="4" customWidth="1"/>
    <col min="255" max="255" width="25.8984375" style="4" customWidth="1"/>
    <col min="256" max="16384" width="14.8984375" style="4" customWidth="1"/>
  </cols>
  <sheetData>
    <row r="1" spans="1:11" ht="21.75" customHeight="1" thickBo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19.5" customHeight="1">
      <c r="A2" s="5" t="s">
        <v>49</v>
      </c>
      <c r="B2" s="6"/>
      <c r="C2" s="7" t="s">
        <v>3</v>
      </c>
      <c r="D2" s="8"/>
      <c r="E2" s="6"/>
      <c r="F2" s="7" t="s">
        <v>4</v>
      </c>
      <c r="G2" s="8"/>
      <c r="H2" s="818" t="s">
        <v>50</v>
      </c>
      <c r="I2" s="819"/>
      <c r="J2" s="819"/>
      <c r="K2" s="820"/>
    </row>
    <row r="3" spans="1:11" ht="19.5" customHeight="1">
      <c r="A3" s="9"/>
      <c r="B3" s="10" t="s">
        <v>51</v>
      </c>
      <c r="C3" s="10" t="s">
        <v>52</v>
      </c>
      <c r="D3" s="10" t="s">
        <v>53</v>
      </c>
      <c r="E3" s="10" t="s">
        <v>51</v>
      </c>
      <c r="F3" s="10" t="s">
        <v>52</v>
      </c>
      <c r="G3" s="10" t="s">
        <v>53</v>
      </c>
      <c r="H3" s="11"/>
      <c r="I3" s="11"/>
      <c r="J3" s="11"/>
      <c r="K3" s="12"/>
    </row>
    <row r="4" spans="1:11" ht="19.5" customHeight="1">
      <c r="A4" s="9"/>
      <c r="B4" s="13"/>
      <c r="C4" s="13"/>
      <c r="D4" s="13"/>
      <c r="E4" s="13"/>
      <c r="F4" s="13"/>
      <c r="G4" s="13"/>
      <c r="H4" s="13" t="s">
        <v>54</v>
      </c>
      <c r="I4" s="13" t="s">
        <v>55</v>
      </c>
      <c r="J4" s="13" t="s">
        <v>55</v>
      </c>
      <c r="K4" s="14" t="s">
        <v>56</v>
      </c>
    </row>
    <row r="5" spans="1:11" ht="19.5" customHeight="1">
      <c r="A5" s="15" t="s">
        <v>57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/>
      <c r="I5" s="17"/>
      <c r="J5" s="17"/>
      <c r="K5" s="18"/>
    </row>
    <row r="6" spans="1:11" s="23" customFormat="1" ht="22.5" customHeight="1">
      <c r="A6" s="19" t="s">
        <v>58</v>
      </c>
      <c r="B6" s="20">
        <v>112477080</v>
      </c>
      <c r="C6" s="20">
        <v>10852240</v>
      </c>
      <c r="D6" s="20">
        <v>123329320</v>
      </c>
      <c r="E6" s="20">
        <v>110284412</v>
      </c>
      <c r="F6" s="20">
        <v>1644086</v>
      </c>
      <c r="G6" s="20">
        <v>111928498</v>
      </c>
      <c r="H6" s="21">
        <v>98.1</v>
      </c>
      <c r="I6" s="21">
        <v>15.1</v>
      </c>
      <c r="J6" s="21">
        <v>90.8</v>
      </c>
      <c r="K6" s="22">
        <v>90.4</v>
      </c>
    </row>
    <row r="7" spans="1:11" s="23" customFormat="1" ht="22.5" customHeight="1">
      <c r="A7" s="19" t="s">
        <v>20</v>
      </c>
      <c r="B7" s="20">
        <v>112477080</v>
      </c>
      <c r="C7" s="20">
        <v>10852240</v>
      </c>
      <c r="D7" s="20">
        <v>123329320</v>
      </c>
      <c r="E7" s="20">
        <v>110284412</v>
      </c>
      <c r="F7" s="20">
        <v>1644086</v>
      </c>
      <c r="G7" s="20">
        <v>111928498</v>
      </c>
      <c r="H7" s="21">
        <v>98.1</v>
      </c>
      <c r="I7" s="21">
        <v>15.1</v>
      </c>
      <c r="J7" s="21">
        <v>90.8</v>
      </c>
      <c r="K7" s="22">
        <v>90.4</v>
      </c>
    </row>
    <row r="8" spans="1:11" s="23" customFormat="1" ht="22.5" customHeight="1">
      <c r="A8" s="19" t="s">
        <v>59</v>
      </c>
      <c r="B8" s="20">
        <v>48797332</v>
      </c>
      <c r="C8" s="20">
        <v>3460612</v>
      </c>
      <c r="D8" s="20">
        <v>52257944</v>
      </c>
      <c r="E8" s="20">
        <v>47978655</v>
      </c>
      <c r="F8" s="20">
        <v>646165</v>
      </c>
      <c r="G8" s="20">
        <v>48624820</v>
      </c>
      <c r="H8" s="21">
        <v>98.3</v>
      </c>
      <c r="I8" s="21">
        <v>18.7</v>
      </c>
      <c r="J8" s="21">
        <v>93</v>
      </c>
      <c r="K8" s="22">
        <v>92.6</v>
      </c>
    </row>
    <row r="9" spans="1:11" s="23" customFormat="1" ht="22.5" customHeight="1">
      <c r="A9" s="24" t="s">
        <v>22</v>
      </c>
      <c r="B9" s="25">
        <v>1361828</v>
      </c>
      <c r="C9" s="25">
        <v>114653</v>
      </c>
      <c r="D9" s="25">
        <v>1476481</v>
      </c>
      <c r="E9" s="25">
        <v>1334730</v>
      </c>
      <c r="F9" s="25">
        <v>21690</v>
      </c>
      <c r="G9" s="25">
        <v>1356420</v>
      </c>
      <c r="H9" s="26">
        <v>98</v>
      </c>
      <c r="I9" s="26">
        <v>18.9</v>
      </c>
      <c r="J9" s="26">
        <v>91.9</v>
      </c>
      <c r="K9" s="27">
        <v>91.4</v>
      </c>
    </row>
    <row r="10" spans="1:11" s="23" customFormat="1" ht="22.5" customHeight="1">
      <c r="A10" s="28" t="s">
        <v>23</v>
      </c>
      <c r="B10" s="29">
        <v>37541718</v>
      </c>
      <c r="C10" s="29">
        <v>3138318</v>
      </c>
      <c r="D10" s="29">
        <v>40680036</v>
      </c>
      <c r="E10" s="29">
        <v>36808354</v>
      </c>
      <c r="F10" s="29">
        <v>589200</v>
      </c>
      <c r="G10" s="29">
        <v>37397554</v>
      </c>
      <c r="H10" s="30">
        <v>98</v>
      </c>
      <c r="I10" s="30">
        <v>18.8</v>
      </c>
      <c r="J10" s="30">
        <v>91.9</v>
      </c>
      <c r="K10" s="31">
        <v>91.4</v>
      </c>
    </row>
    <row r="11" spans="1:11" s="23" customFormat="1" ht="22.5" customHeight="1">
      <c r="A11" s="28" t="s">
        <v>24</v>
      </c>
      <c r="B11" s="29">
        <v>2889272</v>
      </c>
      <c r="C11" s="29">
        <v>74685</v>
      </c>
      <c r="D11" s="29">
        <v>2963957</v>
      </c>
      <c r="E11" s="29">
        <v>2866730</v>
      </c>
      <c r="F11" s="29">
        <v>11465</v>
      </c>
      <c r="G11" s="29">
        <v>2878195</v>
      </c>
      <c r="H11" s="30">
        <v>99.2</v>
      </c>
      <c r="I11" s="30">
        <v>15.4</v>
      </c>
      <c r="J11" s="30">
        <v>97.1</v>
      </c>
      <c r="K11" s="31">
        <v>97</v>
      </c>
    </row>
    <row r="12" spans="1:11" s="23" customFormat="1" ht="22.5" customHeight="1">
      <c r="A12" s="32" t="s">
        <v>25</v>
      </c>
      <c r="B12" s="29">
        <v>7004514</v>
      </c>
      <c r="C12" s="29">
        <v>132956</v>
      </c>
      <c r="D12" s="29">
        <v>7137470</v>
      </c>
      <c r="E12" s="29">
        <v>6968841</v>
      </c>
      <c r="F12" s="29">
        <v>23810</v>
      </c>
      <c r="G12" s="29">
        <v>6992651</v>
      </c>
      <c r="H12" s="33">
        <v>99.5</v>
      </c>
      <c r="I12" s="33">
        <v>17.9</v>
      </c>
      <c r="J12" s="33">
        <v>98</v>
      </c>
      <c r="K12" s="34">
        <v>97.8</v>
      </c>
    </row>
    <row r="13" spans="1:11" s="23" customFormat="1" ht="22.5" customHeight="1">
      <c r="A13" s="35" t="s">
        <v>26</v>
      </c>
      <c r="B13" s="36">
        <v>53189560</v>
      </c>
      <c r="C13" s="36">
        <v>7193467</v>
      </c>
      <c r="D13" s="36">
        <v>60383027</v>
      </c>
      <c r="E13" s="36">
        <v>51869719</v>
      </c>
      <c r="F13" s="36">
        <v>963810</v>
      </c>
      <c r="G13" s="36">
        <v>52833529</v>
      </c>
      <c r="H13" s="21">
        <v>97.5</v>
      </c>
      <c r="I13" s="21">
        <v>13.4</v>
      </c>
      <c r="J13" s="21">
        <v>87.5</v>
      </c>
      <c r="K13" s="22">
        <v>87.4</v>
      </c>
    </row>
    <row r="14" spans="1:11" s="23" customFormat="1" ht="22.5" customHeight="1">
      <c r="A14" s="19" t="s">
        <v>27</v>
      </c>
      <c r="B14" s="36">
        <v>52687694</v>
      </c>
      <c r="C14" s="36">
        <v>7193467</v>
      </c>
      <c r="D14" s="36">
        <v>59881161</v>
      </c>
      <c r="E14" s="36">
        <v>51367853</v>
      </c>
      <c r="F14" s="36">
        <v>963810</v>
      </c>
      <c r="G14" s="36">
        <v>52331663</v>
      </c>
      <c r="H14" s="21">
        <v>97.5</v>
      </c>
      <c r="I14" s="21">
        <v>13.4</v>
      </c>
      <c r="J14" s="21">
        <v>87.4</v>
      </c>
      <c r="K14" s="22">
        <v>87.3</v>
      </c>
    </row>
    <row r="15" spans="1:11" s="23" customFormat="1" ht="22.5" customHeight="1">
      <c r="A15" s="24" t="s">
        <v>28</v>
      </c>
      <c r="B15" s="37">
        <v>18175668</v>
      </c>
      <c r="C15" s="37">
        <v>2466370</v>
      </c>
      <c r="D15" s="37">
        <v>20642038</v>
      </c>
      <c r="E15" s="37">
        <v>17721335</v>
      </c>
      <c r="F15" s="37">
        <v>334865</v>
      </c>
      <c r="G15" s="37">
        <v>18056200</v>
      </c>
      <c r="H15" s="26">
        <v>97.5</v>
      </c>
      <c r="I15" s="26">
        <v>13.6</v>
      </c>
      <c r="J15" s="26">
        <v>87.5</v>
      </c>
      <c r="K15" s="27">
        <v>87.3</v>
      </c>
    </row>
    <row r="16" spans="1:11" s="23" customFormat="1" ht="22.5" customHeight="1">
      <c r="A16" s="28" t="s">
        <v>60</v>
      </c>
      <c r="B16" s="29">
        <v>24921128</v>
      </c>
      <c r="C16" s="29">
        <v>3506888</v>
      </c>
      <c r="D16" s="29">
        <v>28428016</v>
      </c>
      <c r="E16" s="29">
        <v>24284280</v>
      </c>
      <c r="F16" s="29">
        <v>462196</v>
      </c>
      <c r="G16" s="29">
        <v>24746476</v>
      </c>
      <c r="H16" s="30">
        <v>97.4</v>
      </c>
      <c r="I16" s="30">
        <v>13.2</v>
      </c>
      <c r="J16" s="30">
        <v>87</v>
      </c>
      <c r="K16" s="31">
        <v>87.1</v>
      </c>
    </row>
    <row r="17" spans="1:11" s="23" customFormat="1" ht="22.5" customHeight="1">
      <c r="A17" s="38" t="s">
        <v>30</v>
      </c>
      <c r="B17" s="29">
        <v>9590898</v>
      </c>
      <c r="C17" s="29">
        <v>1220209</v>
      </c>
      <c r="D17" s="29">
        <v>10811107</v>
      </c>
      <c r="E17" s="29">
        <v>9362238</v>
      </c>
      <c r="F17" s="29">
        <v>166749</v>
      </c>
      <c r="G17" s="29">
        <v>9528987</v>
      </c>
      <c r="H17" s="33">
        <v>97.6</v>
      </c>
      <c r="I17" s="33">
        <v>13.7</v>
      </c>
      <c r="J17" s="33">
        <v>88.1</v>
      </c>
      <c r="K17" s="34">
        <v>88</v>
      </c>
    </row>
    <row r="18" spans="1:11" s="23" customFormat="1" ht="22.5" customHeight="1">
      <c r="A18" s="35" t="s">
        <v>61</v>
      </c>
      <c r="B18" s="36">
        <v>501866</v>
      </c>
      <c r="C18" s="36">
        <v>0</v>
      </c>
      <c r="D18" s="36">
        <v>501866</v>
      </c>
      <c r="E18" s="36">
        <v>501866</v>
      </c>
      <c r="F18" s="36">
        <v>0</v>
      </c>
      <c r="G18" s="36">
        <v>501866</v>
      </c>
      <c r="H18" s="21">
        <v>100</v>
      </c>
      <c r="I18" s="21"/>
      <c r="J18" s="21">
        <v>100</v>
      </c>
      <c r="K18" s="22">
        <v>100</v>
      </c>
    </row>
    <row r="19" spans="1:11" s="23" customFormat="1" ht="22.5" customHeight="1">
      <c r="A19" s="24" t="s">
        <v>32</v>
      </c>
      <c r="B19" s="37">
        <v>2047450</v>
      </c>
      <c r="C19" s="37">
        <v>187109</v>
      </c>
      <c r="D19" s="37">
        <v>2234559</v>
      </c>
      <c r="E19" s="37">
        <v>1993300</v>
      </c>
      <c r="F19" s="37">
        <v>34027</v>
      </c>
      <c r="G19" s="37">
        <v>2027327</v>
      </c>
      <c r="H19" s="39">
        <v>97.4</v>
      </c>
      <c r="I19" s="39">
        <v>18.2</v>
      </c>
      <c r="J19" s="39">
        <v>90.7</v>
      </c>
      <c r="K19" s="40">
        <v>90.4</v>
      </c>
    </row>
    <row r="20" spans="1:11" s="23" customFormat="1" ht="22.5" customHeight="1">
      <c r="A20" s="28" t="s">
        <v>33</v>
      </c>
      <c r="B20" s="29">
        <v>8435925</v>
      </c>
      <c r="C20" s="29">
        <v>0</v>
      </c>
      <c r="D20" s="29">
        <v>8435925</v>
      </c>
      <c r="E20" s="29">
        <v>8435925</v>
      </c>
      <c r="F20" s="29">
        <v>0</v>
      </c>
      <c r="G20" s="29">
        <v>8435925</v>
      </c>
      <c r="H20" s="30">
        <v>100</v>
      </c>
      <c r="I20" s="30"/>
      <c r="J20" s="30">
        <v>100</v>
      </c>
      <c r="K20" s="31">
        <v>100</v>
      </c>
    </row>
    <row r="21" spans="1:11" s="23" customFormat="1" ht="22.5" customHeight="1">
      <c r="A21" s="28" t="s">
        <v>34</v>
      </c>
      <c r="B21" s="29">
        <v>6813</v>
      </c>
      <c r="C21" s="29">
        <v>0</v>
      </c>
      <c r="D21" s="29">
        <v>6813</v>
      </c>
      <c r="E21" s="29">
        <v>6813</v>
      </c>
      <c r="F21" s="29">
        <v>0</v>
      </c>
      <c r="G21" s="29">
        <v>6813</v>
      </c>
      <c r="H21" s="30">
        <v>100</v>
      </c>
      <c r="I21" s="30"/>
      <c r="J21" s="30">
        <v>100</v>
      </c>
      <c r="K21" s="31">
        <v>100</v>
      </c>
    </row>
    <row r="22" spans="1:11" s="23" customFormat="1" ht="22.5" customHeight="1">
      <c r="A22" s="32" t="s">
        <v>35</v>
      </c>
      <c r="B22" s="29">
        <v>0</v>
      </c>
      <c r="C22" s="29">
        <v>11052</v>
      </c>
      <c r="D22" s="29">
        <v>11052</v>
      </c>
      <c r="E22" s="29">
        <v>0</v>
      </c>
      <c r="F22" s="29">
        <v>84</v>
      </c>
      <c r="G22" s="29">
        <v>84</v>
      </c>
      <c r="H22" s="33"/>
      <c r="I22" s="33">
        <v>0.8</v>
      </c>
      <c r="J22" s="33">
        <v>0.8</v>
      </c>
      <c r="K22" s="34">
        <v>32.9</v>
      </c>
    </row>
    <row r="23" spans="1:11" s="23" customFormat="1" ht="22.5" customHeight="1">
      <c r="A23" s="35" t="s">
        <v>36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21"/>
      <c r="I23" s="21"/>
      <c r="J23" s="21"/>
      <c r="K23" s="22"/>
    </row>
    <row r="24" spans="1:11" s="23" customFormat="1" ht="22.5" customHeight="1">
      <c r="A24" s="19" t="s">
        <v>37</v>
      </c>
      <c r="B24" s="36">
        <v>2601544</v>
      </c>
      <c r="C24" s="36">
        <v>269127</v>
      </c>
      <c r="D24" s="36">
        <v>2870671</v>
      </c>
      <c r="E24" s="36">
        <v>2557624</v>
      </c>
      <c r="F24" s="36">
        <v>31481</v>
      </c>
      <c r="G24" s="36">
        <v>2589105</v>
      </c>
      <c r="H24" s="41">
        <v>98.3</v>
      </c>
      <c r="I24" s="41">
        <v>11.7</v>
      </c>
      <c r="J24" s="41">
        <v>90.2</v>
      </c>
      <c r="K24" s="42">
        <v>90</v>
      </c>
    </row>
    <row r="25" spans="1:11" s="23" customFormat="1" ht="22.5" customHeight="1">
      <c r="A25" s="24" t="s">
        <v>38</v>
      </c>
      <c r="B25" s="29">
        <v>118168</v>
      </c>
      <c r="C25" s="29">
        <v>8139</v>
      </c>
      <c r="D25" s="29">
        <v>126307</v>
      </c>
      <c r="E25" s="29">
        <v>117645</v>
      </c>
      <c r="F25" s="29">
        <v>1463</v>
      </c>
      <c r="G25" s="29">
        <v>119108</v>
      </c>
      <c r="H25" s="30">
        <v>99.6</v>
      </c>
      <c r="I25" s="30">
        <v>18</v>
      </c>
      <c r="J25" s="30">
        <v>94.3</v>
      </c>
      <c r="K25" s="31">
        <v>93.2</v>
      </c>
    </row>
    <row r="26" spans="1:11" s="23" customFormat="1" ht="22.5" customHeight="1">
      <c r="A26" s="28" t="s">
        <v>39</v>
      </c>
      <c r="B26" s="29">
        <v>1123737</v>
      </c>
      <c r="C26" s="29">
        <v>1121</v>
      </c>
      <c r="D26" s="29">
        <v>1124858</v>
      </c>
      <c r="E26" s="29">
        <v>1121870</v>
      </c>
      <c r="F26" s="29">
        <v>0</v>
      </c>
      <c r="G26" s="29">
        <v>1121870</v>
      </c>
      <c r="H26" s="30">
        <v>99.8</v>
      </c>
      <c r="I26" s="30"/>
      <c r="J26" s="30">
        <v>99.7</v>
      </c>
      <c r="K26" s="31">
        <v>99.9</v>
      </c>
    </row>
    <row r="27" spans="1:11" s="23" customFormat="1" ht="22.5" customHeight="1">
      <c r="A27" s="28" t="s">
        <v>40</v>
      </c>
      <c r="B27" s="29">
        <v>1359639</v>
      </c>
      <c r="C27" s="29">
        <v>259867</v>
      </c>
      <c r="D27" s="29">
        <v>1619506</v>
      </c>
      <c r="E27" s="29">
        <v>1318109</v>
      </c>
      <c r="F27" s="29">
        <v>30018</v>
      </c>
      <c r="G27" s="29">
        <v>1348127</v>
      </c>
      <c r="H27" s="30">
        <v>96.9</v>
      </c>
      <c r="I27" s="30">
        <v>11.6</v>
      </c>
      <c r="J27" s="30">
        <v>83.2</v>
      </c>
      <c r="K27" s="31">
        <v>83.5</v>
      </c>
    </row>
    <row r="28" spans="1:11" s="23" customFormat="1" ht="22.5" customHeight="1">
      <c r="A28" s="28" t="s">
        <v>41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/>
      <c r="I28" s="30"/>
      <c r="J28" s="30"/>
      <c r="K28" s="31"/>
    </row>
    <row r="29" spans="1:11" s="23" customFormat="1" ht="22.5" customHeight="1">
      <c r="A29" s="28" t="s">
        <v>42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1"/>
    </row>
    <row r="30" spans="1:11" s="23" customFormat="1" ht="22.5" customHeight="1">
      <c r="A30" s="32" t="s">
        <v>43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3"/>
      <c r="I30" s="33"/>
      <c r="J30" s="33"/>
      <c r="K30" s="34"/>
    </row>
    <row r="31" spans="1:11" s="23" customFormat="1" ht="22.5" customHeight="1">
      <c r="A31" s="35" t="s">
        <v>44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21"/>
      <c r="I31" s="21"/>
      <c r="J31" s="21"/>
      <c r="K31" s="22"/>
    </row>
    <row r="32" spans="1:11" s="23" customFormat="1" ht="22.5" customHeight="1">
      <c r="A32" s="44" t="s">
        <v>45</v>
      </c>
      <c r="B32" s="45">
        <v>115078624</v>
      </c>
      <c r="C32" s="45">
        <v>11121367</v>
      </c>
      <c r="D32" s="45">
        <v>126199991</v>
      </c>
      <c r="E32" s="45">
        <v>112842036</v>
      </c>
      <c r="F32" s="45">
        <v>1675567</v>
      </c>
      <c r="G32" s="45">
        <v>114517603</v>
      </c>
      <c r="H32" s="26">
        <v>98.1</v>
      </c>
      <c r="I32" s="26">
        <v>15.1</v>
      </c>
      <c r="J32" s="26">
        <v>90.7</v>
      </c>
      <c r="K32" s="27">
        <v>90.4</v>
      </c>
    </row>
    <row r="33" spans="1:11" s="23" customFormat="1" ht="22.5" customHeight="1">
      <c r="A33" s="44" t="s">
        <v>46</v>
      </c>
      <c r="B33" s="46">
        <v>22349942</v>
      </c>
      <c r="C33" s="47">
        <v>11698624</v>
      </c>
      <c r="D33" s="47">
        <v>34048566</v>
      </c>
      <c r="E33" s="47">
        <v>19715182</v>
      </c>
      <c r="F33" s="47">
        <v>1679278</v>
      </c>
      <c r="G33" s="47">
        <v>21394460</v>
      </c>
      <c r="H33" s="21">
        <v>88.2</v>
      </c>
      <c r="I33" s="21">
        <v>14.4</v>
      </c>
      <c r="J33" s="21">
        <v>62.8</v>
      </c>
      <c r="K33" s="22">
        <v>62.7</v>
      </c>
    </row>
    <row r="34" spans="1:11" s="23" customFormat="1" ht="22.5" customHeight="1" thickBot="1">
      <c r="A34" s="48" t="s">
        <v>62</v>
      </c>
      <c r="B34" s="49">
        <v>5065962</v>
      </c>
      <c r="C34" s="49">
        <v>1676809</v>
      </c>
      <c r="D34" s="49">
        <v>6742771</v>
      </c>
      <c r="E34" s="49">
        <v>4370343</v>
      </c>
      <c r="F34" s="49">
        <v>291743</v>
      </c>
      <c r="G34" s="49">
        <v>4662086</v>
      </c>
      <c r="H34" s="50">
        <v>86.3</v>
      </c>
      <c r="I34" s="50">
        <v>17.4</v>
      </c>
      <c r="J34" s="50">
        <v>69.1</v>
      </c>
      <c r="K34" s="51">
        <v>67</v>
      </c>
    </row>
    <row r="35" spans="1:11" ht="11.25">
      <c r="A35" s="2"/>
      <c r="B35" s="2"/>
      <c r="C35" s="2"/>
      <c r="D35" s="2"/>
      <c r="E35" s="2"/>
      <c r="F35" s="2"/>
      <c r="G35" s="2"/>
      <c r="H35" s="52"/>
      <c r="I35" s="2"/>
      <c r="J35" s="2"/>
      <c r="K35" s="53"/>
    </row>
  </sheetData>
  <sheetProtection/>
  <mergeCells count="1">
    <mergeCell ref="H2:K2"/>
  </mergeCells>
  <printOptions horizontalCentered="1"/>
  <pageMargins left="0.7086614173228347" right="0.7086614173228347" top="0.7874015748031497" bottom="0.5905511811023623" header="0.5118110236220472" footer="0.5118110236220472"/>
  <pageSetup horizontalDpi="600" verticalDpi="600" orientation="portrait" paperSize="9" scale="96" r:id="rId2"/>
  <colBreaks count="1" manualBreakCount="1">
    <brk id="5" max="3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showZeros="0" view="pageBreakPreview" zoomScaleNormal="75" zoomScaleSheetLayoutView="100" zoomScalePageLayoutView="0" workbookViewId="0" topLeftCell="C1">
      <selection activeCell="I4" sqref="I4"/>
    </sheetView>
  </sheetViews>
  <sheetFormatPr defaultColWidth="13.8984375" defaultRowHeight="15"/>
  <cols>
    <col min="1" max="1" width="2.5" style="106" customWidth="1"/>
    <col min="2" max="2" width="12.19921875" style="106" customWidth="1"/>
    <col min="3" max="5" width="14.09765625" style="106" customWidth="1"/>
    <col min="6" max="227" width="13.8984375" style="106" customWidth="1"/>
    <col min="228" max="228" width="2.5" style="106" customWidth="1"/>
    <col min="229" max="229" width="12.19921875" style="106" customWidth="1"/>
    <col min="230" max="232" width="14.09765625" style="106" customWidth="1"/>
    <col min="233" max="234" width="13.8984375" style="106" customWidth="1"/>
    <col min="235" max="236" width="9.59765625" style="106" customWidth="1"/>
    <col min="237" max="242" width="13.8984375" style="106" customWidth="1"/>
    <col min="243" max="249" width="5.19921875" style="106" customWidth="1"/>
    <col min="250" max="16384" width="13.8984375" style="106" customWidth="1"/>
  </cols>
  <sheetData>
    <row r="1" spans="1:5" ht="21.75" customHeight="1" thickBot="1">
      <c r="A1" s="106" t="s">
        <v>388</v>
      </c>
      <c r="B1" s="104"/>
      <c r="C1" s="104"/>
      <c r="D1" s="53"/>
      <c r="E1" s="493"/>
    </row>
    <row r="2" spans="1:7" ht="21.75" customHeight="1">
      <c r="A2" s="365" t="s">
        <v>225</v>
      </c>
      <c r="B2" s="979" t="s">
        <v>257</v>
      </c>
      <c r="C2" s="494" t="s">
        <v>389</v>
      </c>
      <c r="D2" s="495" t="s">
        <v>390</v>
      </c>
      <c r="E2" s="495" t="s">
        <v>389</v>
      </c>
      <c r="F2" s="1006" t="s">
        <v>391</v>
      </c>
      <c r="G2" s="1007"/>
    </row>
    <row r="3" spans="1:7" ht="21.75" customHeight="1">
      <c r="A3" s="366"/>
      <c r="B3" s="980"/>
      <c r="C3" s="170" t="s">
        <v>392</v>
      </c>
      <c r="D3" s="171" t="s">
        <v>392</v>
      </c>
      <c r="E3" s="171" t="s">
        <v>393</v>
      </c>
      <c r="F3" s="120" t="s">
        <v>394</v>
      </c>
      <c r="G3" s="284" t="s">
        <v>395</v>
      </c>
    </row>
    <row r="4" spans="1:7" ht="21.75" customHeight="1">
      <c r="A4" s="366"/>
      <c r="B4" s="980"/>
      <c r="C4" s="170"/>
      <c r="D4" s="171"/>
      <c r="E4" s="171"/>
      <c r="F4" s="171"/>
      <c r="G4" s="287"/>
    </row>
    <row r="5" spans="1:7" ht="15" customHeight="1">
      <c r="A5" s="371" t="s">
        <v>236</v>
      </c>
      <c r="B5" s="981"/>
      <c r="C5" s="496" t="s">
        <v>396</v>
      </c>
      <c r="D5" s="124" t="s">
        <v>396</v>
      </c>
      <c r="E5" s="124" t="s">
        <v>397</v>
      </c>
      <c r="F5" s="124" t="s">
        <v>397</v>
      </c>
      <c r="G5" s="497" t="s">
        <v>397</v>
      </c>
    </row>
    <row r="6" spans="1:7" ht="15" customHeight="1">
      <c r="A6" s="983" t="s">
        <v>398</v>
      </c>
      <c r="B6" s="838"/>
      <c r="C6" s="375">
        <v>43687</v>
      </c>
      <c r="D6" s="375">
        <v>315705</v>
      </c>
      <c r="E6" s="375">
        <v>32623914</v>
      </c>
      <c r="F6" s="375">
        <v>31676817</v>
      </c>
      <c r="G6" s="498">
        <v>947097</v>
      </c>
    </row>
    <row r="7" spans="1:7" ht="15" customHeight="1">
      <c r="A7" s="983" t="s">
        <v>254</v>
      </c>
      <c r="B7" s="838"/>
      <c r="C7" s="377">
        <v>26370</v>
      </c>
      <c r="D7" s="377">
        <v>254403</v>
      </c>
      <c r="E7" s="377">
        <v>27398109</v>
      </c>
      <c r="F7" s="377">
        <v>26634900</v>
      </c>
      <c r="G7" s="500">
        <v>763209</v>
      </c>
    </row>
    <row r="8" spans="1:7" ht="15" customHeight="1">
      <c r="A8" s="982" t="s">
        <v>255</v>
      </c>
      <c r="B8" s="856"/>
      <c r="C8" s="380">
        <v>17317</v>
      </c>
      <c r="D8" s="380">
        <v>61302</v>
      </c>
      <c r="E8" s="380">
        <v>5225805</v>
      </c>
      <c r="F8" s="380">
        <v>5041917</v>
      </c>
      <c r="G8" s="502">
        <v>183888</v>
      </c>
    </row>
    <row r="9" spans="1:7" ht="15" customHeight="1">
      <c r="A9" s="24">
        <v>1</v>
      </c>
      <c r="B9" s="79" t="s">
        <v>272</v>
      </c>
      <c r="C9" s="389">
        <v>6764</v>
      </c>
      <c r="D9" s="389">
        <v>76890</v>
      </c>
      <c r="E9" s="389">
        <v>8699104</v>
      </c>
      <c r="F9" s="389">
        <v>8468434</v>
      </c>
      <c r="G9" s="504">
        <v>230670</v>
      </c>
    </row>
    <row r="10" spans="1:7" ht="15" customHeight="1">
      <c r="A10" s="28">
        <v>2</v>
      </c>
      <c r="B10" s="83" t="s">
        <v>273</v>
      </c>
      <c r="C10" s="390">
        <v>3637</v>
      </c>
      <c r="D10" s="390">
        <v>40717</v>
      </c>
      <c r="E10" s="390">
        <v>4552047</v>
      </c>
      <c r="F10" s="390">
        <v>4429896</v>
      </c>
      <c r="G10" s="505">
        <v>122151</v>
      </c>
    </row>
    <row r="11" spans="1:7" ht="15" customHeight="1">
      <c r="A11" s="28">
        <v>3</v>
      </c>
      <c r="B11" s="83" t="s">
        <v>274</v>
      </c>
      <c r="C11" s="390">
        <v>5566</v>
      </c>
      <c r="D11" s="390">
        <v>64021</v>
      </c>
      <c r="E11" s="390">
        <v>6906283</v>
      </c>
      <c r="F11" s="390">
        <v>6714220</v>
      </c>
      <c r="G11" s="505">
        <v>192063</v>
      </c>
    </row>
    <row r="12" spans="1:7" ht="15" customHeight="1">
      <c r="A12" s="28">
        <v>4</v>
      </c>
      <c r="B12" s="83" t="s">
        <v>275</v>
      </c>
      <c r="C12" s="390">
        <v>1369</v>
      </c>
      <c r="D12" s="390">
        <v>7039</v>
      </c>
      <c r="E12" s="390">
        <v>577660</v>
      </c>
      <c r="F12" s="390">
        <v>556543</v>
      </c>
      <c r="G12" s="505">
        <v>21117</v>
      </c>
    </row>
    <row r="13" spans="1:7" ht="15" customHeight="1">
      <c r="A13" s="28">
        <v>5</v>
      </c>
      <c r="B13" s="83" t="s">
        <v>276</v>
      </c>
      <c r="C13" s="390">
        <v>1590</v>
      </c>
      <c r="D13" s="390">
        <v>10721</v>
      </c>
      <c r="E13" s="390">
        <v>1067978</v>
      </c>
      <c r="F13" s="390">
        <v>1035815</v>
      </c>
      <c r="G13" s="505">
        <v>32163</v>
      </c>
    </row>
    <row r="14" spans="1:7" ht="15" customHeight="1">
      <c r="A14" s="28">
        <v>6</v>
      </c>
      <c r="B14" s="83" t="s">
        <v>277</v>
      </c>
      <c r="C14" s="390">
        <v>2344</v>
      </c>
      <c r="D14" s="390">
        <v>17075</v>
      </c>
      <c r="E14" s="390">
        <v>1626903</v>
      </c>
      <c r="F14" s="390">
        <v>1575678</v>
      </c>
      <c r="G14" s="505">
        <v>51225</v>
      </c>
    </row>
    <row r="15" spans="1:7" ht="15" customHeight="1">
      <c r="A15" s="28">
        <v>7</v>
      </c>
      <c r="B15" s="83" t="s">
        <v>278</v>
      </c>
      <c r="C15" s="390">
        <v>1611</v>
      </c>
      <c r="D15" s="390">
        <v>11854</v>
      </c>
      <c r="E15" s="390">
        <v>1399692</v>
      </c>
      <c r="F15" s="390">
        <v>1364130</v>
      </c>
      <c r="G15" s="505">
        <v>35562</v>
      </c>
    </row>
    <row r="16" spans="1:7" ht="15" customHeight="1">
      <c r="A16" s="28">
        <v>8</v>
      </c>
      <c r="B16" s="83" t="s">
        <v>279</v>
      </c>
      <c r="C16" s="390">
        <v>1047</v>
      </c>
      <c r="D16" s="390">
        <v>13791</v>
      </c>
      <c r="E16" s="390">
        <v>1589162</v>
      </c>
      <c r="F16" s="390">
        <v>1547789</v>
      </c>
      <c r="G16" s="505">
        <v>41373</v>
      </c>
    </row>
    <row r="17" spans="1:7" ht="15" customHeight="1">
      <c r="A17" s="28">
        <v>9</v>
      </c>
      <c r="B17" s="83" t="s">
        <v>280</v>
      </c>
      <c r="C17" s="390">
        <v>1042</v>
      </c>
      <c r="D17" s="390">
        <v>5721</v>
      </c>
      <c r="E17" s="390">
        <v>471019</v>
      </c>
      <c r="F17" s="390">
        <v>453856</v>
      </c>
      <c r="G17" s="505">
        <v>17163</v>
      </c>
    </row>
    <row r="18" spans="1:7" ht="15" customHeight="1">
      <c r="A18" s="28">
        <v>10</v>
      </c>
      <c r="B18" s="83" t="s">
        <v>281</v>
      </c>
      <c r="C18" s="390">
        <v>1400</v>
      </c>
      <c r="D18" s="390">
        <v>6574</v>
      </c>
      <c r="E18" s="390">
        <v>508261</v>
      </c>
      <c r="F18" s="390">
        <v>488539</v>
      </c>
      <c r="G18" s="505">
        <v>19722</v>
      </c>
    </row>
    <row r="19" spans="1:7" ht="15" customHeight="1">
      <c r="A19" s="28">
        <v>11</v>
      </c>
      <c r="B19" s="83" t="s">
        <v>282</v>
      </c>
      <c r="C19" s="390">
        <v>661</v>
      </c>
      <c r="D19" s="390">
        <v>2056</v>
      </c>
      <c r="E19" s="390">
        <v>169402</v>
      </c>
      <c r="F19" s="390">
        <v>163242</v>
      </c>
      <c r="G19" s="505">
        <v>6160</v>
      </c>
    </row>
    <row r="20" spans="1:7" ht="15" customHeight="1">
      <c r="A20" s="28">
        <v>12</v>
      </c>
      <c r="B20" s="83" t="s">
        <v>283</v>
      </c>
      <c r="C20" s="390">
        <v>126</v>
      </c>
      <c r="D20" s="390">
        <v>424</v>
      </c>
      <c r="E20" s="390">
        <v>32731</v>
      </c>
      <c r="F20" s="390">
        <v>31459</v>
      </c>
      <c r="G20" s="505">
        <v>1272</v>
      </c>
    </row>
    <row r="21" spans="1:7" ht="15" customHeight="1">
      <c r="A21" s="28">
        <v>13</v>
      </c>
      <c r="B21" s="83" t="s">
        <v>284</v>
      </c>
      <c r="C21" s="390">
        <v>273</v>
      </c>
      <c r="D21" s="390">
        <v>590</v>
      </c>
      <c r="E21" s="390">
        <v>40221</v>
      </c>
      <c r="F21" s="390">
        <v>38451</v>
      </c>
      <c r="G21" s="505">
        <v>1770</v>
      </c>
    </row>
    <row r="22" spans="1:7" ht="15" customHeight="1">
      <c r="A22" s="28">
        <v>14</v>
      </c>
      <c r="B22" s="83" t="s">
        <v>285</v>
      </c>
      <c r="C22" s="390">
        <v>328</v>
      </c>
      <c r="D22" s="390">
        <v>1095</v>
      </c>
      <c r="E22" s="390">
        <v>96836</v>
      </c>
      <c r="F22" s="390">
        <v>93551</v>
      </c>
      <c r="G22" s="505">
        <v>3285</v>
      </c>
    </row>
    <row r="23" spans="1:7" ht="15" customHeight="1">
      <c r="A23" s="28">
        <v>15</v>
      </c>
      <c r="B23" s="83" t="s">
        <v>286</v>
      </c>
      <c r="C23" s="390">
        <v>404</v>
      </c>
      <c r="D23" s="390">
        <v>1505</v>
      </c>
      <c r="E23" s="390">
        <v>125652</v>
      </c>
      <c r="F23" s="390">
        <v>121137</v>
      </c>
      <c r="G23" s="505">
        <v>4515</v>
      </c>
    </row>
    <row r="24" spans="1:7" ht="15" customHeight="1">
      <c r="A24" s="28">
        <v>16</v>
      </c>
      <c r="B24" s="83" t="s">
        <v>287</v>
      </c>
      <c r="C24" s="390">
        <v>204</v>
      </c>
      <c r="D24" s="390">
        <v>1096</v>
      </c>
      <c r="E24" s="390">
        <v>86700</v>
      </c>
      <c r="F24" s="390">
        <v>83412</v>
      </c>
      <c r="G24" s="505">
        <v>3288</v>
      </c>
    </row>
    <row r="25" spans="1:7" ht="15" customHeight="1">
      <c r="A25" s="28">
        <v>17</v>
      </c>
      <c r="B25" s="83" t="s">
        <v>288</v>
      </c>
      <c r="C25" s="390">
        <v>130</v>
      </c>
      <c r="D25" s="390">
        <v>225</v>
      </c>
      <c r="E25" s="390">
        <v>13778</v>
      </c>
      <c r="F25" s="390">
        <v>13103</v>
      </c>
      <c r="G25" s="505">
        <v>675</v>
      </c>
    </row>
    <row r="26" spans="1:7" ht="15" customHeight="1">
      <c r="A26" s="28">
        <v>18</v>
      </c>
      <c r="B26" s="83" t="s">
        <v>289</v>
      </c>
      <c r="C26" s="390">
        <v>1040</v>
      </c>
      <c r="D26" s="390">
        <v>3193</v>
      </c>
      <c r="E26" s="390">
        <v>256664</v>
      </c>
      <c r="F26" s="390">
        <v>247085</v>
      </c>
      <c r="G26" s="505">
        <v>9579</v>
      </c>
    </row>
    <row r="27" spans="1:7" ht="15" customHeight="1">
      <c r="A27" s="28">
        <v>19</v>
      </c>
      <c r="B27" s="83" t="s">
        <v>290</v>
      </c>
      <c r="C27" s="390">
        <v>669</v>
      </c>
      <c r="D27" s="390">
        <v>1907</v>
      </c>
      <c r="E27" s="390">
        <v>141098</v>
      </c>
      <c r="F27" s="390">
        <v>135377</v>
      </c>
      <c r="G27" s="505">
        <v>5721</v>
      </c>
    </row>
    <row r="28" spans="1:7" ht="15" customHeight="1">
      <c r="A28" s="28">
        <v>20</v>
      </c>
      <c r="B28" s="83" t="s">
        <v>291</v>
      </c>
      <c r="C28" s="390">
        <v>683</v>
      </c>
      <c r="D28" s="390">
        <v>1744</v>
      </c>
      <c r="E28" s="390">
        <v>132866</v>
      </c>
      <c r="F28" s="390">
        <v>127634</v>
      </c>
      <c r="G28" s="505">
        <v>5232</v>
      </c>
    </row>
    <row r="29" spans="1:7" ht="15" customHeight="1">
      <c r="A29" s="28">
        <v>21</v>
      </c>
      <c r="B29" s="83" t="s">
        <v>292</v>
      </c>
      <c r="C29" s="390">
        <v>794</v>
      </c>
      <c r="D29" s="390">
        <v>2493</v>
      </c>
      <c r="E29" s="390">
        <v>196083</v>
      </c>
      <c r="F29" s="390">
        <v>188604</v>
      </c>
      <c r="G29" s="505">
        <v>7479</v>
      </c>
    </row>
    <row r="30" spans="1:7" ht="15" customHeight="1">
      <c r="A30" s="28">
        <v>22</v>
      </c>
      <c r="B30" s="83" t="s">
        <v>293</v>
      </c>
      <c r="C30" s="390">
        <v>687</v>
      </c>
      <c r="D30" s="390">
        <v>2111</v>
      </c>
      <c r="E30" s="390">
        <v>174348</v>
      </c>
      <c r="F30" s="390">
        <v>168015</v>
      </c>
      <c r="G30" s="505">
        <v>6333</v>
      </c>
    </row>
    <row r="31" spans="1:7" ht="15" customHeight="1">
      <c r="A31" s="28">
        <v>23</v>
      </c>
      <c r="B31" s="83" t="s">
        <v>294</v>
      </c>
      <c r="C31" s="390">
        <v>372</v>
      </c>
      <c r="D31" s="390">
        <v>1310</v>
      </c>
      <c r="E31" s="390">
        <v>100873</v>
      </c>
      <c r="F31" s="390">
        <v>96948</v>
      </c>
      <c r="G31" s="505">
        <v>3925</v>
      </c>
    </row>
    <row r="32" spans="1:7" ht="15" customHeight="1">
      <c r="A32" s="28">
        <v>24</v>
      </c>
      <c r="B32" s="83" t="s">
        <v>295</v>
      </c>
      <c r="C32" s="390">
        <v>643</v>
      </c>
      <c r="D32" s="390">
        <v>3213</v>
      </c>
      <c r="E32" s="390">
        <v>307327</v>
      </c>
      <c r="F32" s="390">
        <v>297688</v>
      </c>
      <c r="G32" s="505">
        <v>9639</v>
      </c>
    </row>
    <row r="33" spans="1:7" ht="15" customHeight="1">
      <c r="A33" s="28">
        <v>25</v>
      </c>
      <c r="B33" s="83" t="s">
        <v>296</v>
      </c>
      <c r="C33" s="390">
        <v>792</v>
      </c>
      <c r="D33" s="390">
        <v>3442</v>
      </c>
      <c r="E33" s="390">
        <v>285734</v>
      </c>
      <c r="F33" s="390">
        <v>275408</v>
      </c>
      <c r="G33" s="505">
        <v>10326</v>
      </c>
    </row>
    <row r="34" spans="1:7" ht="15" customHeight="1">
      <c r="A34" s="28">
        <v>26</v>
      </c>
      <c r="B34" s="83" t="s">
        <v>297</v>
      </c>
      <c r="C34" s="390">
        <v>883</v>
      </c>
      <c r="D34" s="390">
        <v>2294</v>
      </c>
      <c r="E34" s="390">
        <v>192784</v>
      </c>
      <c r="F34" s="390">
        <v>185907</v>
      </c>
      <c r="G34" s="505">
        <v>6877</v>
      </c>
    </row>
    <row r="35" spans="1:7" ht="15" customHeight="1">
      <c r="A35" s="28">
        <v>27</v>
      </c>
      <c r="B35" s="83" t="s">
        <v>298</v>
      </c>
      <c r="C35" s="390">
        <v>195</v>
      </c>
      <c r="D35" s="390">
        <v>1014</v>
      </c>
      <c r="E35" s="390">
        <v>82533</v>
      </c>
      <c r="F35" s="390">
        <v>79491</v>
      </c>
      <c r="G35" s="505">
        <v>3042</v>
      </c>
    </row>
    <row r="36" spans="1:7" ht="15" customHeight="1">
      <c r="A36" s="28">
        <v>28</v>
      </c>
      <c r="B36" s="83" t="s">
        <v>299</v>
      </c>
      <c r="C36" s="390">
        <v>841</v>
      </c>
      <c r="D36" s="390">
        <v>3496</v>
      </c>
      <c r="E36" s="390">
        <v>278465</v>
      </c>
      <c r="F36" s="390">
        <v>267977</v>
      </c>
      <c r="G36" s="505">
        <v>10488</v>
      </c>
    </row>
    <row r="37" spans="1:7" ht="15" customHeight="1">
      <c r="A37" s="28">
        <v>29</v>
      </c>
      <c r="B37" s="83" t="s">
        <v>300</v>
      </c>
      <c r="C37" s="390">
        <v>419</v>
      </c>
      <c r="D37" s="390">
        <v>3017</v>
      </c>
      <c r="E37" s="390">
        <v>383079</v>
      </c>
      <c r="F37" s="390">
        <v>374028</v>
      </c>
      <c r="G37" s="505">
        <v>9051</v>
      </c>
    </row>
    <row r="38" spans="1:7" ht="15" customHeight="1">
      <c r="A38" s="28">
        <v>30</v>
      </c>
      <c r="B38" s="83" t="s">
        <v>301</v>
      </c>
      <c r="C38" s="390">
        <v>1733</v>
      </c>
      <c r="D38" s="390">
        <v>6533</v>
      </c>
      <c r="E38" s="390">
        <v>588572</v>
      </c>
      <c r="F38" s="390">
        <v>568973</v>
      </c>
      <c r="G38" s="505">
        <v>19599</v>
      </c>
    </row>
    <row r="39" spans="1:7" ht="15" customHeight="1">
      <c r="A39" s="28">
        <v>31</v>
      </c>
      <c r="B39" s="83" t="s">
        <v>302</v>
      </c>
      <c r="C39" s="390">
        <v>150</v>
      </c>
      <c r="D39" s="390">
        <v>973</v>
      </c>
      <c r="E39" s="390">
        <v>117815</v>
      </c>
      <c r="F39" s="390">
        <v>114896</v>
      </c>
      <c r="G39" s="505">
        <v>2919</v>
      </c>
    </row>
    <row r="40" spans="1:7" ht="15" customHeight="1">
      <c r="A40" s="28">
        <v>32</v>
      </c>
      <c r="B40" s="83" t="s">
        <v>303</v>
      </c>
      <c r="C40" s="390">
        <v>355</v>
      </c>
      <c r="D40" s="390">
        <v>1467</v>
      </c>
      <c r="E40" s="390">
        <v>137363</v>
      </c>
      <c r="F40" s="390">
        <v>132962</v>
      </c>
      <c r="G40" s="505">
        <v>4401</v>
      </c>
    </row>
    <row r="41" spans="1:7" ht="15" customHeight="1">
      <c r="A41" s="28">
        <v>33</v>
      </c>
      <c r="B41" s="83" t="s">
        <v>304</v>
      </c>
      <c r="C41" s="390">
        <v>84</v>
      </c>
      <c r="D41" s="390">
        <v>260</v>
      </c>
      <c r="E41" s="390">
        <v>26815</v>
      </c>
      <c r="F41" s="390">
        <v>26035</v>
      </c>
      <c r="G41" s="505">
        <v>780</v>
      </c>
    </row>
    <row r="42" spans="1:7" ht="15" customHeight="1">
      <c r="A42" s="28">
        <v>34</v>
      </c>
      <c r="B42" s="83" t="s">
        <v>305</v>
      </c>
      <c r="C42" s="390">
        <v>59</v>
      </c>
      <c r="D42" s="390">
        <v>258</v>
      </c>
      <c r="E42" s="390">
        <v>27870</v>
      </c>
      <c r="F42" s="390">
        <v>27096</v>
      </c>
      <c r="G42" s="505">
        <v>774</v>
      </c>
    </row>
    <row r="43" spans="1:7" ht="15" customHeight="1">
      <c r="A43" s="28">
        <v>35</v>
      </c>
      <c r="B43" s="83" t="s">
        <v>306</v>
      </c>
      <c r="C43" s="390">
        <v>538</v>
      </c>
      <c r="D43" s="390">
        <v>1991</v>
      </c>
      <c r="E43" s="390">
        <v>165044</v>
      </c>
      <c r="F43" s="390">
        <v>159071</v>
      </c>
      <c r="G43" s="505">
        <v>5973</v>
      </c>
    </row>
    <row r="44" spans="1:7" ht="15" customHeight="1">
      <c r="A44" s="28">
        <v>36</v>
      </c>
      <c r="B44" s="83" t="s">
        <v>307</v>
      </c>
      <c r="C44" s="390">
        <v>1198</v>
      </c>
      <c r="D44" s="390">
        <v>4357</v>
      </c>
      <c r="E44" s="390">
        <v>349646</v>
      </c>
      <c r="F44" s="390">
        <v>336575</v>
      </c>
      <c r="G44" s="505">
        <v>13071</v>
      </c>
    </row>
    <row r="45" spans="1:7" ht="15" customHeight="1">
      <c r="A45" s="28">
        <v>37</v>
      </c>
      <c r="B45" s="83" t="s">
        <v>308</v>
      </c>
      <c r="C45" s="390">
        <v>355</v>
      </c>
      <c r="D45" s="390">
        <v>1224</v>
      </c>
      <c r="E45" s="390">
        <v>84226</v>
      </c>
      <c r="F45" s="390">
        <v>80554</v>
      </c>
      <c r="G45" s="505">
        <v>3672</v>
      </c>
    </row>
    <row r="46" spans="1:7" ht="15" customHeight="1">
      <c r="A46" s="28">
        <v>38</v>
      </c>
      <c r="B46" s="83" t="s">
        <v>309</v>
      </c>
      <c r="C46" s="390">
        <v>1307</v>
      </c>
      <c r="D46" s="390">
        <v>4258</v>
      </c>
      <c r="E46" s="390">
        <v>349745</v>
      </c>
      <c r="F46" s="390">
        <v>336971</v>
      </c>
      <c r="G46" s="505">
        <v>12774</v>
      </c>
    </row>
    <row r="47" spans="1:7" ht="15" customHeight="1">
      <c r="A47" s="28">
        <v>39</v>
      </c>
      <c r="B47" s="83" t="s">
        <v>310</v>
      </c>
      <c r="C47" s="390">
        <v>1220</v>
      </c>
      <c r="D47" s="390">
        <v>3357</v>
      </c>
      <c r="E47" s="390">
        <v>254219</v>
      </c>
      <c r="F47" s="390">
        <v>244148</v>
      </c>
      <c r="G47" s="505">
        <v>10071</v>
      </c>
    </row>
    <row r="48" spans="1:7" ht="15" customHeight="1" thickBot="1">
      <c r="A48" s="383">
        <v>40</v>
      </c>
      <c r="B48" s="384" t="s">
        <v>311</v>
      </c>
      <c r="C48" s="486">
        <v>174</v>
      </c>
      <c r="D48" s="486">
        <v>399</v>
      </c>
      <c r="E48" s="486">
        <v>27316</v>
      </c>
      <c r="F48" s="486">
        <v>26119</v>
      </c>
      <c r="G48" s="506">
        <v>1197</v>
      </c>
    </row>
    <row r="49" spans="1:7" ht="15" customHeight="1">
      <c r="A49" s="53" t="s">
        <v>399</v>
      </c>
      <c r="B49" s="395"/>
      <c r="C49" s="397"/>
      <c r="D49" s="397"/>
      <c r="E49" s="396"/>
      <c r="F49" s="397"/>
      <c r="G49" s="397"/>
    </row>
    <row r="50" spans="1:7" ht="14.25" customHeight="1">
      <c r="A50" s="55"/>
      <c r="B50" s="72"/>
      <c r="C50" s="152"/>
      <c r="D50" s="152"/>
      <c r="E50" s="351"/>
      <c r="F50" s="152"/>
      <c r="G50" s="152"/>
    </row>
    <row r="51" spans="1:7" ht="14.25" customHeight="1">
      <c r="A51" s="55"/>
      <c r="B51" s="72"/>
      <c r="C51" s="152"/>
      <c r="D51" s="152"/>
      <c r="E51" s="351"/>
      <c r="F51" s="152"/>
      <c r="G51" s="152"/>
    </row>
    <row r="52" spans="1:7" ht="14.25" customHeight="1">
      <c r="A52" s="55"/>
      <c r="B52" s="72"/>
      <c r="C52" s="152"/>
      <c r="D52" s="152"/>
      <c r="E52" s="351"/>
      <c r="F52" s="152"/>
      <c r="G52" s="152"/>
    </row>
    <row r="53" spans="1:7" ht="14.25" customHeight="1">
      <c r="A53" s="55"/>
      <c r="B53" s="72"/>
      <c r="C53" s="152"/>
      <c r="D53" s="152"/>
      <c r="E53" s="351"/>
      <c r="F53" s="152"/>
      <c r="G53" s="152"/>
    </row>
    <row r="54" spans="1:7" ht="14.25" customHeight="1">
      <c r="A54" s="55"/>
      <c r="B54" s="72"/>
      <c r="C54" s="152"/>
      <c r="D54" s="152"/>
      <c r="E54" s="351"/>
      <c r="F54" s="152"/>
      <c r="G54" s="152"/>
    </row>
    <row r="55" spans="1:7" ht="14.25" customHeight="1">
      <c r="A55" s="55"/>
      <c r="B55" s="72"/>
      <c r="C55" s="152"/>
      <c r="D55" s="152"/>
      <c r="E55" s="351"/>
      <c r="F55" s="152"/>
      <c r="G55" s="152"/>
    </row>
    <row r="56" spans="1:7" ht="14.25" customHeight="1">
      <c r="A56" s="55"/>
      <c r="B56" s="72"/>
      <c r="C56" s="152"/>
      <c r="D56" s="152"/>
      <c r="E56" s="351"/>
      <c r="F56" s="152"/>
      <c r="G56" s="152"/>
    </row>
    <row r="57" spans="3:5" ht="14.25" customHeight="1">
      <c r="C57" s="104"/>
      <c r="D57" s="104"/>
      <c r="E57" s="104"/>
    </row>
  </sheetData>
  <sheetProtection/>
  <mergeCells count="5">
    <mergeCell ref="B2:B5"/>
    <mergeCell ref="F2:G2"/>
    <mergeCell ref="A6:B6"/>
    <mergeCell ref="A7:B7"/>
    <mergeCell ref="A8:B8"/>
  </mergeCells>
  <printOptions horizontalCentered="1"/>
  <pageMargins left="0.7874015748031497" right="0.7874015748031497" top="0.7874015748031497" bottom="0.5118110236220472" header="0.5118110236220472" footer="0.5118110236220472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51"/>
  <sheetViews>
    <sheetView showZeros="0" view="pageBreakPreview" zoomScaleSheetLayoutView="100" zoomScalePageLayoutView="0" workbookViewId="0" topLeftCell="A1">
      <pane xSplit="8" ySplit="9" topLeftCell="I10" activePane="bottomRight" state="frozen"/>
      <selection pane="topLeft" activeCell="F1" sqref="F1"/>
      <selection pane="topRight" activeCell="F1" sqref="F1"/>
      <selection pane="bottomLeft" activeCell="F1" sqref="F1"/>
      <selection pane="bottomRight" activeCell="Z15" sqref="Z15"/>
    </sheetView>
  </sheetViews>
  <sheetFormatPr defaultColWidth="13.8984375" defaultRowHeight="18" customHeight="1"/>
  <cols>
    <col min="1" max="1" width="3.59765625" style="23" customWidth="1"/>
    <col min="2" max="8" width="1.59765625" style="23" customWidth="1"/>
    <col min="9" max="9" width="7.19921875" style="23" customWidth="1"/>
    <col min="10" max="11" width="8.3984375" style="457" customWidth="1"/>
    <col min="12" max="16" width="9.19921875" style="23" customWidth="1"/>
    <col min="17" max="20" width="9.59765625" style="23" customWidth="1"/>
    <col min="21" max="21" width="5.8984375" style="23" customWidth="1"/>
    <col min="22" max="22" width="5.8984375" style="612" customWidth="1"/>
    <col min="23" max="24" width="5.8984375" style="23" customWidth="1"/>
    <col min="25" max="25" width="29.59765625" style="23" customWidth="1"/>
    <col min="26" max="26" width="5.8984375" style="23" customWidth="1"/>
    <col min="27" max="27" width="3.59765625" style="23" customWidth="1"/>
    <col min="28" max="30" width="8" style="23" customWidth="1"/>
    <col min="31" max="16384" width="13.8984375" style="23" customWidth="1"/>
  </cols>
  <sheetData>
    <row r="1" spans="1:27" ht="21.75" customHeight="1" thickBot="1">
      <c r="A1" s="507" t="s">
        <v>400</v>
      </c>
      <c r="B1" s="55"/>
      <c r="C1" s="55"/>
      <c r="D1" s="55"/>
      <c r="E1" s="55"/>
      <c r="F1" s="55"/>
      <c r="G1" s="55"/>
      <c r="H1" s="55"/>
      <c r="I1" s="55"/>
      <c r="J1" s="508"/>
      <c r="K1" s="508"/>
      <c r="L1" s="55"/>
      <c r="M1" s="55"/>
      <c r="N1" s="55"/>
      <c r="O1" s="55"/>
      <c r="P1" s="55"/>
      <c r="Q1" s="55"/>
      <c r="R1" s="55"/>
      <c r="S1" s="55"/>
      <c r="T1" s="55"/>
      <c r="U1" s="55"/>
      <c r="V1" s="509"/>
      <c r="W1" s="55"/>
      <c r="X1" s="53"/>
      <c r="Y1" s="53"/>
      <c r="Z1" s="493"/>
      <c r="AA1" s="493"/>
    </row>
    <row r="2" spans="1:27" ht="15.75" customHeight="1">
      <c r="A2" s="1008" t="s">
        <v>401</v>
      </c>
      <c r="B2" s="510"/>
      <c r="C2" s="511"/>
      <c r="D2" s="511"/>
      <c r="E2" s="848" t="s">
        <v>402</v>
      </c>
      <c r="F2" s="848"/>
      <c r="G2" s="848"/>
      <c r="H2" s="849"/>
      <c r="I2" s="947" t="s">
        <v>403</v>
      </c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9"/>
      <c r="V2" s="1011" t="s">
        <v>404</v>
      </c>
      <c r="W2" s="1014" t="s">
        <v>405</v>
      </c>
      <c r="X2" s="1015"/>
      <c r="Y2" s="1015" t="s">
        <v>406</v>
      </c>
      <c r="Z2" s="1020" t="s">
        <v>407</v>
      </c>
      <c r="AA2" s="1023" t="s">
        <v>401</v>
      </c>
    </row>
    <row r="3" spans="1:27" ht="15.75" customHeight="1">
      <c r="A3" s="1009"/>
      <c r="B3" s="508"/>
      <c r="C3" s="512"/>
      <c r="D3" s="508"/>
      <c r="E3" s="508"/>
      <c r="F3" s="508"/>
      <c r="G3" s="508"/>
      <c r="H3" s="63"/>
      <c r="I3" s="830" t="s">
        <v>408</v>
      </c>
      <c r="J3" s="830"/>
      <c r="K3" s="831"/>
      <c r="L3" s="1026" t="s">
        <v>409</v>
      </c>
      <c r="M3" s="1027"/>
      <c r="N3" s="1027"/>
      <c r="O3" s="1027"/>
      <c r="P3" s="1027"/>
      <c r="Q3" s="1027"/>
      <c r="R3" s="1027"/>
      <c r="S3" s="1027"/>
      <c r="T3" s="1027"/>
      <c r="U3" s="1028"/>
      <c r="V3" s="1012"/>
      <c r="W3" s="1016"/>
      <c r="X3" s="1017"/>
      <c r="Y3" s="1018"/>
      <c r="Z3" s="1021"/>
      <c r="AA3" s="1024"/>
    </row>
    <row r="4" spans="1:27" ht="15.75" customHeight="1">
      <c r="A4" s="1009"/>
      <c r="B4" s="508"/>
      <c r="C4" s="508"/>
      <c r="D4" s="512"/>
      <c r="E4" s="508"/>
      <c r="F4" s="508"/>
      <c r="G4" s="508"/>
      <c r="H4" s="63"/>
      <c r="I4" s="513"/>
      <c r="J4" s="829" t="s">
        <v>410</v>
      </c>
      <c r="K4" s="1029"/>
      <c r="L4" s="829" t="s">
        <v>411</v>
      </c>
      <c r="M4" s="1030"/>
      <c r="N4" s="1030"/>
      <c r="O4" s="1030"/>
      <c r="P4" s="1030"/>
      <c r="Q4" s="1030"/>
      <c r="R4" s="1030"/>
      <c r="S4" s="1030"/>
      <c r="T4" s="1029"/>
      <c r="U4" s="1031" t="s">
        <v>412</v>
      </c>
      <c r="V4" s="1012"/>
      <c r="W4" s="1034" t="s">
        <v>413</v>
      </c>
      <c r="X4" s="1031" t="s">
        <v>414</v>
      </c>
      <c r="Y4" s="1018"/>
      <c r="Z4" s="1021"/>
      <c r="AA4" s="1024"/>
    </row>
    <row r="5" spans="1:27" ht="15.75" customHeight="1">
      <c r="A5" s="1009"/>
      <c r="B5" s="508"/>
      <c r="C5" s="508"/>
      <c r="D5" s="508"/>
      <c r="E5" s="512"/>
      <c r="F5" s="508"/>
      <c r="G5" s="508"/>
      <c r="H5" s="63"/>
      <c r="I5" s="368"/>
      <c r="J5" s="259"/>
      <c r="K5" s="259"/>
      <c r="L5" s="514" t="s">
        <v>415</v>
      </c>
      <c r="M5" s="514" t="s">
        <v>415</v>
      </c>
      <c r="N5" s="514" t="s">
        <v>415</v>
      </c>
      <c r="O5" s="514" t="s">
        <v>415</v>
      </c>
      <c r="P5" s="514" t="s">
        <v>415</v>
      </c>
      <c r="Q5" s="514" t="s">
        <v>415</v>
      </c>
      <c r="R5" s="514" t="s">
        <v>415</v>
      </c>
      <c r="S5" s="514" t="s">
        <v>415</v>
      </c>
      <c r="T5" s="514" t="s">
        <v>415</v>
      </c>
      <c r="U5" s="1032"/>
      <c r="V5" s="1012"/>
      <c r="W5" s="1035"/>
      <c r="X5" s="1032"/>
      <c r="Y5" s="1018"/>
      <c r="Z5" s="1021"/>
      <c r="AA5" s="1024"/>
    </row>
    <row r="6" spans="1:27" ht="15.75" customHeight="1">
      <c r="A6" s="1009"/>
      <c r="B6" s="508"/>
      <c r="C6" s="508"/>
      <c r="D6" s="508"/>
      <c r="E6" s="508"/>
      <c r="F6" s="512"/>
      <c r="G6" s="508"/>
      <c r="H6" s="63"/>
      <c r="I6" s="405" t="s">
        <v>416</v>
      </c>
      <c r="J6" s="189">
        <v>24</v>
      </c>
      <c r="K6" s="189">
        <v>23</v>
      </c>
      <c r="L6" s="515" t="s">
        <v>417</v>
      </c>
      <c r="M6" s="515" t="s">
        <v>417</v>
      </c>
      <c r="N6" s="515" t="s">
        <v>417</v>
      </c>
      <c r="O6" s="515" t="s">
        <v>417</v>
      </c>
      <c r="P6" s="515" t="s">
        <v>417</v>
      </c>
      <c r="Q6" s="515" t="s">
        <v>417</v>
      </c>
      <c r="R6" s="515" t="s">
        <v>417</v>
      </c>
      <c r="S6" s="515" t="s">
        <v>417</v>
      </c>
      <c r="T6" s="515" t="s">
        <v>417</v>
      </c>
      <c r="U6" s="1032"/>
      <c r="V6" s="1012"/>
      <c r="W6" s="1035"/>
      <c r="X6" s="1032"/>
      <c r="Y6" s="1018"/>
      <c r="Z6" s="1021"/>
      <c r="AA6" s="1024"/>
    </row>
    <row r="7" spans="1:27" ht="15.75" customHeight="1">
      <c r="A7" s="1009"/>
      <c r="B7" s="508"/>
      <c r="C7" s="508"/>
      <c r="D7" s="508"/>
      <c r="E7" s="508"/>
      <c r="F7" s="508"/>
      <c r="G7" s="512"/>
      <c r="H7" s="63"/>
      <c r="I7" s="368"/>
      <c r="J7" s="189"/>
      <c r="K7" s="189"/>
      <c r="L7" s="515" t="s">
        <v>418</v>
      </c>
      <c r="M7" s="515" t="s">
        <v>419</v>
      </c>
      <c r="N7" s="515" t="s">
        <v>420</v>
      </c>
      <c r="O7" s="515" t="s">
        <v>421</v>
      </c>
      <c r="P7" s="515" t="s">
        <v>422</v>
      </c>
      <c r="Q7" s="515" t="s">
        <v>423</v>
      </c>
      <c r="R7" s="515" t="s">
        <v>424</v>
      </c>
      <c r="S7" s="515" t="s">
        <v>425</v>
      </c>
      <c r="T7" s="515" t="s">
        <v>426</v>
      </c>
      <c r="U7" s="1032"/>
      <c r="V7" s="1012"/>
      <c r="W7" s="1035"/>
      <c r="X7" s="1032"/>
      <c r="Y7" s="1018"/>
      <c r="Z7" s="1021"/>
      <c r="AA7" s="1024"/>
    </row>
    <row r="8" spans="1:27" ht="15.75" customHeight="1">
      <c r="A8" s="1010"/>
      <c r="B8" s="516" t="s">
        <v>427</v>
      </c>
      <c r="C8" s="516"/>
      <c r="D8" s="516"/>
      <c r="E8" s="516"/>
      <c r="F8" s="516"/>
      <c r="G8" s="516"/>
      <c r="H8" s="68"/>
      <c r="I8" s="517"/>
      <c r="J8" s="261"/>
      <c r="K8" s="261"/>
      <c r="L8" s="518" t="s">
        <v>428</v>
      </c>
      <c r="M8" s="518" t="s">
        <v>428</v>
      </c>
      <c r="N8" s="518" t="s">
        <v>428</v>
      </c>
      <c r="O8" s="518" t="s">
        <v>428</v>
      </c>
      <c r="P8" s="518" t="s">
        <v>428</v>
      </c>
      <c r="Q8" s="518" t="s">
        <v>428</v>
      </c>
      <c r="R8" s="518" t="s">
        <v>428</v>
      </c>
      <c r="S8" s="518" t="s">
        <v>428</v>
      </c>
      <c r="T8" s="518" t="s">
        <v>429</v>
      </c>
      <c r="U8" s="1033"/>
      <c r="V8" s="1013"/>
      <c r="W8" s="1036"/>
      <c r="X8" s="1033"/>
      <c r="Y8" s="1019"/>
      <c r="Z8" s="1022"/>
      <c r="AA8" s="1025"/>
    </row>
    <row r="9" spans="1:27" s="529" customFormat="1" ht="12" customHeight="1">
      <c r="A9" s="519"/>
      <c r="B9" s="520"/>
      <c r="C9" s="520"/>
      <c r="D9" s="520"/>
      <c r="E9" s="520"/>
      <c r="F9" s="520"/>
      <c r="G9" s="520"/>
      <c r="H9" s="521"/>
      <c r="I9" s="522" t="s">
        <v>430</v>
      </c>
      <c r="J9" s="523"/>
      <c r="K9" s="523"/>
      <c r="L9" s="522" t="s">
        <v>430</v>
      </c>
      <c r="M9" s="522" t="s">
        <v>430</v>
      </c>
      <c r="N9" s="522" t="s">
        <v>430</v>
      </c>
      <c r="O9" s="522" t="s">
        <v>430</v>
      </c>
      <c r="P9" s="522" t="s">
        <v>430</v>
      </c>
      <c r="Q9" s="522" t="s">
        <v>430</v>
      </c>
      <c r="R9" s="522" t="s">
        <v>430</v>
      </c>
      <c r="S9" s="522" t="s">
        <v>430</v>
      </c>
      <c r="T9" s="522" t="s">
        <v>430</v>
      </c>
      <c r="U9" s="524" t="s">
        <v>431</v>
      </c>
      <c r="V9" s="524" t="s">
        <v>431</v>
      </c>
      <c r="W9" s="524" t="s">
        <v>431</v>
      </c>
      <c r="X9" s="525" t="s">
        <v>431</v>
      </c>
      <c r="Y9" s="526" t="s">
        <v>432</v>
      </c>
      <c r="Z9" s="527" t="s">
        <v>431</v>
      </c>
      <c r="AA9" s="528"/>
    </row>
    <row r="10" spans="1:27" ht="16.5" customHeight="1">
      <c r="A10" s="530">
        <v>1</v>
      </c>
      <c r="B10" s="1037" t="s">
        <v>433</v>
      </c>
      <c r="C10" s="1038"/>
      <c r="D10" s="1038"/>
      <c r="E10" s="1038"/>
      <c r="F10" s="1038"/>
      <c r="G10" s="1038"/>
      <c r="H10" s="1039"/>
      <c r="I10" s="531">
        <v>3000</v>
      </c>
      <c r="J10" s="532" t="s">
        <v>434</v>
      </c>
      <c r="K10" s="532" t="s">
        <v>434</v>
      </c>
      <c r="L10" s="531">
        <v>50000</v>
      </c>
      <c r="M10" s="531">
        <v>120000</v>
      </c>
      <c r="N10" s="531">
        <v>130000</v>
      </c>
      <c r="O10" s="531">
        <v>150000</v>
      </c>
      <c r="P10" s="531">
        <v>160000</v>
      </c>
      <c r="Q10" s="531">
        <v>400000</v>
      </c>
      <c r="R10" s="531">
        <v>410000</v>
      </c>
      <c r="S10" s="531">
        <v>1750000</v>
      </c>
      <c r="T10" s="531">
        <v>3000000</v>
      </c>
      <c r="U10" s="533">
        <v>14.7</v>
      </c>
      <c r="V10" s="534">
        <v>1.6</v>
      </c>
      <c r="W10" s="534">
        <v>0.7</v>
      </c>
      <c r="X10" s="535">
        <v>1</v>
      </c>
      <c r="Y10" s="536" t="s">
        <v>435</v>
      </c>
      <c r="Z10" s="537">
        <v>0</v>
      </c>
      <c r="AA10" s="538">
        <v>1</v>
      </c>
    </row>
    <row r="11" spans="1:27" ht="16.5" customHeight="1">
      <c r="A11" s="539">
        <v>2</v>
      </c>
      <c r="B11" s="1040" t="s">
        <v>436</v>
      </c>
      <c r="C11" s="837"/>
      <c r="D11" s="837"/>
      <c r="E11" s="837"/>
      <c r="F11" s="837"/>
      <c r="G11" s="837"/>
      <c r="H11" s="838"/>
      <c r="I11" s="390">
        <v>3000</v>
      </c>
      <c r="J11" s="532" t="s">
        <v>434</v>
      </c>
      <c r="K11" s="532" t="s">
        <v>434</v>
      </c>
      <c r="L11" s="390">
        <v>50000</v>
      </c>
      <c r="M11" s="390">
        <v>120000</v>
      </c>
      <c r="N11" s="390">
        <v>130000</v>
      </c>
      <c r="O11" s="390">
        <v>150000</v>
      </c>
      <c r="P11" s="390">
        <v>160000</v>
      </c>
      <c r="Q11" s="390">
        <v>400000</v>
      </c>
      <c r="R11" s="390">
        <v>410000</v>
      </c>
      <c r="S11" s="390">
        <v>1750000</v>
      </c>
      <c r="T11" s="390">
        <v>3000000</v>
      </c>
      <c r="U11" s="533">
        <v>14.7</v>
      </c>
      <c r="V11" s="540">
        <v>1.6</v>
      </c>
      <c r="W11" s="541">
        <v>0.7</v>
      </c>
      <c r="X11" s="542">
        <v>1</v>
      </c>
      <c r="Y11" s="534">
        <v>150</v>
      </c>
      <c r="Z11" s="543">
        <v>0.2</v>
      </c>
      <c r="AA11" s="544">
        <v>2</v>
      </c>
    </row>
    <row r="12" spans="1:27" ht="16.5" customHeight="1">
      <c r="A12" s="539">
        <v>3</v>
      </c>
      <c r="B12" s="1040" t="s">
        <v>437</v>
      </c>
      <c r="C12" s="837"/>
      <c r="D12" s="837"/>
      <c r="E12" s="837"/>
      <c r="F12" s="837"/>
      <c r="G12" s="837"/>
      <c r="H12" s="838"/>
      <c r="I12" s="390">
        <v>3000</v>
      </c>
      <c r="J12" s="532" t="s">
        <v>434</v>
      </c>
      <c r="K12" s="532" t="s">
        <v>434</v>
      </c>
      <c r="L12" s="390">
        <v>60000</v>
      </c>
      <c r="M12" s="390">
        <v>144000</v>
      </c>
      <c r="N12" s="390">
        <v>156000</v>
      </c>
      <c r="O12" s="390">
        <v>180000</v>
      </c>
      <c r="P12" s="390">
        <v>192000</v>
      </c>
      <c r="Q12" s="390">
        <v>480000</v>
      </c>
      <c r="R12" s="390">
        <v>492000</v>
      </c>
      <c r="S12" s="390">
        <v>2100000</v>
      </c>
      <c r="T12" s="390">
        <v>3600000</v>
      </c>
      <c r="U12" s="533">
        <v>14.7</v>
      </c>
      <c r="V12" s="540">
        <v>1.6</v>
      </c>
      <c r="W12" s="541">
        <v>0.7</v>
      </c>
      <c r="X12" s="542">
        <v>1</v>
      </c>
      <c r="Y12" s="534">
        <v>150</v>
      </c>
      <c r="Z12" s="543">
        <v>0</v>
      </c>
      <c r="AA12" s="544">
        <v>3</v>
      </c>
    </row>
    <row r="13" spans="1:27" ht="16.5" customHeight="1">
      <c r="A13" s="539">
        <v>4</v>
      </c>
      <c r="B13" s="1040" t="s">
        <v>438</v>
      </c>
      <c r="C13" s="837"/>
      <c r="D13" s="837"/>
      <c r="E13" s="837"/>
      <c r="F13" s="837"/>
      <c r="G13" s="837"/>
      <c r="H13" s="838"/>
      <c r="I13" s="390">
        <v>3000</v>
      </c>
      <c r="J13" s="532" t="s">
        <v>434</v>
      </c>
      <c r="K13" s="532" t="s">
        <v>434</v>
      </c>
      <c r="L13" s="390">
        <v>60000</v>
      </c>
      <c r="M13" s="390">
        <v>144000</v>
      </c>
      <c r="N13" s="390">
        <v>156000</v>
      </c>
      <c r="O13" s="390">
        <v>180000</v>
      </c>
      <c r="P13" s="390">
        <v>192000</v>
      </c>
      <c r="Q13" s="390">
        <v>480000</v>
      </c>
      <c r="R13" s="390">
        <v>492000</v>
      </c>
      <c r="S13" s="390">
        <v>2100000</v>
      </c>
      <c r="T13" s="390">
        <v>3600000</v>
      </c>
      <c r="U13" s="533">
        <v>14.5</v>
      </c>
      <c r="V13" s="540">
        <v>1.6</v>
      </c>
      <c r="W13" s="541">
        <v>0.7</v>
      </c>
      <c r="X13" s="542">
        <v>1</v>
      </c>
      <c r="Y13" s="534">
        <v>150</v>
      </c>
      <c r="Z13" s="543">
        <v>0</v>
      </c>
      <c r="AA13" s="544">
        <v>4</v>
      </c>
    </row>
    <row r="14" spans="1:27" ht="16.5" customHeight="1">
      <c r="A14" s="539">
        <v>5</v>
      </c>
      <c r="B14" s="1040" t="s">
        <v>439</v>
      </c>
      <c r="C14" s="837"/>
      <c r="D14" s="837"/>
      <c r="E14" s="837"/>
      <c r="F14" s="837"/>
      <c r="G14" s="837"/>
      <c r="H14" s="838"/>
      <c r="I14" s="390">
        <v>3000</v>
      </c>
      <c r="J14" s="532" t="s">
        <v>434</v>
      </c>
      <c r="K14" s="532" t="s">
        <v>434</v>
      </c>
      <c r="L14" s="390">
        <v>60000</v>
      </c>
      <c r="M14" s="390">
        <v>144000</v>
      </c>
      <c r="N14" s="390">
        <v>156000</v>
      </c>
      <c r="O14" s="390">
        <v>180000</v>
      </c>
      <c r="P14" s="390">
        <v>192000</v>
      </c>
      <c r="Q14" s="390">
        <v>480000</v>
      </c>
      <c r="R14" s="390">
        <v>492000</v>
      </c>
      <c r="S14" s="390">
        <v>2100000</v>
      </c>
      <c r="T14" s="390">
        <v>3600000</v>
      </c>
      <c r="U14" s="533">
        <v>14.7</v>
      </c>
      <c r="V14" s="540">
        <v>1.6</v>
      </c>
      <c r="W14" s="541">
        <v>0</v>
      </c>
      <c r="X14" s="542">
        <v>0</v>
      </c>
      <c r="Y14" s="534">
        <v>150</v>
      </c>
      <c r="Z14" s="543">
        <v>0.2</v>
      </c>
      <c r="AA14" s="544">
        <v>5</v>
      </c>
    </row>
    <row r="15" spans="1:27" ht="16.5" customHeight="1">
      <c r="A15" s="539">
        <v>6</v>
      </c>
      <c r="B15" s="1040" t="s">
        <v>440</v>
      </c>
      <c r="C15" s="837"/>
      <c r="D15" s="837"/>
      <c r="E15" s="837"/>
      <c r="F15" s="837"/>
      <c r="G15" s="837"/>
      <c r="H15" s="838"/>
      <c r="I15" s="545">
        <v>3000</v>
      </c>
      <c r="J15" s="546" t="s">
        <v>434</v>
      </c>
      <c r="K15" s="547" t="s">
        <v>434</v>
      </c>
      <c r="L15" s="545">
        <v>50000</v>
      </c>
      <c r="M15" s="545">
        <v>120000</v>
      </c>
      <c r="N15" s="545">
        <v>130000</v>
      </c>
      <c r="O15" s="545">
        <v>150000</v>
      </c>
      <c r="P15" s="390">
        <v>160000</v>
      </c>
      <c r="Q15" s="390">
        <v>400000</v>
      </c>
      <c r="R15" s="390">
        <v>410000</v>
      </c>
      <c r="S15" s="545">
        <v>1750000</v>
      </c>
      <c r="T15" s="545">
        <v>3000000</v>
      </c>
      <c r="U15" s="533">
        <v>14.7</v>
      </c>
      <c r="V15" s="540">
        <v>1.4</v>
      </c>
      <c r="W15" s="541">
        <v>0</v>
      </c>
      <c r="X15" s="542">
        <v>0</v>
      </c>
      <c r="Y15" s="548" t="s">
        <v>441</v>
      </c>
      <c r="Z15" s="543">
        <v>0.2</v>
      </c>
      <c r="AA15" s="544">
        <v>6</v>
      </c>
    </row>
    <row r="16" spans="1:27" ht="16.5" customHeight="1">
      <c r="A16" s="539">
        <v>7</v>
      </c>
      <c r="B16" s="1040" t="s">
        <v>442</v>
      </c>
      <c r="C16" s="837"/>
      <c r="D16" s="837"/>
      <c r="E16" s="837"/>
      <c r="F16" s="837"/>
      <c r="G16" s="837"/>
      <c r="H16" s="838"/>
      <c r="I16" s="545">
        <v>3000</v>
      </c>
      <c r="J16" s="546" t="s">
        <v>434</v>
      </c>
      <c r="K16" s="547" t="s">
        <v>434</v>
      </c>
      <c r="L16" s="545">
        <v>60000</v>
      </c>
      <c r="M16" s="545">
        <v>144000</v>
      </c>
      <c r="N16" s="545">
        <v>156000</v>
      </c>
      <c r="O16" s="545">
        <v>180000</v>
      </c>
      <c r="P16" s="390">
        <v>192000</v>
      </c>
      <c r="Q16" s="390">
        <v>480000</v>
      </c>
      <c r="R16" s="390">
        <v>492000</v>
      </c>
      <c r="S16" s="545">
        <v>2100000</v>
      </c>
      <c r="T16" s="545">
        <v>3600000</v>
      </c>
      <c r="U16" s="533">
        <v>14.7</v>
      </c>
      <c r="V16" s="540">
        <v>1.4</v>
      </c>
      <c r="W16" s="541">
        <v>0.7</v>
      </c>
      <c r="X16" s="542">
        <v>1</v>
      </c>
      <c r="Y16" s="534">
        <v>150</v>
      </c>
      <c r="Z16" s="543">
        <v>0</v>
      </c>
      <c r="AA16" s="544">
        <v>7</v>
      </c>
    </row>
    <row r="17" spans="1:27" ht="16.5" customHeight="1">
      <c r="A17" s="539">
        <v>8</v>
      </c>
      <c r="B17" s="1040" t="s">
        <v>443</v>
      </c>
      <c r="C17" s="837"/>
      <c r="D17" s="837"/>
      <c r="E17" s="837"/>
      <c r="F17" s="837"/>
      <c r="G17" s="837"/>
      <c r="H17" s="838"/>
      <c r="I17" s="545">
        <v>3000</v>
      </c>
      <c r="J17" s="546" t="s">
        <v>434</v>
      </c>
      <c r="K17" s="547" t="s">
        <v>434</v>
      </c>
      <c r="L17" s="545">
        <v>60000</v>
      </c>
      <c r="M17" s="545">
        <v>144000</v>
      </c>
      <c r="N17" s="545">
        <v>156000</v>
      </c>
      <c r="O17" s="545">
        <v>180000</v>
      </c>
      <c r="P17" s="390">
        <v>192000</v>
      </c>
      <c r="Q17" s="390">
        <v>480000</v>
      </c>
      <c r="R17" s="390">
        <v>492000</v>
      </c>
      <c r="S17" s="545">
        <v>2100000</v>
      </c>
      <c r="T17" s="545">
        <v>3600000</v>
      </c>
      <c r="U17" s="533">
        <v>14.7</v>
      </c>
      <c r="V17" s="540">
        <v>1.4</v>
      </c>
      <c r="W17" s="541">
        <v>0.7</v>
      </c>
      <c r="X17" s="542">
        <v>1</v>
      </c>
      <c r="Y17" s="534">
        <v>150</v>
      </c>
      <c r="Z17" s="543">
        <v>0.18</v>
      </c>
      <c r="AA17" s="544">
        <v>8</v>
      </c>
    </row>
    <row r="18" spans="1:27" ht="16.5" customHeight="1">
      <c r="A18" s="539">
        <v>9</v>
      </c>
      <c r="B18" s="1040" t="s">
        <v>444</v>
      </c>
      <c r="C18" s="837"/>
      <c r="D18" s="837"/>
      <c r="E18" s="837"/>
      <c r="F18" s="837"/>
      <c r="G18" s="837"/>
      <c r="H18" s="838"/>
      <c r="I18" s="390">
        <v>3000</v>
      </c>
      <c r="J18" s="532" t="s">
        <v>434</v>
      </c>
      <c r="K18" s="532" t="s">
        <v>434</v>
      </c>
      <c r="L18" s="390">
        <v>50000</v>
      </c>
      <c r="M18" s="390">
        <v>120000</v>
      </c>
      <c r="N18" s="390">
        <v>130000</v>
      </c>
      <c r="O18" s="390">
        <v>150000</v>
      </c>
      <c r="P18" s="390">
        <v>160000</v>
      </c>
      <c r="Q18" s="390">
        <v>400000</v>
      </c>
      <c r="R18" s="390">
        <v>410000</v>
      </c>
      <c r="S18" s="390">
        <v>1750000</v>
      </c>
      <c r="T18" s="390">
        <v>3000000</v>
      </c>
      <c r="U18" s="533">
        <v>14.7</v>
      </c>
      <c r="V18" s="540">
        <v>1.4</v>
      </c>
      <c r="W18" s="541">
        <v>0</v>
      </c>
      <c r="X18" s="542">
        <v>0</v>
      </c>
      <c r="Y18" s="534">
        <v>150</v>
      </c>
      <c r="Z18" s="543">
        <v>0</v>
      </c>
      <c r="AA18" s="544">
        <v>9</v>
      </c>
    </row>
    <row r="19" spans="1:27" ht="16.5" customHeight="1">
      <c r="A19" s="549">
        <v>10</v>
      </c>
      <c r="B19" s="1041" t="s">
        <v>445</v>
      </c>
      <c r="C19" s="1042"/>
      <c r="D19" s="1042"/>
      <c r="E19" s="1042"/>
      <c r="F19" s="1042"/>
      <c r="G19" s="1042"/>
      <c r="H19" s="1043"/>
      <c r="I19" s="391">
        <v>3000</v>
      </c>
      <c r="J19" s="550" t="s">
        <v>446</v>
      </c>
      <c r="K19" s="550" t="s">
        <v>446</v>
      </c>
      <c r="L19" s="391">
        <v>50000</v>
      </c>
      <c r="M19" s="391">
        <v>120000</v>
      </c>
      <c r="N19" s="391">
        <v>130000</v>
      </c>
      <c r="O19" s="391">
        <v>150000</v>
      </c>
      <c r="P19" s="391">
        <v>160000</v>
      </c>
      <c r="Q19" s="391">
        <v>400000</v>
      </c>
      <c r="R19" s="391">
        <v>410000</v>
      </c>
      <c r="S19" s="391">
        <v>1750000</v>
      </c>
      <c r="T19" s="391">
        <v>3000000</v>
      </c>
      <c r="U19" s="551" t="s">
        <v>447</v>
      </c>
      <c r="V19" s="552">
        <v>1.4</v>
      </c>
      <c r="W19" s="553">
        <v>0.7</v>
      </c>
      <c r="X19" s="554">
        <v>1</v>
      </c>
      <c r="Y19" s="555">
        <v>150</v>
      </c>
      <c r="Z19" s="556">
        <v>0</v>
      </c>
      <c r="AA19" s="557">
        <v>10</v>
      </c>
    </row>
    <row r="20" spans="1:27" ht="16.5" customHeight="1">
      <c r="A20" s="558">
        <v>11</v>
      </c>
      <c r="B20" s="1044" t="s">
        <v>448</v>
      </c>
      <c r="C20" s="1045"/>
      <c r="D20" s="1045"/>
      <c r="E20" s="1045"/>
      <c r="F20" s="1045"/>
      <c r="G20" s="1045"/>
      <c r="H20" s="1046"/>
      <c r="I20" s="390">
        <v>3000</v>
      </c>
      <c r="J20" s="532" t="s">
        <v>446</v>
      </c>
      <c r="K20" s="532" t="s">
        <v>446</v>
      </c>
      <c r="L20" s="390">
        <v>50000</v>
      </c>
      <c r="M20" s="390">
        <v>120000</v>
      </c>
      <c r="N20" s="390">
        <v>130000</v>
      </c>
      <c r="O20" s="390">
        <v>150000</v>
      </c>
      <c r="P20" s="390">
        <v>160000</v>
      </c>
      <c r="Q20" s="390">
        <v>400000</v>
      </c>
      <c r="R20" s="390">
        <v>410000</v>
      </c>
      <c r="S20" s="390">
        <v>1750000</v>
      </c>
      <c r="T20" s="390">
        <v>3000000</v>
      </c>
      <c r="U20" s="533">
        <v>14.7</v>
      </c>
      <c r="V20" s="540">
        <v>1.4</v>
      </c>
      <c r="W20" s="541">
        <v>0.7</v>
      </c>
      <c r="X20" s="542">
        <v>1</v>
      </c>
      <c r="Y20" s="534"/>
      <c r="Z20" s="543">
        <v>0</v>
      </c>
      <c r="AA20" s="544">
        <v>11</v>
      </c>
    </row>
    <row r="21" spans="1:27" ht="16.5" customHeight="1">
      <c r="A21" s="539">
        <v>12</v>
      </c>
      <c r="B21" s="1040" t="s">
        <v>449</v>
      </c>
      <c r="C21" s="837"/>
      <c r="D21" s="837"/>
      <c r="E21" s="837"/>
      <c r="F21" s="837"/>
      <c r="G21" s="837"/>
      <c r="H21" s="838"/>
      <c r="I21" s="390">
        <v>3000</v>
      </c>
      <c r="J21" s="532" t="s">
        <v>446</v>
      </c>
      <c r="K21" s="532" t="s">
        <v>446</v>
      </c>
      <c r="L21" s="390">
        <v>60000</v>
      </c>
      <c r="M21" s="390">
        <v>144000</v>
      </c>
      <c r="N21" s="390">
        <v>156000</v>
      </c>
      <c r="O21" s="390">
        <v>180000</v>
      </c>
      <c r="P21" s="390">
        <v>192000</v>
      </c>
      <c r="Q21" s="390">
        <v>480000</v>
      </c>
      <c r="R21" s="390">
        <v>492000</v>
      </c>
      <c r="S21" s="390">
        <v>2100000</v>
      </c>
      <c r="T21" s="390">
        <v>3600000</v>
      </c>
      <c r="U21" s="533">
        <v>14.7</v>
      </c>
      <c r="V21" s="540">
        <v>1.4</v>
      </c>
      <c r="W21" s="541">
        <v>0.7</v>
      </c>
      <c r="X21" s="542">
        <v>1</v>
      </c>
      <c r="Y21" s="534">
        <v>100</v>
      </c>
      <c r="Z21" s="543">
        <v>0</v>
      </c>
      <c r="AA21" s="544">
        <v>12</v>
      </c>
    </row>
    <row r="22" spans="1:27" ht="16.5" customHeight="1">
      <c r="A22" s="539">
        <v>13</v>
      </c>
      <c r="B22" s="1040" t="s">
        <v>450</v>
      </c>
      <c r="C22" s="837"/>
      <c r="D22" s="837"/>
      <c r="E22" s="837"/>
      <c r="F22" s="837"/>
      <c r="G22" s="837"/>
      <c r="H22" s="838"/>
      <c r="I22" s="545">
        <v>3000</v>
      </c>
      <c r="J22" s="546" t="s">
        <v>446</v>
      </c>
      <c r="K22" s="547" t="s">
        <v>446</v>
      </c>
      <c r="L22" s="545">
        <v>60000</v>
      </c>
      <c r="M22" s="545">
        <v>144000</v>
      </c>
      <c r="N22" s="545">
        <v>156000</v>
      </c>
      <c r="O22" s="545">
        <v>180000</v>
      </c>
      <c r="P22" s="390">
        <v>192000</v>
      </c>
      <c r="Q22" s="390">
        <v>480000</v>
      </c>
      <c r="R22" s="390">
        <v>492000</v>
      </c>
      <c r="S22" s="545">
        <v>2100000</v>
      </c>
      <c r="T22" s="545">
        <v>3600000</v>
      </c>
      <c r="U22" s="533">
        <v>14.7</v>
      </c>
      <c r="V22" s="540">
        <v>1.4</v>
      </c>
      <c r="W22" s="541">
        <v>0.7</v>
      </c>
      <c r="X22" s="542">
        <v>1</v>
      </c>
      <c r="Y22" s="534"/>
      <c r="Z22" s="543">
        <v>0</v>
      </c>
      <c r="AA22" s="544">
        <v>13</v>
      </c>
    </row>
    <row r="23" spans="1:27" ht="16.5" customHeight="1">
      <c r="A23" s="549">
        <v>14</v>
      </c>
      <c r="B23" s="1041" t="s">
        <v>451</v>
      </c>
      <c r="C23" s="1042"/>
      <c r="D23" s="1042"/>
      <c r="E23" s="1042"/>
      <c r="F23" s="1042"/>
      <c r="G23" s="1042"/>
      <c r="H23" s="1043"/>
      <c r="I23" s="559">
        <v>3000</v>
      </c>
      <c r="J23" s="560" t="s">
        <v>446</v>
      </c>
      <c r="K23" s="561" t="s">
        <v>446</v>
      </c>
      <c r="L23" s="559">
        <v>60000</v>
      </c>
      <c r="M23" s="559">
        <v>144000</v>
      </c>
      <c r="N23" s="559">
        <v>156000</v>
      </c>
      <c r="O23" s="559">
        <v>180000</v>
      </c>
      <c r="P23" s="391">
        <v>192000</v>
      </c>
      <c r="Q23" s="391">
        <v>480000</v>
      </c>
      <c r="R23" s="391">
        <v>492000</v>
      </c>
      <c r="S23" s="559">
        <v>2100000</v>
      </c>
      <c r="T23" s="559">
        <v>3600000</v>
      </c>
      <c r="U23" s="551">
        <v>14.7</v>
      </c>
      <c r="V23" s="552">
        <v>1.4</v>
      </c>
      <c r="W23" s="553">
        <v>0.7</v>
      </c>
      <c r="X23" s="554">
        <v>1</v>
      </c>
      <c r="Y23" s="555">
        <v>150</v>
      </c>
      <c r="Z23" s="556">
        <v>0</v>
      </c>
      <c r="AA23" s="557">
        <v>14</v>
      </c>
    </row>
    <row r="24" spans="1:27" ht="16.5" customHeight="1">
      <c r="A24" s="558">
        <v>15</v>
      </c>
      <c r="B24" s="1044" t="s">
        <v>452</v>
      </c>
      <c r="C24" s="1045"/>
      <c r="D24" s="1045"/>
      <c r="E24" s="1045"/>
      <c r="F24" s="1045"/>
      <c r="G24" s="1045"/>
      <c r="H24" s="1046"/>
      <c r="I24" s="562">
        <v>3000</v>
      </c>
      <c r="J24" s="563" t="s">
        <v>446</v>
      </c>
      <c r="K24" s="564" t="s">
        <v>446</v>
      </c>
      <c r="L24" s="562">
        <v>50000</v>
      </c>
      <c r="M24" s="562">
        <v>120000</v>
      </c>
      <c r="N24" s="562">
        <v>130000</v>
      </c>
      <c r="O24" s="562">
        <v>150000</v>
      </c>
      <c r="P24" s="389">
        <v>160000</v>
      </c>
      <c r="Q24" s="389">
        <v>400000</v>
      </c>
      <c r="R24" s="389">
        <v>410000</v>
      </c>
      <c r="S24" s="562">
        <v>1750000</v>
      </c>
      <c r="T24" s="562">
        <v>3000000</v>
      </c>
      <c r="U24" s="565">
        <v>14.7</v>
      </c>
      <c r="V24" s="566">
        <v>1.4</v>
      </c>
      <c r="W24" s="567">
        <v>0.7</v>
      </c>
      <c r="X24" s="568">
        <v>1</v>
      </c>
      <c r="Y24" s="569">
        <v>150</v>
      </c>
      <c r="Z24" s="570">
        <v>0</v>
      </c>
      <c r="AA24" s="571">
        <v>15</v>
      </c>
    </row>
    <row r="25" spans="1:27" ht="16.5" customHeight="1">
      <c r="A25" s="549">
        <v>16</v>
      </c>
      <c r="B25" s="1041" t="s">
        <v>453</v>
      </c>
      <c r="C25" s="1042"/>
      <c r="D25" s="1042"/>
      <c r="E25" s="1042"/>
      <c r="F25" s="1042"/>
      <c r="G25" s="1042"/>
      <c r="H25" s="1043"/>
      <c r="I25" s="391">
        <v>3000</v>
      </c>
      <c r="J25" s="550" t="s">
        <v>446</v>
      </c>
      <c r="K25" s="550" t="s">
        <v>446</v>
      </c>
      <c r="L25" s="391">
        <v>50000</v>
      </c>
      <c r="M25" s="391">
        <v>120000</v>
      </c>
      <c r="N25" s="391">
        <v>130000</v>
      </c>
      <c r="O25" s="391">
        <v>150000</v>
      </c>
      <c r="P25" s="391">
        <v>160000</v>
      </c>
      <c r="Q25" s="391">
        <v>400000</v>
      </c>
      <c r="R25" s="391">
        <v>410000</v>
      </c>
      <c r="S25" s="391">
        <v>1750000</v>
      </c>
      <c r="T25" s="391">
        <v>3000000</v>
      </c>
      <c r="U25" s="551">
        <v>12.3</v>
      </c>
      <c r="V25" s="552">
        <v>1.4</v>
      </c>
      <c r="W25" s="553">
        <v>0.7</v>
      </c>
      <c r="X25" s="554">
        <v>1</v>
      </c>
      <c r="Y25" s="555">
        <v>150</v>
      </c>
      <c r="Z25" s="556">
        <v>0</v>
      </c>
      <c r="AA25" s="557">
        <v>16</v>
      </c>
    </row>
    <row r="26" spans="1:27" ht="16.5" customHeight="1">
      <c r="A26" s="572">
        <v>17</v>
      </c>
      <c r="B26" s="1041" t="s">
        <v>454</v>
      </c>
      <c r="C26" s="1042"/>
      <c r="D26" s="1042"/>
      <c r="E26" s="1042"/>
      <c r="F26" s="1042"/>
      <c r="G26" s="1042"/>
      <c r="H26" s="1043"/>
      <c r="I26" s="391">
        <v>3000</v>
      </c>
      <c r="J26" s="550" t="s">
        <v>455</v>
      </c>
      <c r="K26" s="550" t="s">
        <v>455</v>
      </c>
      <c r="L26" s="391">
        <v>50000</v>
      </c>
      <c r="M26" s="391">
        <v>120000</v>
      </c>
      <c r="N26" s="391">
        <v>130000</v>
      </c>
      <c r="O26" s="391">
        <v>150000</v>
      </c>
      <c r="P26" s="391">
        <v>160000</v>
      </c>
      <c r="Q26" s="391">
        <v>400000</v>
      </c>
      <c r="R26" s="391">
        <v>410000</v>
      </c>
      <c r="S26" s="391">
        <v>1750000</v>
      </c>
      <c r="T26" s="391">
        <v>3000000</v>
      </c>
      <c r="U26" s="551">
        <v>12.3</v>
      </c>
      <c r="V26" s="552">
        <v>1.4</v>
      </c>
      <c r="W26" s="553">
        <v>0.7</v>
      </c>
      <c r="X26" s="554">
        <v>1</v>
      </c>
      <c r="Y26" s="573" t="s">
        <v>456</v>
      </c>
      <c r="Z26" s="556">
        <v>0</v>
      </c>
      <c r="AA26" s="557">
        <v>17</v>
      </c>
    </row>
    <row r="27" spans="1:27" ht="16.5" customHeight="1">
      <c r="A27" s="558">
        <v>18</v>
      </c>
      <c r="B27" s="1044" t="s">
        <v>457</v>
      </c>
      <c r="C27" s="1045"/>
      <c r="D27" s="1045"/>
      <c r="E27" s="1045"/>
      <c r="F27" s="1045"/>
      <c r="G27" s="1045"/>
      <c r="H27" s="1046"/>
      <c r="I27" s="389">
        <v>3000</v>
      </c>
      <c r="J27" s="574" t="s">
        <v>455</v>
      </c>
      <c r="K27" s="574" t="s">
        <v>455</v>
      </c>
      <c r="L27" s="389">
        <v>50000</v>
      </c>
      <c r="M27" s="389">
        <v>120000</v>
      </c>
      <c r="N27" s="389">
        <v>130000</v>
      </c>
      <c r="O27" s="389">
        <v>150000</v>
      </c>
      <c r="P27" s="389">
        <v>160000</v>
      </c>
      <c r="Q27" s="389">
        <v>400000</v>
      </c>
      <c r="R27" s="389">
        <v>410000</v>
      </c>
      <c r="S27" s="389">
        <v>1750000</v>
      </c>
      <c r="T27" s="389">
        <v>3000000</v>
      </c>
      <c r="U27" s="565">
        <v>12.3</v>
      </c>
      <c r="V27" s="566">
        <v>1.4</v>
      </c>
      <c r="W27" s="567">
        <v>0</v>
      </c>
      <c r="X27" s="568">
        <v>0</v>
      </c>
      <c r="Y27" s="575"/>
      <c r="Z27" s="570">
        <v>0</v>
      </c>
      <c r="AA27" s="571">
        <v>18</v>
      </c>
    </row>
    <row r="28" spans="1:27" ht="16.5" customHeight="1">
      <c r="A28" s="539">
        <v>19</v>
      </c>
      <c r="B28" s="1040" t="s">
        <v>458</v>
      </c>
      <c r="C28" s="837"/>
      <c r="D28" s="837"/>
      <c r="E28" s="837"/>
      <c r="F28" s="837"/>
      <c r="G28" s="837"/>
      <c r="H28" s="838"/>
      <c r="I28" s="390">
        <v>3000</v>
      </c>
      <c r="J28" s="532" t="s">
        <v>455</v>
      </c>
      <c r="K28" s="532" t="s">
        <v>455</v>
      </c>
      <c r="L28" s="390">
        <v>50000</v>
      </c>
      <c r="M28" s="390">
        <v>120000</v>
      </c>
      <c r="N28" s="390">
        <v>130000</v>
      </c>
      <c r="O28" s="390">
        <v>150000</v>
      </c>
      <c r="P28" s="390">
        <v>160000</v>
      </c>
      <c r="Q28" s="390">
        <v>400000</v>
      </c>
      <c r="R28" s="390">
        <v>410000</v>
      </c>
      <c r="S28" s="390">
        <v>1750000</v>
      </c>
      <c r="T28" s="390">
        <v>3000000</v>
      </c>
      <c r="U28" s="533">
        <v>12.3</v>
      </c>
      <c r="V28" s="540">
        <v>1.6</v>
      </c>
      <c r="W28" s="541">
        <v>0.7</v>
      </c>
      <c r="X28" s="542">
        <v>1</v>
      </c>
      <c r="Y28" s="534">
        <v>150</v>
      </c>
      <c r="Z28" s="543">
        <v>0.18</v>
      </c>
      <c r="AA28" s="544">
        <v>19</v>
      </c>
    </row>
    <row r="29" spans="1:27" ht="16.5" customHeight="1">
      <c r="A29" s="549">
        <v>20</v>
      </c>
      <c r="B29" s="1040" t="s">
        <v>459</v>
      </c>
      <c r="C29" s="837"/>
      <c r="D29" s="837"/>
      <c r="E29" s="837"/>
      <c r="F29" s="837"/>
      <c r="G29" s="837"/>
      <c r="H29" s="838"/>
      <c r="I29" s="559">
        <v>3000</v>
      </c>
      <c r="J29" s="560" t="s">
        <v>455</v>
      </c>
      <c r="K29" s="561" t="s">
        <v>455</v>
      </c>
      <c r="L29" s="559">
        <v>50000</v>
      </c>
      <c r="M29" s="559">
        <v>120000</v>
      </c>
      <c r="N29" s="559">
        <v>130000</v>
      </c>
      <c r="O29" s="559">
        <v>150000</v>
      </c>
      <c r="P29" s="391">
        <v>160000</v>
      </c>
      <c r="Q29" s="391">
        <v>400000</v>
      </c>
      <c r="R29" s="391">
        <v>410000</v>
      </c>
      <c r="S29" s="559">
        <v>1750000</v>
      </c>
      <c r="T29" s="559">
        <v>3000000</v>
      </c>
      <c r="U29" s="551">
        <v>12.3</v>
      </c>
      <c r="V29" s="552">
        <v>1.4</v>
      </c>
      <c r="W29" s="553">
        <v>0</v>
      </c>
      <c r="X29" s="554">
        <v>0</v>
      </c>
      <c r="Y29" s="555">
        <v>150</v>
      </c>
      <c r="Z29" s="556">
        <v>0</v>
      </c>
      <c r="AA29" s="576">
        <v>20</v>
      </c>
    </row>
    <row r="30" spans="1:27" ht="16.5" customHeight="1">
      <c r="A30" s="558">
        <v>21</v>
      </c>
      <c r="B30" s="1044" t="s">
        <v>460</v>
      </c>
      <c r="C30" s="1045"/>
      <c r="D30" s="1045"/>
      <c r="E30" s="1045"/>
      <c r="F30" s="1045"/>
      <c r="G30" s="1045"/>
      <c r="H30" s="1046"/>
      <c r="I30" s="545">
        <v>3000</v>
      </c>
      <c r="J30" s="546" t="s">
        <v>446</v>
      </c>
      <c r="K30" s="547" t="s">
        <v>446</v>
      </c>
      <c r="L30" s="545">
        <v>50000</v>
      </c>
      <c r="M30" s="545">
        <v>120000</v>
      </c>
      <c r="N30" s="545">
        <v>130000</v>
      </c>
      <c r="O30" s="545">
        <v>150000</v>
      </c>
      <c r="P30" s="390">
        <v>160000</v>
      </c>
      <c r="Q30" s="390">
        <v>400000</v>
      </c>
      <c r="R30" s="390">
        <v>410000</v>
      </c>
      <c r="S30" s="545">
        <v>1750000</v>
      </c>
      <c r="T30" s="545">
        <v>3000000</v>
      </c>
      <c r="U30" s="533">
        <v>12.3</v>
      </c>
      <c r="V30" s="540">
        <v>1.4</v>
      </c>
      <c r="W30" s="541">
        <v>0.7</v>
      </c>
      <c r="X30" s="542">
        <v>1</v>
      </c>
      <c r="Y30" s="534">
        <v>150</v>
      </c>
      <c r="Z30" s="543">
        <v>0</v>
      </c>
      <c r="AA30" s="577">
        <v>21</v>
      </c>
    </row>
    <row r="31" spans="1:27" ht="16.5" customHeight="1">
      <c r="A31" s="539">
        <v>22</v>
      </c>
      <c r="B31" s="1040" t="s">
        <v>461</v>
      </c>
      <c r="C31" s="837"/>
      <c r="D31" s="837"/>
      <c r="E31" s="837"/>
      <c r="F31" s="837"/>
      <c r="G31" s="837"/>
      <c r="H31" s="838"/>
      <c r="I31" s="545">
        <v>3000</v>
      </c>
      <c r="J31" s="546" t="s">
        <v>446</v>
      </c>
      <c r="K31" s="547" t="s">
        <v>446</v>
      </c>
      <c r="L31" s="545">
        <v>50000</v>
      </c>
      <c r="M31" s="545">
        <v>120000</v>
      </c>
      <c r="N31" s="545">
        <v>130000</v>
      </c>
      <c r="O31" s="545">
        <v>150000</v>
      </c>
      <c r="P31" s="390">
        <v>160000</v>
      </c>
      <c r="Q31" s="390">
        <v>400000</v>
      </c>
      <c r="R31" s="390">
        <v>410000</v>
      </c>
      <c r="S31" s="545">
        <v>1750000</v>
      </c>
      <c r="T31" s="545">
        <v>3000000</v>
      </c>
      <c r="U31" s="533">
        <v>12.3</v>
      </c>
      <c r="V31" s="540">
        <v>1.4</v>
      </c>
      <c r="W31" s="541">
        <v>0</v>
      </c>
      <c r="X31" s="542">
        <v>0</v>
      </c>
      <c r="Y31" s="534">
        <v>150</v>
      </c>
      <c r="Z31" s="543">
        <v>0</v>
      </c>
      <c r="AA31" s="577">
        <v>22</v>
      </c>
    </row>
    <row r="32" spans="1:27" ht="16.5" customHeight="1">
      <c r="A32" s="578">
        <v>23</v>
      </c>
      <c r="B32" s="1040" t="s">
        <v>462</v>
      </c>
      <c r="C32" s="837"/>
      <c r="D32" s="837"/>
      <c r="E32" s="837"/>
      <c r="F32" s="837"/>
      <c r="G32" s="837"/>
      <c r="H32" s="838"/>
      <c r="I32" s="579">
        <v>3000</v>
      </c>
      <c r="J32" s="580" t="s">
        <v>463</v>
      </c>
      <c r="K32" s="581" t="s">
        <v>463</v>
      </c>
      <c r="L32" s="579">
        <v>50000</v>
      </c>
      <c r="M32" s="579">
        <v>120000</v>
      </c>
      <c r="N32" s="579">
        <v>130000</v>
      </c>
      <c r="O32" s="579">
        <v>150000</v>
      </c>
      <c r="P32" s="582">
        <v>160000</v>
      </c>
      <c r="Q32" s="582">
        <v>400000</v>
      </c>
      <c r="R32" s="582">
        <v>410000</v>
      </c>
      <c r="S32" s="579">
        <v>1750000</v>
      </c>
      <c r="T32" s="579">
        <v>3000000</v>
      </c>
      <c r="U32" s="583">
        <v>12.3</v>
      </c>
      <c r="V32" s="584">
        <v>1.4</v>
      </c>
      <c r="W32" s="585">
        <v>0</v>
      </c>
      <c r="X32" s="586">
        <v>0</v>
      </c>
      <c r="Y32" s="587"/>
      <c r="Z32" s="588">
        <v>0</v>
      </c>
      <c r="AA32" s="589">
        <v>23</v>
      </c>
    </row>
    <row r="33" spans="1:27" ht="16.5" customHeight="1">
      <c r="A33" s="590">
        <v>24</v>
      </c>
      <c r="B33" s="1044" t="s">
        <v>464</v>
      </c>
      <c r="C33" s="1045"/>
      <c r="D33" s="1045"/>
      <c r="E33" s="1045"/>
      <c r="F33" s="1045"/>
      <c r="G33" s="1045"/>
      <c r="H33" s="1046"/>
      <c r="I33" s="591">
        <v>3000</v>
      </c>
      <c r="J33" s="592" t="s">
        <v>463</v>
      </c>
      <c r="K33" s="593" t="s">
        <v>463</v>
      </c>
      <c r="L33" s="591">
        <v>50000</v>
      </c>
      <c r="M33" s="591">
        <v>120000</v>
      </c>
      <c r="N33" s="591">
        <v>130000</v>
      </c>
      <c r="O33" s="591">
        <v>150000</v>
      </c>
      <c r="P33" s="594">
        <v>160000</v>
      </c>
      <c r="Q33" s="594">
        <v>400000</v>
      </c>
      <c r="R33" s="594">
        <v>410000</v>
      </c>
      <c r="S33" s="591">
        <v>1750000</v>
      </c>
      <c r="T33" s="591">
        <v>3000000</v>
      </c>
      <c r="U33" s="595">
        <v>12.3</v>
      </c>
      <c r="V33" s="596">
        <v>1.4</v>
      </c>
      <c r="W33" s="597">
        <v>0</v>
      </c>
      <c r="X33" s="598">
        <v>0</v>
      </c>
      <c r="Y33" s="599">
        <v>150</v>
      </c>
      <c r="Z33" s="600">
        <v>0</v>
      </c>
      <c r="AA33" s="227">
        <v>24</v>
      </c>
    </row>
    <row r="34" spans="1:27" ht="16.5" customHeight="1">
      <c r="A34" s="539">
        <v>25</v>
      </c>
      <c r="B34" s="1040" t="s">
        <v>465</v>
      </c>
      <c r="C34" s="837"/>
      <c r="D34" s="837"/>
      <c r="E34" s="837"/>
      <c r="F34" s="837"/>
      <c r="G34" s="837"/>
      <c r="H34" s="838"/>
      <c r="I34" s="390">
        <v>3000</v>
      </c>
      <c r="J34" s="532" t="s">
        <v>463</v>
      </c>
      <c r="K34" s="532" t="s">
        <v>463</v>
      </c>
      <c r="L34" s="390">
        <v>50000</v>
      </c>
      <c r="M34" s="390">
        <v>120000</v>
      </c>
      <c r="N34" s="390">
        <v>130000</v>
      </c>
      <c r="O34" s="390">
        <v>150000</v>
      </c>
      <c r="P34" s="390">
        <v>160000</v>
      </c>
      <c r="Q34" s="390">
        <v>400000</v>
      </c>
      <c r="R34" s="390">
        <v>410000</v>
      </c>
      <c r="S34" s="390">
        <v>1750000</v>
      </c>
      <c r="T34" s="390">
        <v>3000000</v>
      </c>
      <c r="U34" s="533">
        <v>12.3</v>
      </c>
      <c r="V34" s="540">
        <v>1.4</v>
      </c>
      <c r="W34" s="541">
        <v>0</v>
      </c>
      <c r="X34" s="542">
        <v>0</v>
      </c>
      <c r="Y34" s="534"/>
      <c r="Z34" s="543">
        <v>0</v>
      </c>
      <c r="AA34" s="577">
        <v>25</v>
      </c>
    </row>
    <row r="35" spans="1:27" ht="16.5" customHeight="1">
      <c r="A35" s="539">
        <v>26</v>
      </c>
      <c r="B35" s="1040" t="s">
        <v>466</v>
      </c>
      <c r="C35" s="837"/>
      <c r="D35" s="837"/>
      <c r="E35" s="837"/>
      <c r="F35" s="837"/>
      <c r="G35" s="837"/>
      <c r="H35" s="838"/>
      <c r="I35" s="390">
        <v>3000</v>
      </c>
      <c r="J35" s="532" t="s">
        <v>463</v>
      </c>
      <c r="K35" s="532" t="s">
        <v>463</v>
      </c>
      <c r="L35" s="390">
        <v>50000</v>
      </c>
      <c r="M35" s="390">
        <v>120000</v>
      </c>
      <c r="N35" s="390">
        <v>130000</v>
      </c>
      <c r="O35" s="390">
        <v>150000</v>
      </c>
      <c r="P35" s="390">
        <v>160000</v>
      </c>
      <c r="Q35" s="390">
        <v>400000</v>
      </c>
      <c r="R35" s="390">
        <v>410000</v>
      </c>
      <c r="S35" s="390">
        <v>1750000</v>
      </c>
      <c r="T35" s="390">
        <v>3000000</v>
      </c>
      <c r="U35" s="533">
        <v>12.3</v>
      </c>
      <c r="V35" s="540">
        <v>1.4</v>
      </c>
      <c r="W35" s="541">
        <v>0</v>
      </c>
      <c r="X35" s="542">
        <v>0</v>
      </c>
      <c r="Y35" s="534">
        <v>150</v>
      </c>
      <c r="Z35" s="543">
        <v>0</v>
      </c>
      <c r="AA35" s="577">
        <v>26</v>
      </c>
    </row>
    <row r="36" spans="1:27" ht="16.5" customHeight="1">
      <c r="A36" s="539">
        <v>27</v>
      </c>
      <c r="B36" s="1040" t="s">
        <v>467</v>
      </c>
      <c r="C36" s="837"/>
      <c r="D36" s="837"/>
      <c r="E36" s="837"/>
      <c r="F36" s="837"/>
      <c r="G36" s="837"/>
      <c r="H36" s="838"/>
      <c r="I36" s="390">
        <v>3000</v>
      </c>
      <c r="J36" s="532" t="s">
        <v>463</v>
      </c>
      <c r="K36" s="532" t="s">
        <v>463</v>
      </c>
      <c r="L36" s="390">
        <v>50000</v>
      </c>
      <c r="M36" s="390">
        <v>120000</v>
      </c>
      <c r="N36" s="390">
        <v>130000</v>
      </c>
      <c r="O36" s="390">
        <v>150000</v>
      </c>
      <c r="P36" s="390">
        <v>160000</v>
      </c>
      <c r="Q36" s="390">
        <v>400000</v>
      </c>
      <c r="R36" s="390">
        <v>410000</v>
      </c>
      <c r="S36" s="390">
        <v>1750000</v>
      </c>
      <c r="T36" s="390">
        <v>3000000</v>
      </c>
      <c r="U36" s="533">
        <v>12.3</v>
      </c>
      <c r="V36" s="540">
        <v>1.4</v>
      </c>
      <c r="W36" s="541">
        <v>0</v>
      </c>
      <c r="X36" s="542">
        <v>0</v>
      </c>
      <c r="Y36" s="534"/>
      <c r="Z36" s="543">
        <v>0</v>
      </c>
      <c r="AA36" s="577">
        <v>27</v>
      </c>
    </row>
    <row r="37" spans="1:27" ht="16.5" customHeight="1">
      <c r="A37" s="539">
        <v>28</v>
      </c>
      <c r="B37" s="1040" t="s">
        <v>468</v>
      </c>
      <c r="C37" s="837"/>
      <c r="D37" s="837"/>
      <c r="E37" s="837"/>
      <c r="F37" s="837"/>
      <c r="G37" s="837"/>
      <c r="H37" s="838"/>
      <c r="I37" s="390">
        <v>3000</v>
      </c>
      <c r="J37" s="532" t="s">
        <v>463</v>
      </c>
      <c r="K37" s="532" t="s">
        <v>463</v>
      </c>
      <c r="L37" s="390">
        <v>50000</v>
      </c>
      <c r="M37" s="390">
        <v>120000</v>
      </c>
      <c r="N37" s="390">
        <v>130000</v>
      </c>
      <c r="O37" s="390">
        <v>150000</v>
      </c>
      <c r="P37" s="390">
        <v>160000</v>
      </c>
      <c r="Q37" s="390">
        <v>400000</v>
      </c>
      <c r="R37" s="390">
        <v>410000</v>
      </c>
      <c r="S37" s="390">
        <v>1750000</v>
      </c>
      <c r="T37" s="390">
        <v>3000000</v>
      </c>
      <c r="U37" s="533">
        <v>12.3</v>
      </c>
      <c r="V37" s="540">
        <v>1.4</v>
      </c>
      <c r="W37" s="541">
        <v>0</v>
      </c>
      <c r="X37" s="542">
        <v>0</v>
      </c>
      <c r="Y37" s="534">
        <v>150</v>
      </c>
      <c r="Z37" s="543">
        <v>0</v>
      </c>
      <c r="AA37" s="577">
        <v>28</v>
      </c>
    </row>
    <row r="38" spans="1:27" ht="16.5" customHeight="1">
      <c r="A38" s="539">
        <v>29</v>
      </c>
      <c r="B38" s="1040" t="s">
        <v>469</v>
      </c>
      <c r="C38" s="837"/>
      <c r="D38" s="837"/>
      <c r="E38" s="837"/>
      <c r="F38" s="837"/>
      <c r="G38" s="837"/>
      <c r="H38" s="838"/>
      <c r="I38" s="390">
        <v>3000</v>
      </c>
      <c r="J38" s="532" t="s">
        <v>463</v>
      </c>
      <c r="K38" s="532" t="s">
        <v>463</v>
      </c>
      <c r="L38" s="390">
        <v>50000</v>
      </c>
      <c r="M38" s="390">
        <v>120000</v>
      </c>
      <c r="N38" s="390">
        <v>130000</v>
      </c>
      <c r="O38" s="390">
        <v>150000</v>
      </c>
      <c r="P38" s="390">
        <v>160000</v>
      </c>
      <c r="Q38" s="390">
        <v>400000</v>
      </c>
      <c r="R38" s="390">
        <v>410000</v>
      </c>
      <c r="S38" s="390">
        <v>1750000</v>
      </c>
      <c r="T38" s="390">
        <v>3000000</v>
      </c>
      <c r="U38" s="533">
        <v>14.5</v>
      </c>
      <c r="V38" s="540">
        <v>1.4</v>
      </c>
      <c r="W38" s="541">
        <v>0</v>
      </c>
      <c r="X38" s="542">
        <v>0</v>
      </c>
      <c r="Y38" s="534"/>
      <c r="Z38" s="543">
        <v>0</v>
      </c>
      <c r="AA38" s="577">
        <v>29</v>
      </c>
    </row>
    <row r="39" spans="1:27" ht="16.5" customHeight="1">
      <c r="A39" s="578">
        <v>30</v>
      </c>
      <c r="B39" s="1040" t="s">
        <v>470</v>
      </c>
      <c r="C39" s="837"/>
      <c r="D39" s="837"/>
      <c r="E39" s="837"/>
      <c r="F39" s="837"/>
      <c r="G39" s="837"/>
      <c r="H39" s="838"/>
      <c r="I39" s="582">
        <v>3000</v>
      </c>
      <c r="J39" s="601" t="s">
        <v>463</v>
      </c>
      <c r="K39" s="601" t="s">
        <v>463</v>
      </c>
      <c r="L39" s="582">
        <v>50000</v>
      </c>
      <c r="M39" s="582">
        <v>120000</v>
      </c>
      <c r="N39" s="582">
        <v>130000</v>
      </c>
      <c r="O39" s="582">
        <v>150000</v>
      </c>
      <c r="P39" s="582">
        <v>160000</v>
      </c>
      <c r="Q39" s="582">
        <v>400000</v>
      </c>
      <c r="R39" s="582">
        <v>410000</v>
      </c>
      <c r="S39" s="582">
        <v>1750000</v>
      </c>
      <c r="T39" s="582">
        <v>3000000</v>
      </c>
      <c r="U39" s="583" t="s">
        <v>471</v>
      </c>
      <c r="V39" s="584">
        <v>1.4</v>
      </c>
      <c r="W39" s="585">
        <v>0.7</v>
      </c>
      <c r="X39" s="586">
        <v>1</v>
      </c>
      <c r="Y39" s="587"/>
      <c r="Z39" s="588">
        <v>0</v>
      </c>
      <c r="AA39" s="589">
        <v>30</v>
      </c>
    </row>
    <row r="40" spans="1:27" ht="16.5" customHeight="1">
      <c r="A40" s="590">
        <v>31</v>
      </c>
      <c r="B40" s="1044" t="s">
        <v>472</v>
      </c>
      <c r="C40" s="1045"/>
      <c r="D40" s="1045"/>
      <c r="E40" s="1045"/>
      <c r="F40" s="1045"/>
      <c r="G40" s="1045"/>
      <c r="H40" s="1046"/>
      <c r="I40" s="390">
        <v>3000</v>
      </c>
      <c r="J40" s="532" t="s">
        <v>463</v>
      </c>
      <c r="K40" s="532" t="s">
        <v>463</v>
      </c>
      <c r="L40" s="390">
        <v>50000</v>
      </c>
      <c r="M40" s="390">
        <v>120000</v>
      </c>
      <c r="N40" s="390">
        <v>130000</v>
      </c>
      <c r="O40" s="390">
        <v>150000</v>
      </c>
      <c r="P40" s="390">
        <v>160000</v>
      </c>
      <c r="Q40" s="390">
        <v>400000</v>
      </c>
      <c r="R40" s="390">
        <v>410000</v>
      </c>
      <c r="S40" s="390">
        <v>1750000</v>
      </c>
      <c r="T40" s="390">
        <v>3000000</v>
      </c>
      <c r="U40" s="533">
        <v>12.3</v>
      </c>
      <c r="V40" s="540">
        <v>1.4</v>
      </c>
      <c r="W40" s="541">
        <v>0.7</v>
      </c>
      <c r="X40" s="542">
        <v>1</v>
      </c>
      <c r="Y40" s="534">
        <v>150</v>
      </c>
      <c r="Z40" s="543">
        <v>0</v>
      </c>
      <c r="AA40" s="577">
        <v>31</v>
      </c>
    </row>
    <row r="41" spans="1:27" ht="16.5" customHeight="1">
      <c r="A41" s="539">
        <v>32</v>
      </c>
      <c r="B41" s="1040" t="s">
        <v>473</v>
      </c>
      <c r="C41" s="837"/>
      <c r="D41" s="837"/>
      <c r="E41" s="837"/>
      <c r="F41" s="837"/>
      <c r="G41" s="837"/>
      <c r="H41" s="838"/>
      <c r="I41" s="390">
        <v>3000</v>
      </c>
      <c r="J41" s="532" t="s">
        <v>463</v>
      </c>
      <c r="K41" s="532" t="s">
        <v>463</v>
      </c>
      <c r="L41" s="390">
        <v>50000</v>
      </c>
      <c r="M41" s="390">
        <v>120000</v>
      </c>
      <c r="N41" s="390">
        <v>130000</v>
      </c>
      <c r="O41" s="390">
        <v>150000</v>
      </c>
      <c r="P41" s="390">
        <v>160000</v>
      </c>
      <c r="Q41" s="390">
        <v>400000</v>
      </c>
      <c r="R41" s="390">
        <v>410000</v>
      </c>
      <c r="S41" s="390">
        <v>1750000</v>
      </c>
      <c r="T41" s="390">
        <v>3000000</v>
      </c>
      <c r="U41" s="533">
        <v>12.3</v>
      </c>
      <c r="V41" s="540">
        <v>1.4</v>
      </c>
      <c r="W41" s="541">
        <v>0.7</v>
      </c>
      <c r="X41" s="542">
        <v>1</v>
      </c>
      <c r="Y41" s="534"/>
      <c r="Z41" s="543">
        <v>0</v>
      </c>
      <c r="AA41" s="577">
        <v>32</v>
      </c>
    </row>
    <row r="42" spans="1:27" ht="16.5" customHeight="1">
      <c r="A42" s="539">
        <v>33</v>
      </c>
      <c r="B42" s="1040" t="s">
        <v>474</v>
      </c>
      <c r="C42" s="837"/>
      <c r="D42" s="837"/>
      <c r="E42" s="837"/>
      <c r="F42" s="837"/>
      <c r="G42" s="837"/>
      <c r="H42" s="838"/>
      <c r="I42" s="390">
        <v>3000</v>
      </c>
      <c r="J42" s="532" t="s">
        <v>463</v>
      </c>
      <c r="K42" s="532" t="s">
        <v>463</v>
      </c>
      <c r="L42" s="390">
        <v>50000</v>
      </c>
      <c r="M42" s="390">
        <v>120000</v>
      </c>
      <c r="N42" s="390">
        <v>130000</v>
      </c>
      <c r="O42" s="390">
        <v>150000</v>
      </c>
      <c r="P42" s="390">
        <v>160000</v>
      </c>
      <c r="Q42" s="390">
        <v>400000</v>
      </c>
      <c r="R42" s="390">
        <v>410000</v>
      </c>
      <c r="S42" s="390">
        <v>1750000</v>
      </c>
      <c r="T42" s="390">
        <v>3000000</v>
      </c>
      <c r="U42" s="533">
        <v>12.3</v>
      </c>
      <c r="V42" s="540">
        <v>1.4</v>
      </c>
      <c r="W42" s="541">
        <v>0.7</v>
      </c>
      <c r="X42" s="542">
        <v>1</v>
      </c>
      <c r="Y42" s="534">
        <v>150</v>
      </c>
      <c r="Z42" s="543">
        <v>0</v>
      </c>
      <c r="AA42" s="577">
        <v>33</v>
      </c>
    </row>
    <row r="43" spans="1:27" ht="16.5" customHeight="1">
      <c r="A43" s="578">
        <v>34</v>
      </c>
      <c r="B43" s="1040" t="s">
        <v>475</v>
      </c>
      <c r="C43" s="837"/>
      <c r="D43" s="837"/>
      <c r="E43" s="837"/>
      <c r="F43" s="837"/>
      <c r="G43" s="837"/>
      <c r="H43" s="838"/>
      <c r="I43" s="391">
        <v>3000</v>
      </c>
      <c r="J43" s="532" t="s">
        <v>463</v>
      </c>
      <c r="K43" s="532" t="s">
        <v>463</v>
      </c>
      <c r="L43" s="391">
        <v>50000</v>
      </c>
      <c r="M43" s="391">
        <v>120000</v>
      </c>
      <c r="N43" s="391">
        <v>130000</v>
      </c>
      <c r="O43" s="391">
        <v>150000</v>
      </c>
      <c r="P43" s="391">
        <v>160000</v>
      </c>
      <c r="Q43" s="391">
        <v>400000</v>
      </c>
      <c r="R43" s="391">
        <v>410000</v>
      </c>
      <c r="S43" s="391">
        <v>1750000</v>
      </c>
      <c r="T43" s="391">
        <v>3000000</v>
      </c>
      <c r="U43" s="551">
        <v>12.3</v>
      </c>
      <c r="V43" s="552">
        <v>1.4</v>
      </c>
      <c r="W43" s="553">
        <v>0.7</v>
      </c>
      <c r="X43" s="554">
        <v>1</v>
      </c>
      <c r="Y43" s="555">
        <v>150</v>
      </c>
      <c r="Z43" s="556">
        <v>0</v>
      </c>
      <c r="AA43" s="576">
        <v>34</v>
      </c>
    </row>
    <row r="44" spans="1:27" ht="16.5" customHeight="1">
      <c r="A44" s="590">
        <v>35</v>
      </c>
      <c r="B44" s="1044" t="s">
        <v>476</v>
      </c>
      <c r="C44" s="1045"/>
      <c r="D44" s="1045"/>
      <c r="E44" s="1045"/>
      <c r="F44" s="1045"/>
      <c r="G44" s="1045"/>
      <c r="H44" s="1046"/>
      <c r="I44" s="562">
        <v>3000</v>
      </c>
      <c r="J44" s="592" t="s">
        <v>463</v>
      </c>
      <c r="K44" s="593" t="s">
        <v>463</v>
      </c>
      <c r="L44" s="562">
        <v>50000</v>
      </c>
      <c r="M44" s="562">
        <v>120000</v>
      </c>
      <c r="N44" s="562">
        <v>130000</v>
      </c>
      <c r="O44" s="562">
        <v>150000</v>
      </c>
      <c r="P44" s="389">
        <v>160000</v>
      </c>
      <c r="Q44" s="389">
        <v>400000</v>
      </c>
      <c r="R44" s="389">
        <v>410000</v>
      </c>
      <c r="S44" s="562">
        <v>1750000</v>
      </c>
      <c r="T44" s="562">
        <v>3000000</v>
      </c>
      <c r="U44" s="565">
        <v>12.3</v>
      </c>
      <c r="V44" s="566">
        <v>1.4</v>
      </c>
      <c r="W44" s="567">
        <v>0</v>
      </c>
      <c r="X44" s="568">
        <v>0</v>
      </c>
      <c r="Y44" s="575"/>
      <c r="Z44" s="570">
        <v>0</v>
      </c>
      <c r="AA44" s="602">
        <v>35</v>
      </c>
    </row>
    <row r="45" spans="1:27" ht="16.5" customHeight="1">
      <c r="A45" s="539">
        <v>36</v>
      </c>
      <c r="B45" s="1040" t="s">
        <v>477</v>
      </c>
      <c r="C45" s="837"/>
      <c r="D45" s="837"/>
      <c r="E45" s="837"/>
      <c r="F45" s="837"/>
      <c r="G45" s="837"/>
      <c r="H45" s="838"/>
      <c r="I45" s="545">
        <v>3000</v>
      </c>
      <c r="J45" s="546" t="s">
        <v>446</v>
      </c>
      <c r="K45" s="547" t="s">
        <v>446</v>
      </c>
      <c r="L45" s="545">
        <v>50000</v>
      </c>
      <c r="M45" s="545">
        <v>120000</v>
      </c>
      <c r="N45" s="545">
        <v>130000</v>
      </c>
      <c r="O45" s="545">
        <v>150000</v>
      </c>
      <c r="P45" s="390">
        <v>160000</v>
      </c>
      <c r="Q45" s="390">
        <v>400000</v>
      </c>
      <c r="R45" s="390">
        <v>410000</v>
      </c>
      <c r="S45" s="545">
        <v>1750000</v>
      </c>
      <c r="T45" s="545">
        <v>3000000</v>
      </c>
      <c r="U45" s="533">
        <v>12.3</v>
      </c>
      <c r="V45" s="540">
        <v>1.4</v>
      </c>
      <c r="W45" s="541">
        <v>0.7</v>
      </c>
      <c r="X45" s="542">
        <v>1</v>
      </c>
      <c r="Y45" s="534">
        <v>150</v>
      </c>
      <c r="Z45" s="543">
        <v>0</v>
      </c>
      <c r="AA45" s="577">
        <v>36</v>
      </c>
    </row>
    <row r="46" spans="1:27" ht="16.5" customHeight="1">
      <c r="A46" s="539">
        <v>37</v>
      </c>
      <c r="B46" s="1040" t="s">
        <v>478</v>
      </c>
      <c r="C46" s="837"/>
      <c r="D46" s="837"/>
      <c r="E46" s="837"/>
      <c r="F46" s="837"/>
      <c r="G46" s="837"/>
      <c r="H46" s="838"/>
      <c r="I46" s="545">
        <v>3000</v>
      </c>
      <c r="J46" s="546" t="s">
        <v>446</v>
      </c>
      <c r="K46" s="547" t="s">
        <v>446</v>
      </c>
      <c r="L46" s="545">
        <v>50000</v>
      </c>
      <c r="M46" s="545">
        <v>120000</v>
      </c>
      <c r="N46" s="545">
        <v>130000</v>
      </c>
      <c r="O46" s="545">
        <v>150000</v>
      </c>
      <c r="P46" s="390">
        <v>160000</v>
      </c>
      <c r="Q46" s="390">
        <v>400000</v>
      </c>
      <c r="R46" s="390">
        <v>410000</v>
      </c>
      <c r="S46" s="545">
        <v>1750000</v>
      </c>
      <c r="T46" s="545">
        <v>3000000</v>
      </c>
      <c r="U46" s="533">
        <v>12.3</v>
      </c>
      <c r="V46" s="540">
        <v>1.4</v>
      </c>
      <c r="W46" s="541">
        <v>0.7</v>
      </c>
      <c r="X46" s="542">
        <v>1</v>
      </c>
      <c r="Y46" s="534">
        <v>150</v>
      </c>
      <c r="Z46" s="543">
        <v>0</v>
      </c>
      <c r="AA46" s="577">
        <v>37</v>
      </c>
    </row>
    <row r="47" spans="1:27" ht="16.5" customHeight="1">
      <c r="A47" s="539">
        <v>38</v>
      </c>
      <c r="B47" s="1040" t="s">
        <v>479</v>
      </c>
      <c r="C47" s="837"/>
      <c r="D47" s="837"/>
      <c r="E47" s="837"/>
      <c r="F47" s="837"/>
      <c r="G47" s="837"/>
      <c r="H47" s="838"/>
      <c r="I47" s="545">
        <v>3000</v>
      </c>
      <c r="J47" s="546" t="s">
        <v>446</v>
      </c>
      <c r="K47" s="547" t="s">
        <v>446</v>
      </c>
      <c r="L47" s="545">
        <v>50000</v>
      </c>
      <c r="M47" s="545">
        <v>120000</v>
      </c>
      <c r="N47" s="545">
        <v>130000</v>
      </c>
      <c r="O47" s="545">
        <v>150000</v>
      </c>
      <c r="P47" s="390">
        <v>160000</v>
      </c>
      <c r="Q47" s="390">
        <v>400000</v>
      </c>
      <c r="R47" s="390">
        <v>410000</v>
      </c>
      <c r="S47" s="545">
        <v>1750000</v>
      </c>
      <c r="T47" s="545">
        <v>3000000</v>
      </c>
      <c r="U47" s="533">
        <v>12.3</v>
      </c>
      <c r="V47" s="540">
        <v>1.4</v>
      </c>
      <c r="W47" s="541">
        <v>0.7</v>
      </c>
      <c r="X47" s="542">
        <v>1</v>
      </c>
      <c r="Y47" s="534">
        <v>150</v>
      </c>
      <c r="Z47" s="543">
        <v>0</v>
      </c>
      <c r="AA47" s="577">
        <v>38</v>
      </c>
    </row>
    <row r="48" spans="1:27" ht="16.5" customHeight="1">
      <c r="A48" s="539">
        <v>39</v>
      </c>
      <c r="B48" s="1040" t="s">
        <v>480</v>
      </c>
      <c r="C48" s="837"/>
      <c r="D48" s="837"/>
      <c r="E48" s="837"/>
      <c r="F48" s="837"/>
      <c r="G48" s="837"/>
      <c r="H48" s="838"/>
      <c r="I48" s="545">
        <v>3000</v>
      </c>
      <c r="J48" s="546" t="s">
        <v>446</v>
      </c>
      <c r="K48" s="547" t="s">
        <v>446</v>
      </c>
      <c r="L48" s="545">
        <v>50000</v>
      </c>
      <c r="M48" s="545">
        <v>120000</v>
      </c>
      <c r="N48" s="545">
        <v>130000</v>
      </c>
      <c r="O48" s="545">
        <v>150000</v>
      </c>
      <c r="P48" s="390">
        <v>160000</v>
      </c>
      <c r="Q48" s="390">
        <v>400000</v>
      </c>
      <c r="R48" s="390">
        <v>410000</v>
      </c>
      <c r="S48" s="545">
        <v>1750000</v>
      </c>
      <c r="T48" s="545">
        <v>3000000</v>
      </c>
      <c r="U48" s="533">
        <v>12.3</v>
      </c>
      <c r="V48" s="540">
        <v>1.4</v>
      </c>
      <c r="W48" s="541">
        <v>0.7</v>
      </c>
      <c r="X48" s="542">
        <v>1</v>
      </c>
      <c r="Y48" s="534"/>
      <c r="Z48" s="543">
        <v>0</v>
      </c>
      <c r="AA48" s="577">
        <v>39</v>
      </c>
    </row>
    <row r="49" spans="1:27" ht="16.5" customHeight="1" thickBot="1">
      <c r="A49" s="603">
        <v>40</v>
      </c>
      <c r="B49" s="1047" t="s">
        <v>481</v>
      </c>
      <c r="C49" s="1048"/>
      <c r="D49" s="1048"/>
      <c r="E49" s="1048"/>
      <c r="F49" s="1048"/>
      <c r="G49" s="1048"/>
      <c r="H49" s="1049"/>
      <c r="I49" s="486">
        <v>3000</v>
      </c>
      <c r="J49" s="604" t="s">
        <v>446</v>
      </c>
      <c r="K49" s="604" t="s">
        <v>446</v>
      </c>
      <c r="L49" s="486">
        <v>50000</v>
      </c>
      <c r="M49" s="486">
        <v>120000</v>
      </c>
      <c r="N49" s="486">
        <v>130000</v>
      </c>
      <c r="O49" s="486">
        <v>150000</v>
      </c>
      <c r="P49" s="486">
        <v>160000</v>
      </c>
      <c r="Q49" s="486">
        <v>400000</v>
      </c>
      <c r="R49" s="486">
        <v>410000</v>
      </c>
      <c r="S49" s="486">
        <v>1750000</v>
      </c>
      <c r="T49" s="486">
        <v>3000000</v>
      </c>
      <c r="U49" s="605">
        <v>12.3</v>
      </c>
      <c r="V49" s="606">
        <v>1.4</v>
      </c>
      <c r="W49" s="607">
        <v>0</v>
      </c>
      <c r="X49" s="608">
        <v>0</v>
      </c>
      <c r="Y49" s="609">
        <v>150</v>
      </c>
      <c r="Z49" s="610">
        <v>0</v>
      </c>
      <c r="AA49" s="611">
        <v>40</v>
      </c>
    </row>
    <row r="50" spans="1:27" ht="16.5" customHeight="1">
      <c r="A50" s="164" t="s">
        <v>482</v>
      </c>
      <c r="B50" s="508"/>
      <c r="C50" s="508"/>
      <c r="D50" s="508"/>
      <c r="E50" s="508"/>
      <c r="F50" s="508"/>
      <c r="G50" s="508"/>
      <c r="H50" s="55"/>
      <c r="I50" s="55"/>
      <c r="J50" s="508"/>
      <c r="K50" s="508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09"/>
      <c r="W50" s="55"/>
      <c r="X50" s="55"/>
      <c r="Y50" s="55"/>
      <c r="Z50" s="55"/>
      <c r="AA50" s="55"/>
    </row>
    <row r="51" spans="1:7" ht="18" customHeight="1">
      <c r="A51" s="55"/>
      <c r="B51" s="55"/>
      <c r="C51" s="55"/>
      <c r="D51" s="55"/>
      <c r="E51" s="55"/>
      <c r="F51" s="55"/>
      <c r="G51" s="55"/>
    </row>
  </sheetData>
  <sheetProtection/>
  <mergeCells count="55">
    <mergeCell ref="B46:H46"/>
    <mergeCell ref="B47:H47"/>
    <mergeCell ref="B48:H48"/>
    <mergeCell ref="B49:H49"/>
    <mergeCell ref="B40:H40"/>
    <mergeCell ref="B41:H41"/>
    <mergeCell ref="B42:H42"/>
    <mergeCell ref="B43:H43"/>
    <mergeCell ref="B44:H44"/>
    <mergeCell ref="B45:H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B16:H16"/>
    <mergeCell ref="B17:H17"/>
    <mergeCell ref="B18:H18"/>
    <mergeCell ref="B19:H19"/>
    <mergeCell ref="B20:H20"/>
    <mergeCell ref="B21:H21"/>
    <mergeCell ref="B10:H10"/>
    <mergeCell ref="B11:H11"/>
    <mergeCell ref="B12:H12"/>
    <mergeCell ref="B13:H13"/>
    <mergeCell ref="B14:H14"/>
    <mergeCell ref="B15:H15"/>
    <mergeCell ref="Z2:Z8"/>
    <mergeCell ref="AA2:AA8"/>
    <mergeCell ref="I3:K3"/>
    <mergeCell ref="L3:U3"/>
    <mergeCell ref="J4:K4"/>
    <mergeCell ref="L4:T4"/>
    <mergeCell ref="U4:U8"/>
    <mergeCell ref="W4:W8"/>
    <mergeCell ref="X4:X8"/>
    <mergeCell ref="A2:A8"/>
    <mergeCell ref="E2:H2"/>
    <mergeCell ref="I2:U2"/>
    <mergeCell ref="V2:V8"/>
    <mergeCell ref="W2:X3"/>
    <mergeCell ref="Y2:Y8"/>
  </mergeCells>
  <printOptions/>
  <pageMargins left="0.7874015748031497" right="0.7874015748031497" top="0.7874015748031497" bottom="0.6299212598425197" header="0.5118110236220472" footer="1.1811023622047245"/>
  <pageSetup horizontalDpi="600" verticalDpi="600" orientation="portrait" paperSize="9" scale="83" r:id="rId2"/>
  <colBreaks count="1" manualBreakCount="1">
    <brk id="17" max="49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T59"/>
  <sheetViews>
    <sheetView showZeros="0" view="pageBreakPreview" zoomScaleNormal="70" zoomScaleSheetLayoutView="100" zoomScalePageLayoutView="0" workbookViewId="0" topLeftCell="A28">
      <pane xSplit="2" topLeftCell="C1" activePane="topRight" state="frozen"/>
      <selection pane="topLeft" activeCell="F1" sqref="F1"/>
      <selection pane="topRight" activeCell="G15" sqref="G15"/>
    </sheetView>
  </sheetViews>
  <sheetFormatPr defaultColWidth="8.796875" defaultRowHeight="15"/>
  <cols>
    <col min="1" max="1" width="2.5" style="106" customWidth="1"/>
    <col min="2" max="2" width="11.3984375" style="106" customWidth="1"/>
    <col min="3" max="6" width="12" style="106" customWidth="1"/>
    <col min="7" max="7" width="8" style="106" customWidth="1"/>
    <col min="8" max="8" width="8.09765625" style="106" customWidth="1"/>
    <col min="9" max="9" width="7.5" style="106" customWidth="1"/>
    <col min="10" max="16" width="8.09765625" style="106" customWidth="1"/>
    <col min="17" max="17" width="9" style="106" bestFit="1" customWidth="1"/>
    <col min="18" max="18" width="8.5" style="106" customWidth="1"/>
    <col min="19" max="19" width="8" style="106" customWidth="1"/>
    <col min="20" max="20" width="2.8984375" style="648" customWidth="1"/>
    <col min="21" max="21" width="5" style="106" customWidth="1"/>
    <col min="22" max="16384" width="9" style="106" customWidth="1"/>
  </cols>
  <sheetData>
    <row r="1" spans="1:20" ht="21.75" customHeight="1" thickBot="1">
      <c r="A1" s="106" t="s">
        <v>483</v>
      </c>
      <c r="O1" s="122"/>
      <c r="P1" s="122"/>
      <c r="Q1" s="122"/>
      <c r="R1" s="613"/>
      <c r="T1" s="613" t="s">
        <v>484</v>
      </c>
    </row>
    <row r="2" spans="1:20" ht="13.5" customHeight="1">
      <c r="A2" s="1054" t="s">
        <v>485</v>
      </c>
      <c r="B2" s="1056" t="s">
        <v>257</v>
      </c>
      <c r="C2" s="1058" t="s">
        <v>486</v>
      </c>
      <c r="D2" s="1058"/>
      <c r="E2" s="1058"/>
      <c r="F2" s="1058"/>
      <c r="G2" s="1059"/>
      <c r="H2" s="1060" t="s">
        <v>487</v>
      </c>
      <c r="I2" s="1058"/>
      <c r="J2" s="1058"/>
      <c r="K2" s="1058"/>
      <c r="L2" s="1058"/>
      <c r="M2" s="1058"/>
      <c r="N2" s="1058"/>
      <c r="O2" s="1058"/>
      <c r="P2" s="1058"/>
      <c r="Q2" s="1059"/>
      <c r="R2" s="614"/>
      <c r="S2" s="614"/>
      <c r="T2" s="615"/>
    </row>
    <row r="3" spans="1:20" ht="12" customHeight="1">
      <c r="A3" s="1055"/>
      <c r="B3" s="1057"/>
      <c r="C3" s="616" t="s">
        <v>488</v>
      </c>
      <c r="D3" s="310" t="s">
        <v>489</v>
      </c>
      <c r="E3" s="310" t="s">
        <v>489</v>
      </c>
      <c r="F3" s="310" t="s">
        <v>490</v>
      </c>
      <c r="G3" s="226"/>
      <c r="H3" s="882" t="s">
        <v>491</v>
      </c>
      <c r="I3" s="898"/>
      <c r="J3" s="898"/>
      <c r="K3" s="898"/>
      <c r="L3" s="898"/>
      <c r="M3" s="898"/>
      <c r="N3" s="898"/>
      <c r="O3" s="898"/>
      <c r="P3" s="898"/>
      <c r="Q3" s="883"/>
      <c r="R3" s="617" t="s">
        <v>492</v>
      </c>
      <c r="S3" s="321"/>
      <c r="T3" s="618" t="s">
        <v>225</v>
      </c>
    </row>
    <row r="4" spans="1:20" ht="12" customHeight="1">
      <c r="A4" s="1055"/>
      <c r="B4" s="1057"/>
      <c r="C4" s="325" t="s">
        <v>493</v>
      </c>
      <c r="D4" s="318" t="s">
        <v>494</v>
      </c>
      <c r="E4" s="318" t="s">
        <v>495</v>
      </c>
      <c r="F4" s="318" t="s">
        <v>496</v>
      </c>
      <c r="G4" s="321"/>
      <c r="H4" s="121" t="s">
        <v>497</v>
      </c>
      <c r="I4" s="226"/>
      <c r="J4" s="882" t="s">
        <v>498</v>
      </c>
      <c r="K4" s="898"/>
      <c r="L4" s="898"/>
      <c r="M4" s="883"/>
      <c r="N4" s="226"/>
      <c r="O4" s="226"/>
      <c r="P4" s="121"/>
      <c r="Q4" s="226"/>
      <c r="R4" s="617"/>
      <c r="S4" s="321"/>
      <c r="T4" s="618"/>
    </row>
    <row r="5" spans="1:20" ht="12" customHeight="1">
      <c r="A5" s="1055"/>
      <c r="B5" s="1057"/>
      <c r="C5" s="325" t="s">
        <v>499</v>
      </c>
      <c r="D5" s="318" t="s">
        <v>500</v>
      </c>
      <c r="E5" s="318" t="s">
        <v>501</v>
      </c>
      <c r="F5" s="318" t="s">
        <v>502</v>
      </c>
      <c r="G5" s="617" t="s">
        <v>503</v>
      </c>
      <c r="H5" s="617" t="s">
        <v>504</v>
      </c>
      <c r="I5" s="321"/>
      <c r="J5" s="1050" t="s">
        <v>505</v>
      </c>
      <c r="K5" s="1051"/>
      <c r="L5" s="1050" t="s">
        <v>506</v>
      </c>
      <c r="M5" s="1051"/>
      <c r="N5" s="321"/>
      <c r="O5" s="321"/>
      <c r="P5" s="617" t="s">
        <v>507</v>
      </c>
      <c r="Q5" s="321"/>
      <c r="R5" s="617" t="s">
        <v>508</v>
      </c>
      <c r="S5" s="617" t="s">
        <v>509</v>
      </c>
      <c r="T5" s="618"/>
    </row>
    <row r="6" spans="1:20" ht="12" customHeight="1">
      <c r="A6" s="1055"/>
      <c r="B6" s="1057"/>
      <c r="C6" s="619" t="s">
        <v>510</v>
      </c>
      <c r="D6" s="318" t="s">
        <v>511</v>
      </c>
      <c r="E6" s="318" t="s">
        <v>499</v>
      </c>
      <c r="F6" s="318" t="s">
        <v>499</v>
      </c>
      <c r="G6" s="321"/>
      <c r="H6" s="617" t="s">
        <v>512</v>
      </c>
      <c r="I6" s="617" t="s">
        <v>513</v>
      </c>
      <c r="J6" s="1052"/>
      <c r="K6" s="1053"/>
      <c r="L6" s="1052"/>
      <c r="M6" s="1053"/>
      <c r="N6" s="617" t="s">
        <v>514</v>
      </c>
      <c r="O6" s="617" t="s">
        <v>515</v>
      </c>
      <c r="P6" s="617" t="s">
        <v>516</v>
      </c>
      <c r="Q6" s="617" t="s">
        <v>517</v>
      </c>
      <c r="R6" s="617"/>
      <c r="S6" s="321"/>
      <c r="T6" s="618"/>
    </row>
    <row r="7" spans="1:20" ht="12" customHeight="1">
      <c r="A7" s="1055"/>
      <c r="B7" s="1057"/>
      <c r="C7" s="619" t="s">
        <v>518</v>
      </c>
      <c r="D7" s="620" t="s">
        <v>519</v>
      </c>
      <c r="E7" s="318" t="s">
        <v>520</v>
      </c>
      <c r="F7" s="318" t="s">
        <v>521</v>
      </c>
      <c r="G7" s="321"/>
      <c r="H7" s="617" t="s">
        <v>522</v>
      </c>
      <c r="I7" s="321"/>
      <c r="J7" s="866" t="s">
        <v>523</v>
      </c>
      <c r="K7" s="866" t="s">
        <v>524</v>
      </c>
      <c r="L7" s="866" t="s">
        <v>523</v>
      </c>
      <c r="M7" s="866" t="s">
        <v>524</v>
      </c>
      <c r="N7" s="321"/>
      <c r="O7" s="321"/>
      <c r="P7" s="617" t="s">
        <v>525</v>
      </c>
      <c r="Q7" s="321"/>
      <c r="R7" s="617" t="s">
        <v>526</v>
      </c>
      <c r="S7" s="321"/>
      <c r="T7" s="618" t="s">
        <v>236</v>
      </c>
    </row>
    <row r="8" spans="1:20" ht="12" customHeight="1">
      <c r="A8" s="1055"/>
      <c r="B8" s="1057"/>
      <c r="C8" s="621"/>
      <c r="D8" s="622" t="s">
        <v>527</v>
      </c>
      <c r="E8" s="327" t="s">
        <v>528</v>
      </c>
      <c r="F8" s="622" t="s">
        <v>529</v>
      </c>
      <c r="G8" s="233"/>
      <c r="H8" s="125"/>
      <c r="I8" s="233"/>
      <c r="J8" s="867"/>
      <c r="K8" s="867"/>
      <c r="L8" s="867"/>
      <c r="M8" s="867"/>
      <c r="N8" s="233"/>
      <c r="O8" s="233"/>
      <c r="P8" s="125"/>
      <c r="Q8" s="233"/>
      <c r="R8" s="233"/>
      <c r="S8" s="233"/>
      <c r="T8" s="623"/>
    </row>
    <row r="9" spans="1:20" ht="15" customHeight="1">
      <c r="A9" s="983" t="s">
        <v>530</v>
      </c>
      <c r="B9" s="838"/>
      <c r="C9" s="625">
        <v>52471</v>
      </c>
      <c r="D9" s="625">
        <v>4367</v>
      </c>
      <c r="E9" s="625">
        <v>3047</v>
      </c>
      <c r="F9" s="625">
        <v>982</v>
      </c>
      <c r="G9" s="625">
        <v>60867</v>
      </c>
      <c r="H9" s="625">
        <v>11166</v>
      </c>
      <c r="I9" s="314">
        <v>6</v>
      </c>
      <c r="J9" s="625">
        <v>89</v>
      </c>
      <c r="K9" s="625">
        <v>276971</v>
      </c>
      <c r="L9" s="625">
        <v>2076</v>
      </c>
      <c r="M9" s="625">
        <v>133581</v>
      </c>
      <c r="N9" s="626">
        <v>24</v>
      </c>
      <c r="O9" s="625">
        <v>54167</v>
      </c>
      <c r="P9" s="625">
        <v>8250</v>
      </c>
      <c r="Q9" s="625">
        <v>486330</v>
      </c>
      <c r="R9" s="625">
        <v>10407</v>
      </c>
      <c r="S9" s="625">
        <v>557604</v>
      </c>
      <c r="T9" s="627"/>
    </row>
    <row r="10" spans="1:20" ht="15" customHeight="1">
      <c r="A10" s="983" t="s">
        <v>254</v>
      </c>
      <c r="B10" s="838"/>
      <c r="C10" s="393">
        <v>35671</v>
      </c>
      <c r="D10" s="393">
        <v>3039</v>
      </c>
      <c r="E10" s="393">
        <v>2388</v>
      </c>
      <c r="F10" s="393">
        <v>682</v>
      </c>
      <c r="G10" s="393">
        <v>41780</v>
      </c>
      <c r="H10" s="393">
        <v>8757</v>
      </c>
      <c r="I10" s="305">
        <v>2</v>
      </c>
      <c r="J10" s="393">
        <v>71</v>
      </c>
      <c r="K10" s="393">
        <v>211575</v>
      </c>
      <c r="L10" s="393">
        <v>1630</v>
      </c>
      <c r="M10" s="393">
        <v>87456</v>
      </c>
      <c r="N10" s="628">
        <v>12</v>
      </c>
      <c r="O10" s="393">
        <v>26784</v>
      </c>
      <c r="P10" s="393">
        <v>6308</v>
      </c>
      <c r="Q10" s="393">
        <v>342595</v>
      </c>
      <c r="R10" s="393">
        <v>8159</v>
      </c>
      <c r="S10" s="393">
        <v>392534</v>
      </c>
      <c r="T10" s="618"/>
    </row>
    <row r="11" spans="1:20" ht="15" customHeight="1">
      <c r="A11" s="982" t="s">
        <v>255</v>
      </c>
      <c r="B11" s="856"/>
      <c r="C11" s="629">
        <v>16800</v>
      </c>
      <c r="D11" s="629">
        <v>1328</v>
      </c>
      <c r="E11" s="629">
        <v>659</v>
      </c>
      <c r="F11" s="629">
        <v>300</v>
      </c>
      <c r="G11" s="629">
        <v>19087</v>
      </c>
      <c r="H11" s="629">
        <v>2409</v>
      </c>
      <c r="I11" s="331">
        <v>4</v>
      </c>
      <c r="J11" s="629">
        <v>18</v>
      </c>
      <c r="K11" s="629">
        <v>65396</v>
      </c>
      <c r="L11" s="629">
        <v>446</v>
      </c>
      <c r="M11" s="629">
        <v>46125</v>
      </c>
      <c r="N11" s="630">
        <v>12</v>
      </c>
      <c r="O11" s="629">
        <v>27383</v>
      </c>
      <c r="P11" s="629">
        <v>1942</v>
      </c>
      <c r="Q11" s="629">
        <v>143735</v>
      </c>
      <c r="R11" s="629">
        <v>2248</v>
      </c>
      <c r="S11" s="629">
        <v>165070</v>
      </c>
      <c r="T11" s="623"/>
    </row>
    <row r="12" spans="1:20" ht="15" customHeight="1">
      <c r="A12" s="24">
        <v>1</v>
      </c>
      <c r="B12" s="631" t="s">
        <v>272</v>
      </c>
      <c r="C12" s="632">
        <v>7567</v>
      </c>
      <c r="D12" s="633">
        <v>846</v>
      </c>
      <c r="E12" s="632">
        <v>715</v>
      </c>
      <c r="F12" s="633">
        <v>138</v>
      </c>
      <c r="G12" s="634">
        <v>9266</v>
      </c>
      <c r="H12" s="633">
        <v>2646</v>
      </c>
      <c r="I12" s="312">
        <v>1</v>
      </c>
      <c r="J12" s="633">
        <v>25</v>
      </c>
      <c r="K12" s="632">
        <v>54704</v>
      </c>
      <c r="L12" s="633">
        <v>497</v>
      </c>
      <c r="M12" s="633">
        <v>16129</v>
      </c>
      <c r="N12" s="635">
        <v>4</v>
      </c>
      <c r="O12" s="632">
        <v>3373</v>
      </c>
      <c r="P12" s="633">
        <v>1963</v>
      </c>
      <c r="Q12" s="634">
        <v>79342</v>
      </c>
      <c r="R12" s="633">
        <v>2346</v>
      </c>
      <c r="S12" s="634">
        <v>90954</v>
      </c>
      <c r="T12" s="627">
        <v>1</v>
      </c>
    </row>
    <row r="13" spans="1:20" ht="15" customHeight="1">
      <c r="A13" s="28">
        <v>2</v>
      </c>
      <c r="B13" s="636" t="s">
        <v>273</v>
      </c>
      <c r="C13" s="478">
        <v>8119</v>
      </c>
      <c r="D13" s="484">
        <v>443</v>
      </c>
      <c r="E13" s="478">
        <v>409</v>
      </c>
      <c r="F13" s="484">
        <v>154</v>
      </c>
      <c r="G13" s="637">
        <v>9125</v>
      </c>
      <c r="H13" s="484">
        <v>1527</v>
      </c>
      <c r="I13" s="324">
        <v>0</v>
      </c>
      <c r="J13" s="484">
        <v>22</v>
      </c>
      <c r="K13" s="478">
        <v>37284</v>
      </c>
      <c r="L13" s="484">
        <v>204</v>
      </c>
      <c r="M13" s="484">
        <v>17018</v>
      </c>
      <c r="N13" s="638">
        <v>1</v>
      </c>
      <c r="O13" s="478">
        <v>5415</v>
      </c>
      <c r="P13" s="484">
        <v>1574</v>
      </c>
      <c r="Q13" s="637">
        <v>63045</v>
      </c>
      <c r="R13" s="484">
        <v>1241</v>
      </c>
      <c r="S13" s="637">
        <v>73411</v>
      </c>
      <c r="T13" s="618">
        <v>2</v>
      </c>
    </row>
    <row r="14" spans="1:20" ht="15" customHeight="1">
      <c r="A14" s="28">
        <v>3</v>
      </c>
      <c r="B14" s="636" t="s">
        <v>274</v>
      </c>
      <c r="C14" s="478">
        <v>5931</v>
      </c>
      <c r="D14" s="484">
        <v>769</v>
      </c>
      <c r="E14" s="478">
        <v>557</v>
      </c>
      <c r="F14" s="484">
        <v>89</v>
      </c>
      <c r="G14" s="637">
        <v>7346</v>
      </c>
      <c r="H14" s="484">
        <v>1672</v>
      </c>
      <c r="I14" s="324">
        <v>1</v>
      </c>
      <c r="J14" s="484">
        <v>0</v>
      </c>
      <c r="K14" s="478">
        <v>45625</v>
      </c>
      <c r="L14" s="484">
        <v>377</v>
      </c>
      <c r="M14" s="484">
        <v>15320</v>
      </c>
      <c r="N14" s="638">
        <v>0</v>
      </c>
      <c r="O14" s="478">
        <v>2720</v>
      </c>
      <c r="P14" s="484">
        <v>764</v>
      </c>
      <c r="Q14" s="637">
        <v>66479</v>
      </c>
      <c r="R14" s="484">
        <v>1807</v>
      </c>
      <c r="S14" s="637">
        <v>75632</v>
      </c>
      <c r="T14" s="618">
        <v>3</v>
      </c>
    </row>
    <row r="15" spans="1:20" ht="15" customHeight="1">
      <c r="A15" s="28">
        <v>4</v>
      </c>
      <c r="B15" s="636" t="s">
        <v>275</v>
      </c>
      <c r="C15" s="478">
        <v>1720</v>
      </c>
      <c r="D15" s="484">
        <v>116</v>
      </c>
      <c r="E15" s="478">
        <v>78</v>
      </c>
      <c r="F15" s="484">
        <v>38</v>
      </c>
      <c r="G15" s="637">
        <v>1952</v>
      </c>
      <c r="H15" s="484">
        <v>358</v>
      </c>
      <c r="I15" s="324">
        <v>0</v>
      </c>
      <c r="J15" s="484">
        <v>3</v>
      </c>
      <c r="K15" s="478">
        <v>8859</v>
      </c>
      <c r="L15" s="484">
        <v>66</v>
      </c>
      <c r="M15" s="484">
        <v>4248</v>
      </c>
      <c r="N15" s="638">
        <v>0</v>
      </c>
      <c r="O15" s="478">
        <v>849</v>
      </c>
      <c r="P15" s="484">
        <v>300</v>
      </c>
      <c r="Q15" s="637">
        <v>14683</v>
      </c>
      <c r="R15" s="484">
        <v>265</v>
      </c>
      <c r="S15" s="637">
        <v>16900</v>
      </c>
      <c r="T15" s="618">
        <v>4</v>
      </c>
    </row>
    <row r="16" spans="1:20" ht="15" customHeight="1">
      <c r="A16" s="28">
        <v>5</v>
      </c>
      <c r="B16" s="636" t="s">
        <v>276</v>
      </c>
      <c r="C16" s="478">
        <v>2350</v>
      </c>
      <c r="D16" s="484">
        <v>123</v>
      </c>
      <c r="E16" s="478">
        <v>112</v>
      </c>
      <c r="F16" s="484">
        <v>51</v>
      </c>
      <c r="G16" s="637">
        <v>2636</v>
      </c>
      <c r="H16" s="484">
        <v>465</v>
      </c>
      <c r="I16" s="324">
        <v>0</v>
      </c>
      <c r="J16" s="484">
        <v>13</v>
      </c>
      <c r="K16" s="478">
        <v>14271</v>
      </c>
      <c r="L16" s="484">
        <v>167</v>
      </c>
      <c r="M16" s="484">
        <v>7196</v>
      </c>
      <c r="N16" s="638">
        <v>0</v>
      </c>
      <c r="O16" s="478">
        <v>1348</v>
      </c>
      <c r="P16" s="484">
        <v>365</v>
      </c>
      <c r="Q16" s="637">
        <v>23825</v>
      </c>
      <c r="R16" s="484">
        <v>381</v>
      </c>
      <c r="S16" s="637">
        <v>26842</v>
      </c>
      <c r="T16" s="618">
        <v>5</v>
      </c>
    </row>
    <row r="17" spans="1:20" ht="15" customHeight="1">
      <c r="A17" s="28">
        <v>6</v>
      </c>
      <c r="B17" s="636" t="s">
        <v>277</v>
      </c>
      <c r="C17" s="478">
        <v>3126</v>
      </c>
      <c r="D17" s="484">
        <v>278</v>
      </c>
      <c r="E17" s="478">
        <v>166</v>
      </c>
      <c r="F17" s="484">
        <v>61</v>
      </c>
      <c r="G17" s="637">
        <v>3631</v>
      </c>
      <c r="H17" s="484">
        <v>645</v>
      </c>
      <c r="I17" s="324">
        <v>0</v>
      </c>
      <c r="J17" s="484">
        <v>0</v>
      </c>
      <c r="K17" s="478">
        <v>13573</v>
      </c>
      <c r="L17" s="484">
        <v>92</v>
      </c>
      <c r="M17" s="484">
        <v>7632</v>
      </c>
      <c r="N17" s="638">
        <v>1</v>
      </c>
      <c r="O17" s="478">
        <v>6071</v>
      </c>
      <c r="P17" s="484">
        <v>422</v>
      </c>
      <c r="Q17" s="637">
        <v>28436</v>
      </c>
      <c r="R17" s="484">
        <v>575</v>
      </c>
      <c r="S17" s="637">
        <v>32642</v>
      </c>
      <c r="T17" s="618">
        <v>6</v>
      </c>
    </row>
    <row r="18" spans="1:20" ht="15" customHeight="1">
      <c r="A18" s="28">
        <v>7</v>
      </c>
      <c r="B18" s="636" t="s">
        <v>278</v>
      </c>
      <c r="C18" s="478">
        <v>1067</v>
      </c>
      <c r="D18" s="484">
        <v>96</v>
      </c>
      <c r="E18" s="478">
        <v>96</v>
      </c>
      <c r="F18" s="484">
        <v>46</v>
      </c>
      <c r="G18" s="637">
        <v>1305</v>
      </c>
      <c r="H18" s="484">
        <v>387</v>
      </c>
      <c r="I18" s="324">
        <v>0</v>
      </c>
      <c r="J18" s="484">
        <v>2</v>
      </c>
      <c r="K18" s="478">
        <v>8617</v>
      </c>
      <c r="L18" s="484">
        <v>47</v>
      </c>
      <c r="M18" s="484">
        <v>3358</v>
      </c>
      <c r="N18" s="638">
        <v>1</v>
      </c>
      <c r="O18" s="478">
        <v>1816</v>
      </c>
      <c r="P18" s="484">
        <v>148</v>
      </c>
      <c r="Q18" s="637">
        <v>14376</v>
      </c>
      <c r="R18" s="484">
        <v>647</v>
      </c>
      <c r="S18" s="637">
        <v>16328</v>
      </c>
      <c r="T18" s="618">
        <v>7</v>
      </c>
    </row>
    <row r="19" spans="1:20" ht="15" customHeight="1">
      <c r="A19" s="28">
        <v>8</v>
      </c>
      <c r="B19" s="636" t="s">
        <v>279</v>
      </c>
      <c r="C19" s="478">
        <v>1905</v>
      </c>
      <c r="D19" s="484">
        <v>162</v>
      </c>
      <c r="E19" s="478">
        <v>118</v>
      </c>
      <c r="F19" s="484">
        <v>31</v>
      </c>
      <c r="G19" s="637">
        <v>2216</v>
      </c>
      <c r="H19" s="484">
        <v>485</v>
      </c>
      <c r="I19" s="324">
        <v>0</v>
      </c>
      <c r="J19" s="484">
        <v>1</v>
      </c>
      <c r="K19" s="478">
        <v>12681</v>
      </c>
      <c r="L19" s="484">
        <v>106</v>
      </c>
      <c r="M19" s="484">
        <v>4887</v>
      </c>
      <c r="N19" s="638">
        <v>5</v>
      </c>
      <c r="O19" s="478">
        <v>666</v>
      </c>
      <c r="P19" s="484">
        <v>339</v>
      </c>
      <c r="Q19" s="637">
        <v>19170</v>
      </c>
      <c r="R19" s="484">
        <v>409</v>
      </c>
      <c r="S19" s="637">
        <v>21795</v>
      </c>
      <c r="T19" s="618">
        <v>8</v>
      </c>
    </row>
    <row r="20" spans="1:20" ht="15" customHeight="1">
      <c r="A20" s="28">
        <v>9</v>
      </c>
      <c r="B20" s="636" t="s">
        <v>280</v>
      </c>
      <c r="C20" s="478">
        <v>1970</v>
      </c>
      <c r="D20" s="484">
        <v>116</v>
      </c>
      <c r="E20" s="478">
        <v>67</v>
      </c>
      <c r="F20" s="484">
        <v>53</v>
      </c>
      <c r="G20" s="637">
        <v>2206</v>
      </c>
      <c r="H20" s="484">
        <v>308</v>
      </c>
      <c r="I20" s="324">
        <v>0</v>
      </c>
      <c r="J20" s="484">
        <v>2</v>
      </c>
      <c r="K20" s="478">
        <v>8389</v>
      </c>
      <c r="L20" s="484">
        <v>47</v>
      </c>
      <c r="M20" s="484">
        <v>6805</v>
      </c>
      <c r="N20" s="638">
        <v>0</v>
      </c>
      <c r="O20" s="478">
        <v>2964</v>
      </c>
      <c r="P20" s="484">
        <v>195</v>
      </c>
      <c r="Q20" s="637">
        <v>18710</v>
      </c>
      <c r="R20" s="484">
        <v>285</v>
      </c>
      <c r="S20" s="637">
        <v>21201</v>
      </c>
      <c r="T20" s="618">
        <v>9</v>
      </c>
    </row>
    <row r="21" spans="1:20" ht="15" customHeight="1">
      <c r="A21" s="28">
        <v>10</v>
      </c>
      <c r="B21" s="636" t="s">
        <v>281</v>
      </c>
      <c r="C21" s="478">
        <v>1916</v>
      </c>
      <c r="D21" s="484">
        <v>90</v>
      </c>
      <c r="E21" s="478">
        <v>70</v>
      </c>
      <c r="F21" s="484">
        <v>21</v>
      </c>
      <c r="G21" s="637">
        <v>2097</v>
      </c>
      <c r="H21" s="484">
        <v>264</v>
      </c>
      <c r="I21" s="324">
        <v>0</v>
      </c>
      <c r="J21" s="484">
        <v>3</v>
      </c>
      <c r="K21" s="478">
        <v>7572</v>
      </c>
      <c r="L21" s="484">
        <v>27</v>
      </c>
      <c r="M21" s="484">
        <v>4863</v>
      </c>
      <c r="N21" s="638">
        <v>0</v>
      </c>
      <c r="O21" s="478">
        <v>1562</v>
      </c>
      <c r="P21" s="484">
        <v>238</v>
      </c>
      <c r="Q21" s="637">
        <v>14529</v>
      </c>
      <c r="R21" s="484">
        <v>203</v>
      </c>
      <c r="S21" s="637">
        <v>16829</v>
      </c>
      <c r="T21" s="618">
        <v>10</v>
      </c>
    </row>
    <row r="22" spans="1:20" ht="15" customHeight="1">
      <c r="A22" s="28">
        <v>11</v>
      </c>
      <c r="B22" s="636" t="s">
        <v>282</v>
      </c>
      <c r="C22" s="478">
        <v>481</v>
      </c>
      <c r="D22" s="484">
        <v>45</v>
      </c>
      <c r="E22" s="478">
        <v>23</v>
      </c>
      <c r="F22" s="484">
        <v>8</v>
      </c>
      <c r="G22" s="637">
        <v>557</v>
      </c>
      <c r="H22" s="484">
        <v>97</v>
      </c>
      <c r="I22" s="324">
        <v>0</v>
      </c>
      <c r="J22" s="484">
        <v>0</v>
      </c>
      <c r="K22" s="478">
        <v>2211</v>
      </c>
      <c r="L22" s="484">
        <v>15</v>
      </c>
      <c r="M22" s="484">
        <v>1378</v>
      </c>
      <c r="N22" s="638">
        <v>0</v>
      </c>
      <c r="O22" s="478">
        <v>457</v>
      </c>
      <c r="P22" s="484">
        <v>100</v>
      </c>
      <c r="Q22" s="637">
        <v>4258</v>
      </c>
      <c r="R22" s="484">
        <v>62</v>
      </c>
      <c r="S22" s="637">
        <v>4877</v>
      </c>
      <c r="T22" s="618">
        <v>11</v>
      </c>
    </row>
    <row r="23" spans="1:20" ht="15" customHeight="1">
      <c r="A23" s="28">
        <v>12</v>
      </c>
      <c r="B23" s="636" t="s">
        <v>283</v>
      </c>
      <c r="C23" s="478">
        <v>254</v>
      </c>
      <c r="D23" s="484">
        <v>23</v>
      </c>
      <c r="E23" s="478">
        <v>2</v>
      </c>
      <c r="F23" s="484">
        <v>4</v>
      </c>
      <c r="G23" s="637">
        <v>283</v>
      </c>
      <c r="H23" s="484">
        <v>15</v>
      </c>
      <c r="I23" s="324">
        <v>0</v>
      </c>
      <c r="J23" s="484">
        <v>2</v>
      </c>
      <c r="K23" s="478">
        <v>586</v>
      </c>
      <c r="L23" s="484">
        <v>4</v>
      </c>
      <c r="M23" s="484">
        <v>421</v>
      </c>
      <c r="N23" s="638">
        <v>1</v>
      </c>
      <c r="O23" s="478">
        <v>108</v>
      </c>
      <c r="P23" s="484">
        <v>21</v>
      </c>
      <c r="Q23" s="637">
        <v>1158</v>
      </c>
      <c r="R23" s="484">
        <v>14</v>
      </c>
      <c r="S23" s="637">
        <v>1455</v>
      </c>
      <c r="T23" s="618">
        <v>12</v>
      </c>
    </row>
    <row r="24" spans="1:20" ht="15" customHeight="1">
      <c r="A24" s="28">
        <v>13</v>
      </c>
      <c r="B24" s="636" t="s">
        <v>284</v>
      </c>
      <c r="C24" s="478">
        <v>235</v>
      </c>
      <c r="D24" s="484">
        <v>12</v>
      </c>
      <c r="E24" s="478">
        <v>8</v>
      </c>
      <c r="F24" s="484">
        <v>1</v>
      </c>
      <c r="G24" s="637">
        <v>256</v>
      </c>
      <c r="H24" s="484">
        <v>27</v>
      </c>
      <c r="I24" s="324">
        <v>0</v>
      </c>
      <c r="J24" s="484">
        <v>0</v>
      </c>
      <c r="K24" s="478">
        <v>595</v>
      </c>
      <c r="L24" s="484">
        <v>0</v>
      </c>
      <c r="M24" s="484">
        <v>510</v>
      </c>
      <c r="N24" s="638">
        <v>0</v>
      </c>
      <c r="O24" s="478">
        <v>469</v>
      </c>
      <c r="P24" s="484">
        <v>32</v>
      </c>
      <c r="Q24" s="637">
        <v>1633</v>
      </c>
      <c r="R24" s="484">
        <v>13</v>
      </c>
      <c r="S24" s="637">
        <v>1902</v>
      </c>
      <c r="T24" s="618">
        <v>13</v>
      </c>
    </row>
    <row r="25" spans="1:20" ht="15" customHeight="1">
      <c r="A25" s="28">
        <v>14</v>
      </c>
      <c r="B25" s="636" t="s">
        <v>285</v>
      </c>
      <c r="C25" s="478">
        <v>335</v>
      </c>
      <c r="D25" s="484">
        <v>25</v>
      </c>
      <c r="E25" s="478">
        <v>9</v>
      </c>
      <c r="F25" s="484">
        <v>1</v>
      </c>
      <c r="G25" s="637">
        <v>370</v>
      </c>
      <c r="H25" s="484">
        <v>26</v>
      </c>
      <c r="I25" s="324">
        <v>0</v>
      </c>
      <c r="J25" s="484">
        <v>3</v>
      </c>
      <c r="K25" s="478">
        <v>1272</v>
      </c>
      <c r="L25" s="484">
        <v>9</v>
      </c>
      <c r="M25" s="484">
        <v>766</v>
      </c>
      <c r="N25" s="638">
        <v>0</v>
      </c>
      <c r="O25" s="478">
        <v>301</v>
      </c>
      <c r="P25" s="484">
        <v>67</v>
      </c>
      <c r="Q25" s="637">
        <v>2444</v>
      </c>
      <c r="R25" s="484">
        <v>15</v>
      </c>
      <c r="S25" s="637">
        <v>2829</v>
      </c>
      <c r="T25" s="618">
        <v>14</v>
      </c>
    </row>
    <row r="26" spans="1:20" ht="15" customHeight="1">
      <c r="A26" s="28">
        <v>15</v>
      </c>
      <c r="B26" s="636" t="s">
        <v>286</v>
      </c>
      <c r="C26" s="478">
        <v>582</v>
      </c>
      <c r="D26" s="484">
        <v>42</v>
      </c>
      <c r="E26" s="478">
        <v>20</v>
      </c>
      <c r="F26" s="484">
        <v>10</v>
      </c>
      <c r="G26" s="637">
        <v>654</v>
      </c>
      <c r="H26" s="484">
        <v>88</v>
      </c>
      <c r="I26" s="324">
        <v>1</v>
      </c>
      <c r="J26" s="484">
        <v>1</v>
      </c>
      <c r="K26" s="478">
        <v>2392</v>
      </c>
      <c r="L26" s="484">
        <v>18</v>
      </c>
      <c r="M26" s="484">
        <v>1783</v>
      </c>
      <c r="N26" s="638">
        <v>0</v>
      </c>
      <c r="O26" s="478">
        <v>637</v>
      </c>
      <c r="P26" s="484">
        <v>57</v>
      </c>
      <c r="Q26" s="637">
        <v>4977</v>
      </c>
      <c r="R26" s="484">
        <v>42</v>
      </c>
      <c r="S26" s="637">
        <v>5673</v>
      </c>
      <c r="T26" s="618">
        <v>15</v>
      </c>
    </row>
    <row r="27" spans="1:20" ht="15" customHeight="1">
      <c r="A27" s="28">
        <v>16</v>
      </c>
      <c r="B27" s="636" t="s">
        <v>287</v>
      </c>
      <c r="C27" s="478">
        <v>469</v>
      </c>
      <c r="D27" s="484">
        <v>31</v>
      </c>
      <c r="E27" s="478">
        <v>19</v>
      </c>
      <c r="F27" s="484">
        <v>6</v>
      </c>
      <c r="G27" s="637">
        <v>525</v>
      </c>
      <c r="H27" s="484">
        <v>33</v>
      </c>
      <c r="I27" s="324">
        <v>0</v>
      </c>
      <c r="J27" s="484">
        <v>0</v>
      </c>
      <c r="K27" s="478">
        <v>1673</v>
      </c>
      <c r="L27" s="484">
        <v>8</v>
      </c>
      <c r="M27" s="484">
        <v>1640</v>
      </c>
      <c r="N27" s="638">
        <v>0</v>
      </c>
      <c r="O27" s="478">
        <v>278</v>
      </c>
      <c r="P27" s="484">
        <v>39</v>
      </c>
      <c r="Q27" s="637">
        <v>3671</v>
      </c>
      <c r="R27" s="484">
        <v>24</v>
      </c>
      <c r="S27" s="637">
        <v>4220</v>
      </c>
      <c r="T27" s="618">
        <v>16</v>
      </c>
    </row>
    <row r="28" spans="1:20" ht="15" customHeight="1">
      <c r="A28" s="28">
        <v>17</v>
      </c>
      <c r="B28" s="636" t="s">
        <v>288</v>
      </c>
      <c r="C28" s="478">
        <v>132</v>
      </c>
      <c r="D28" s="484">
        <v>2</v>
      </c>
      <c r="E28" s="478">
        <v>5</v>
      </c>
      <c r="F28" s="484">
        <v>3</v>
      </c>
      <c r="G28" s="637">
        <v>142</v>
      </c>
      <c r="H28" s="484">
        <v>12</v>
      </c>
      <c r="I28" s="324">
        <v>0</v>
      </c>
      <c r="J28" s="484">
        <v>1</v>
      </c>
      <c r="K28" s="478">
        <v>319</v>
      </c>
      <c r="L28" s="484">
        <v>0</v>
      </c>
      <c r="M28" s="484">
        <v>288</v>
      </c>
      <c r="N28" s="638">
        <v>0</v>
      </c>
      <c r="O28" s="478">
        <v>120</v>
      </c>
      <c r="P28" s="484">
        <v>25</v>
      </c>
      <c r="Q28" s="637">
        <v>765</v>
      </c>
      <c r="R28" s="484">
        <v>4</v>
      </c>
      <c r="S28" s="637">
        <v>911</v>
      </c>
      <c r="T28" s="618">
        <v>17</v>
      </c>
    </row>
    <row r="29" spans="1:20" ht="15" customHeight="1">
      <c r="A29" s="28">
        <v>18</v>
      </c>
      <c r="B29" s="636" t="s">
        <v>289</v>
      </c>
      <c r="C29" s="478">
        <v>637</v>
      </c>
      <c r="D29" s="484">
        <v>52</v>
      </c>
      <c r="E29" s="478">
        <v>26</v>
      </c>
      <c r="F29" s="484">
        <v>17</v>
      </c>
      <c r="G29" s="637">
        <v>732</v>
      </c>
      <c r="H29" s="484">
        <v>114</v>
      </c>
      <c r="I29" s="324">
        <v>0</v>
      </c>
      <c r="J29" s="484">
        <v>0</v>
      </c>
      <c r="K29" s="478">
        <v>3740</v>
      </c>
      <c r="L29" s="484">
        <v>22</v>
      </c>
      <c r="M29" s="484">
        <v>2020</v>
      </c>
      <c r="N29" s="638">
        <v>1</v>
      </c>
      <c r="O29" s="478">
        <v>857</v>
      </c>
      <c r="P29" s="484">
        <v>142</v>
      </c>
      <c r="Q29" s="637">
        <v>6896</v>
      </c>
      <c r="R29" s="484">
        <v>109</v>
      </c>
      <c r="S29" s="637">
        <v>7737</v>
      </c>
      <c r="T29" s="618">
        <v>18</v>
      </c>
    </row>
    <row r="30" spans="1:20" ht="15" customHeight="1">
      <c r="A30" s="28">
        <v>19</v>
      </c>
      <c r="B30" s="636" t="s">
        <v>290</v>
      </c>
      <c r="C30" s="478">
        <v>611</v>
      </c>
      <c r="D30" s="484">
        <v>26</v>
      </c>
      <c r="E30" s="478">
        <v>11</v>
      </c>
      <c r="F30" s="484">
        <v>8</v>
      </c>
      <c r="G30" s="637">
        <v>656</v>
      </c>
      <c r="H30" s="484">
        <v>82</v>
      </c>
      <c r="I30" s="324">
        <v>0</v>
      </c>
      <c r="J30" s="484">
        <v>1</v>
      </c>
      <c r="K30" s="478">
        <v>2314</v>
      </c>
      <c r="L30" s="484">
        <v>21</v>
      </c>
      <c r="M30" s="484">
        <v>1299</v>
      </c>
      <c r="N30" s="638">
        <v>1</v>
      </c>
      <c r="O30" s="478">
        <v>513</v>
      </c>
      <c r="P30" s="484">
        <v>65</v>
      </c>
      <c r="Q30" s="637">
        <v>4296</v>
      </c>
      <c r="R30" s="484">
        <v>68</v>
      </c>
      <c r="S30" s="637">
        <v>5020</v>
      </c>
      <c r="T30" s="618">
        <v>19</v>
      </c>
    </row>
    <row r="31" spans="1:20" ht="15" customHeight="1">
      <c r="A31" s="28">
        <v>20</v>
      </c>
      <c r="B31" s="636" t="s">
        <v>291</v>
      </c>
      <c r="C31" s="478">
        <v>353</v>
      </c>
      <c r="D31" s="484">
        <v>15</v>
      </c>
      <c r="E31" s="478">
        <v>7</v>
      </c>
      <c r="F31" s="484">
        <v>5</v>
      </c>
      <c r="G31" s="637">
        <v>380</v>
      </c>
      <c r="H31" s="484">
        <v>62</v>
      </c>
      <c r="I31" s="324">
        <v>0</v>
      </c>
      <c r="J31" s="484">
        <v>1</v>
      </c>
      <c r="K31" s="478">
        <v>1893</v>
      </c>
      <c r="L31" s="484">
        <v>11</v>
      </c>
      <c r="M31" s="484">
        <v>1276</v>
      </c>
      <c r="N31" s="638">
        <v>0</v>
      </c>
      <c r="O31" s="478">
        <v>488</v>
      </c>
      <c r="P31" s="484">
        <v>55</v>
      </c>
      <c r="Q31" s="637">
        <v>3786</v>
      </c>
      <c r="R31" s="484">
        <v>53</v>
      </c>
      <c r="S31" s="637">
        <v>4219</v>
      </c>
      <c r="T31" s="618">
        <v>20</v>
      </c>
    </row>
    <row r="32" spans="1:20" ht="15" customHeight="1">
      <c r="A32" s="28">
        <v>21</v>
      </c>
      <c r="B32" s="636" t="s">
        <v>292</v>
      </c>
      <c r="C32" s="478">
        <v>716</v>
      </c>
      <c r="D32" s="484">
        <v>31</v>
      </c>
      <c r="E32" s="478">
        <v>25</v>
      </c>
      <c r="F32" s="484">
        <v>21</v>
      </c>
      <c r="G32" s="637">
        <v>793</v>
      </c>
      <c r="H32" s="484">
        <v>124</v>
      </c>
      <c r="I32" s="324">
        <v>0</v>
      </c>
      <c r="J32" s="484">
        <v>2</v>
      </c>
      <c r="K32" s="478">
        <v>3541</v>
      </c>
      <c r="L32" s="484">
        <v>16</v>
      </c>
      <c r="M32" s="484">
        <v>2449</v>
      </c>
      <c r="N32" s="638">
        <v>4</v>
      </c>
      <c r="O32" s="478">
        <v>1142</v>
      </c>
      <c r="P32" s="484">
        <v>130</v>
      </c>
      <c r="Q32" s="637">
        <v>7408</v>
      </c>
      <c r="R32" s="484">
        <v>118</v>
      </c>
      <c r="S32" s="637">
        <v>8319</v>
      </c>
      <c r="T32" s="618">
        <v>21</v>
      </c>
    </row>
    <row r="33" spans="1:20" ht="15" customHeight="1">
      <c r="A33" s="28">
        <v>22</v>
      </c>
      <c r="B33" s="636" t="s">
        <v>293</v>
      </c>
      <c r="C33" s="478">
        <v>710</v>
      </c>
      <c r="D33" s="484">
        <v>29</v>
      </c>
      <c r="E33" s="478">
        <v>26</v>
      </c>
      <c r="F33" s="484">
        <v>12</v>
      </c>
      <c r="G33" s="637">
        <v>777</v>
      </c>
      <c r="H33" s="484">
        <v>91</v>
      </c>
      <c r="I33" s="324">
        <v>0</v>
      </c>
      <c r="J33" s="484">
        <v>2</v>
      </c>
      <c r="K33" s="478">
        <v>3411</v>
      </c>
      <c r="L33" s="484">
        <v>14</v>
      </c>
      <c r="M33" s="484">
        <v>2469</v>
      </c>
      <c r="N33" s="638">
        <v>1</v>
      </c>
      <c r="O33" s="478">
        <v>776</v>
      </c>
      <c r="P33" s="484">
        <v>100</v>
      </c>
      <c r="Q33" s="637">
        <v>6864</v>
      </c>
      <c r="R33" s="484">
        <v>91</v>
      </c>
      <c r="S33" s="637">
        <v>7732</v>
      </c>
      <c r="T33" s="618">
        <v>22</v>
      </c>
    </row>
    <row r="34" spans="1:20" ht="15" customHeight="1">
      <c r="A34" s="28">
        <v>23</v>
      </c>
      <c r="B34" s="636" t="s">
        <v>294</v>
      </c>
      <c r="C34" s="478">
        <v>867</v>
      </c>
      <c r="D34" s="484">
        <v>47</v>
      </c>
      <c r="E34" s="478">
        <v>27</v>
      </c>
      <c r="F34" s="484">
        <v>15</v>
      </c>
      <c r="G34" s="637">
        <v>956</v>
      </c>
      <c r="H34" s="484">
        <v>78</v>
      </c>
      <c r="I34" s="324">
        <v>2</v>
      </c>
      <c r="J34" s="484">
        <v>1</v>
      </c>
      <c r="K34" s="478">
        <v>2694</v>
      </c>
      <c r="L34" s="484">
        <v>11</v>
      </c>
      <c r="M34" s="484">
        <v>2191</v>
      </c>
      <c r="N34" s="638">
        <v>0</v>
      </c>
      <c r="O34" s="478">
        <v>1139</v>
      </c>
      <c r="P34" s="484">
        <v>95</v>
      </c>
      <c r="Q34" s="637">
        <v>6211</v>
      </c>
      <c r="R34" s="484">
        <v>98</v>
      </c>
      <c r="S34" s="637">
        <v>7265</v>
      </c>
      <c r="T34" s="618">
        <v>23</v>
      </c>
    </row>
    <row r="35" spans="1:20" ht="15" customHeight="1">
      <c r="A35" s="28">
        <v>24</v>
      </c>
      <c r="B35" s="636" t="s">
        <v>295</v>
      </c>
      <c r="C35" s="478">
        <v>591</v>
      </c>
      <c r="D35" s="484">
        <v>55</v>
      </c>
      <c r="E35" s="478">
        <v>34</v>
      </c>
      <c r="F35" s="484">
        <v>4</v>
      </c>
      <c r="G35" s="637">
        <v>684</v>
      </c>
      <c r="H35" s="484">
        <v>109</v>
      </c>
      <c r="I35" s="324">
        <v>0</v>
      </c>
      <c r="J35" s="484">
        <v>2</v>
      </c>
      <c r="K35" s="478">
        <v>2640</v>
      </c>
      <c r="L35" s="484">
        <v>27</v>
      </c>
      <c r="M35" s="484">
        <v>989</v>
      </c>
      <c r="N35" s="638">
        <v>2</v>
      </c>
      <c r="O35" s="478">
        <v>299</v>
      </c>
      <c r="P35" s="484">
        <v>83</v>
      </c>
      <c r="Q35" s="637">
        <v>4151</v>
      </c>
      <c r="R35" s="484">
        <v>104</v>
      </c>
      <c r="S35" s="637">
        <v>4939</v>
      </c>
      <c r="T35" s="618">
        <v>24</v>
      </c>
    </row>
    <row r="36" spans="1:20" ht="15" customHeight="1">
      <c r="A36" s="28">
        <v>25</v>
      </c>
      <c r="B36" s="636" t="s">
        <v>296</v>
      </c>
      <c r="C36" s="478">
        <v>1412</v>
      </c>
      <c r="D36" s="484">
        <v>91</v>
      </c>
      <c r="E36" s="478">
        <v>54</v>
      </c>
      <c r="F36" s="484">
        <v>26</v>
      </c>
      <c r="G36" s="637">
        <v>1583</v>
      </c>
      <c r="H36" s="484">
        <v>157</v>
      </c>
      <c r="I36" s="324">
        <v>0</v>
      </c>
      <c r="J36" s="484">
        <v>0</v>
      </c>
      <c r="K36" s="478">
        <v>3341</v>
      </c>
      <c r="L36" s="484">
        <v>29</v>
      </c>
      <c r="M36" s="484">
        <v>2484</v>
      </c>
      <c r="N36" s="638">
        <v>0</v>
      </c>
      <c r="O36" s="478">
        <v>2509</v>
      </c>
      <c r="P36" s="484">
        <v>155</v>
      </c>
      <c r="Q36" s="637">
        <v>8675</v>
      </c>
      <c r="R36" s="484">
        <v>163</v>
      </c>
      <c r="S36" s="637">
        <v>10421</v>
      </c>
      <c r="T36" s="618">
        <v>25</v>
      </c>
    </row>
    <row r="37" spans="1:20" ht="15" customHeight="1">
      <c r="A37" s="28">
        <v>26</v>
      </c>
      <c r="B37" s="636" t="s">
        <v>297</v>
      </c>
      <c r="C37" s="478">
        <v>642</v>
      </c>
      <c r="D37" s="484">
        <v>71</v>
      </c>
      <c r="E37" s="478">
        <v>26</v>
      </c>
      <c r="F37" s="484">
        <v>17</v>
      </c>
      <c r="G37" s="637">
        <v>756</v>
      </c>
      <c r="H37" s="484">
        <v>112</v>
      </c>
      <c r="I37" s="324">
        <v>0</v>
      </c>
      <c r="J37" s="484">
        <v>1</v>
      </c>
      <c r="K37" s="478">
        <v>2191</v>
      </c>
      <c r="L37" s="484">
        <v>9</v>
      </c>
      <c r="M37" s="484">
        <v>1584</v>
      </c>
      <c r="N37" s="638">
        <v>0</v>
      </c>
      <c r="O37" s="478">
        <v>1848</v>
      </c>
      <c r="P37" s="484">
        <v>39</v>
      </c>
      <c r="Q37" s="637">
        <v>5784</v>
      </c>
      <c r="R37" s="484">
        <v>109</v>
      </c>
      <c r="S37" s="637">
        <v>6649</v>
      </c>
      <c r="T37" s="618">
        <v>26</v>
      </c>
    </row>
    <row r="38" spans="1:20" ht="15" customHeight="1">
      <c r="A38" s="28">
        <v>27</v>
      </c>
      <c r="B38" s="636" t="s">
        <v>298</v>
      </c>
      <c r="C38" s="478">
        <v>197</v>
      </c>
      <c r="D38" s="484">
        <v>12</v>
      </c>
      <c r="E38" s="478">
        <v>8</v>
      </c>
      <c r="F38" s="484">
        <v>5</v>
      </c>
      <c r="G38" s="637">
        <v>222</v>
      </c>
      <c r="H38" s="484">
        <v>28</v>
      </c>
      <c r="I38" s="324">
        <v>0</v>
      </c>
      <c r="J38" s="484">
        <v>0</v>
      </c>
      <c r="K38" s="478">
        <v>761</v>
      </c>
      <c r="L38" s="484">
        <v>7</v>
      </c>
      <c r="M38" s="484">
        <v>744</v>
      </c>
      <c r="N38" s="638">
        <v>0</v>
      </c>
      <c r="O38" s="478">
        <v>442</v>
      </c>
      <c r="P38" s="484">
        <v>35</v>
      </c>
      <c r="Q38" s="637">
        <v>2017</v>
      </c>
      <c r="R38" s="484">
        <v>24</v>
      </c>
      <c r="S38" s="637">
        <v>2263</v>
      </c>
      <c r="T38" s="618">
        <v>27</v>
      </c>
    </row>
    <row r="39" spans="1:20" ht="15" customHeight="1">
      <c r="A39" s="28">
        <v>28</v>
      </c>
      <c r="B39" s="636" t="s">
        <v>299</v>
      </c>
      <c r="C39" s="478">
        <v>1444</v>
      </c>
      <c r="D39" s="484">
        <v>95</v>
      </c>
      <c r="E39" s="478">
        <v>43</v>
      </c>
      <c r="F39" s="484">
        <v>24</v>
      </c>
      <c r="G39" s="637">
        <v>1606</v>
      </c>
      <c r="H39" s="484">
        <v>173</v>
      </c>
      <c r="I39" s="324">
        <v>0</v>
      </c>
      <c r="J39" s="484">
        <v>0</v>
      </c>
      <c r="K39" s="478">
        <v>3662</v>
      </c>
      <c r="L39" s="484">
        <v>22</v>
      </c>
      <c r="M39" s="484">
        <v>3010</v>
      </c>
      <c r="N39" s="638">
        <v>1</v>
      </c>
      <c r="O39" s="478">
        <v>3727</v>
      </c>
      <c r="P39" s="484">
        <v>124</v>
      </c>
      <c r="Q39" s="637">
        <v>10719</v>
      </c>
      <c r="R39" s="484">
        <v>132</v>
      </c>
      <c r="S39" s="637">
        <v>12457</v>
      </c>
      <c r="T39" s="618">
        <v>28</v>
      </c>
    </row>
    <row r="40" spans="1:20" ht="15" customHeight="1">
      <c r="A40" s="28">
        <v>29</v>
      </c>
      <c r="B40" s="636" t="s">
        <v>300</v>
      </c>
      <c r="C40" s="478">
        <v>285</v>
      </c>
      <c r="D40" s="484">
        <v>17</v>
      </c>
      <c r="E40" s="478">
        <v>14</v>
      </c>
      <c r="F40" s="484">
        <v>5</v>
      </c>
      <c r="G40" s="637">
        <v>321</v>
      </c>
      <c r="H40" s="484">
        <v>61</v>
      </c>
      <c r="I40" s="324">
        <v>0</v>
      </c>
      <c r="J40" s="484">
        <v>1</v>
      </c>
      <c r="K40" s="478">
        <v>1885</v>
      </c>
      <c r="L40" s="484">
        <v>23</v>
      </c>
      <c r="M40" s="484">
        <v>1224</v>
      </c>
      <c r="N40" s="638">
        <v>1</v>
      </c>
      <c r="O40" s="478">
        <v>870</v>
      </c>
      <c r="P40" s="484">
        <v>117</v>
      </c>
      <c r="Q40" s="637">
        <v>4182</v>
      </c>
      <c r="R40" s="484">
        <v>107</v>
      </c>
      <c r="S40" s="637">
        <v>4610</v>
      </c>
      <c r="T40" s="618">
        <v>29</v>
      </c>
    </row>
    <row r="41" spans="1:20" ht="15" customHeight="1">
      <c r="A41" s="28">
        <v>30</v>
      </c>
      <c r="B41" s="636" t="s">
        <v>301</v>
      </c>
      <c r="C41" s="478">
        <v>863</v>
      </c>
      <c r="D41" s="484">
        <v>89</v>
      </c>
      <c r="E41" s="478">
        <v>68</v>
      </c>
      <c r="F41" s="484">
        <v>29</v>
      </c>
      <c r="G41" s="637">
        <v>1049</v>
      </c>
      <c r="H41" s="484">
        <v>223</v>
      </c>
      <c r="I41" s="324">
        <v>0</v>
      </c>
      <c r="J41" s="484">
        <v>0</v>
      </c>
      <c r="K41" s="478">
        <v>5565</v>
      </c>
      <c r="L41" s="484">
        <v>31</v>
      </c>
      <c r="M41" s="484">
        <v>2430</v>
      </c>
      <c r="N41" s="638">
        <v>0</v>
      </c>
      <c r="O41" s="478">
        <v>1809</v>
      </c>
      <c r="P41" s="484">
        <v>98</v>
      </c>
      <c r="Q41" s="637">
        <v>10156</v>
      </c>
      <c r="R41" s="484">
        <v>259</v>
      </c>
      <c r="S41" s="637">
        <v>11464</v>
      </c>
      <c r="T41" s="618">
        <v>30</v>
      </c>
    </row>
    <row r="42" spans="1:20" ht="15" customHeight="1">
      <c r="A42" s="28">
        <v>31</v>
      </c>
      <c r="B42" s="636" t="s">
        <v>302</v>
      </c>
      <c r="C42" s="478">
        <v>211</v>
      </c>
      <c r="D42" s="484">
        <v>14</v>
      </c>
      <c r="E42" s="478">
        <v>0</v>
      </c>
      <c r="F42" s="484">
        <v>3</v>
      </c>
      <c r="G42" s="637">
        <v>228</v>
      </c>
      <c r="H42" s="484">
        <v>23</v>
      </c>
      <c r="I42" s="324">
        <v>0</v>
      </c>
      <c r="J42" s="484">
        <v>0</v>
      </c>
      <c r="K42" s="478">
        <v>967</v>
      </c>
      <c r="L42" s="484">
        <v>7</v>
      </c>
      <c r="M42" s="484">
        <v>732</v>
      </c>
      <c r="N42" s="638">
        <v>0</v>
      </c>
      <c r="O42" s="478">
        <v>120</v>
      </c>
      <c r="P42" s="484">
        <v>13</v>
      </c>
      <c r="Q42" s="637">
        <v>1862</v>
      </c>
      <c r="R42" s="484">
        <v>12</v>
      </c>
      <c r="S42" s="637">
        <v>2102</v>
      </c>
      <c r="T42" s="618">
        <v>31</v>
      </c>
    </row>
    <row r="43" spans="1:20" ht="15" customHeight="1">
      <c r="A43" s="28">
        <v>32</v>
      </c>
      <c r="B43" s="636" t="s">
        <v>303</v>
      </c>
      <c r="C43" s="478">
        <v>372</v>
      </c>
      <c r="D43" s="484">
        <v>16</v>
      </c>
      <c r="E43" s="478">
        <v>9</v>
      </c>
      <c r="F43" s="484">
        <v>3</v>
      </c>
      <c r="G43" s="637">
        <v>400</v>
      </c>
      <c r="H43" s="484">
        <v>48</v>
      </c>
      <c r="I43" s="324">
        <v>0</v>
      </c>
      <c r="J43" s="484">
        <v>0</v>
      </c>
      <c r="K43" s="478">
        <v>1169</v>
      </c>
      <c r="L43" s="484">
        <v>10</v>
      </c>
      <c r="M43" s="484">
        <v>1035</v>
      </c>
      <c r="N43" s="638">
        <v>0</v>
      </c>
      <c r="O43" s="478">
        <v>443</v>
      </c>
      <c r="P43" s="484">
        <v>32</v>
      </c>
      <c r="Q43" s="637">
        <v>2737</v>
      </c>
      <c r="R43" s="484">
        <v>45</v>
      </c>
      <c r="S43" s="637">
        <v>3182</v>
      </c>
      <c r="T43" s="618">
        <v>32</v>
      </c>
    </row>
    <row r="44" spans="1:20" ht="15" customHeight="1">
      <c r="A44" s="28">
        <v>33</v>
      </c>
      <c r="B44" s="636" t="s">
        <v>304</v>
      </c>
      <c r="C44" s="478">
        <v>59</v>
      </c>
      <c r="D44" s="484">
        <v>3</v>
      </c>
      <c r="E44" s="478">
        <v>3</v>
      </c>
      <c r="F44" s="484">
        <v>0</v>
      </c>
      <c r="G44" s="637">
        <v>65</v>
      </c>
      <c r="H44" s="484">
        <v>10</v>
      </c>
      <c r="I44" s="324">
        <v>0</v>
      </c>
      <c r="J44" s="484">
        <v>0</v>
      </c>
      <c r="K44" s="478">
        <v>330</v>
      </c>
      <c r="L44" s="484">
        <v>3</v>
      </c>
      <c r="M44" s="484">
        <v>272</v>
      </c>
      <c r="N44" s="638">
        <v>0</v>
      </c>
      <c r="O44" s="478">
        <v>16</v>
      </c>
      <c r="P44" s="484">
        <v>9</v>
      </c>
      <c r="Q44" s="637">
        <v>640</v>
      </c>
      <c r="R44" s="484">
        <v>17</v>
      </c>
      <c r="S44" s="637">
        <v>722</v>
      </c>
      <c r="T44" s="618">
        <v>33</v>
      </c>
    </row>
    <row r="45" spans="1:20" ht="15" customHeight="1">
      <c r="A45" s="28">
        <v>34</v>
      </c>
      <c r="B45" s="636" t="s">
        <v>305</v>
      </c>
      <c r="C45" s="638">
        <v>190</v>
      </c>
      <c r="D45" s="478">
        <v>5</v>
      </c>
      <c r="E45" s="484">
        <v>2</v>
      </c>
      <c r="F45" s="478">
        <v>3</v>
      </c>
      <c r="G45" s="393">
        <v>200</v>
      </c>
      <c r="H45" s="478">
        <v>10</v>
      </c>
      <c r="I45" s="324">
        <v>0</v>
      </c>
      <c r="J45" s="484">
        <v>0</v>
      </c>
      <c r="K45" s="484">
        <v>320</v>
      </c>
      <c r="L45" s="478">
        <v>10</v>
      </c>
      <c r="M45" s="484">
        <v>299</v>
      </c>
      <c r="N45" s="638">
        <v>0</v>
      </c>
      <c r="O45" s="484">
        <v>28</v>
      </c>
      <c r="P45" s="478">
        <v>9</v>
      </c>
      <c r="Q45" s="393">
        <v>676</v>
      </c>
      <c r="R45" s="478">
        <v>7</v>
      </c>
      <c r="S45" s="393">
        <v>883</v>
      </c>
      <c r="T45" s="639">
        <v>34</v>
      </c>
    </row>
    <row r="46" spans="1:20" ht="15" customHeight="1">
      <c r="A46" s="28">
        <v>35</v>
      </c>
      <c r="B46" s="636" t="s">
        <v>306</v>
      </c>
      <c r="C46" s="638">
        <v>793</v>
      </c>
      <c r="D46" s="478">
        <v>95</v>
      </c>
      <c r="E46" s="484">
        <v>36</v>
      </c>
      <c r="F46" s="478">
        <v>17</v>
      </c>
      <c r="G46" s="393">
        <v>941</v>
      </c>
      <c r="H46" s="478">
        <v>87</v>
      </c>
      <c r="I46" s="324">
        <v>0</v>
      </c>
      <c r="J46" s="484">
        <v>0</v>
      </c>
      <c r="K46" s="484">
        <v>2347</v>
      </c>
      <c r="L46" s="478">
        <v>33</v>
      </c>
      <c r="M46" s="484">
        <v>2295</v>
      </c>
      <c r="N46" s="638">
        <v>0</v>
      </c>
      <c r="O46" s="484">
        <v>1181</v>
      </c>
      <c r="P46" s="478">
        <v>41</v>
      </c>
      <c r="Q46" s="393">
        <v>5984</v>
      </c>
      <c r="R46" s="478">
        <v>89</v>
      </c>
      <c r="S46" s="393">
        <v>7014</v>
      </c>
      <c r="T46" s="639">
        <v>35</v>
      </c>
    </row>
    <row r="47" spans="1:20" ht="15" customHeight="1">
      <c r="A47" s="28">
        <v>36</v>
      </c>
      <c r="B47" s="636" t="s">
        <v>307</v>
      </c>
      <c r="C47" s="638">
        <v>1203</v>
      </c>
      <c r="D47" s="478">
        <v>122</v>
      </c>
      <c r="E47" s="484">
        <v>61</v>
      </c>
      <c r="F47" s="478">
        <v>8</v>
      </c>
      <c r="G47" s="393">
        <v>1394</v>
      </c>
      <c r="H47" s="478">
        <v>164</v>
      </c>
      <c r="I47" s="324">
        <v>0</v>
      </c>
      <c r="J47" s="484">
        <v>0</v>
      </c>
      <c r="K47" s="484">
        <v>4154</v>
      </c>
      <c r="L47" s="478">
        <v>13</v>
      </c>
      <c r="M47" s="484">
        <v>3205</v>
      </c>
      <c r="N47" s="638">
        <v>0</v>
      </c>
      <c r="O47" s="484">
        <v>2498</v>
      </c>
      <c r="P47" s="478">
        <v>84</v>
      </c>
      <c r="Q47" s="393">
        <v>10118</v>
      </c>
      <c r="R47" s="478">
        <v>127</v>
      </c>
      <c r="S47" s="393">
        <v>11639</v>
      </c>
      <c r="T47" s="639">
        <v>36</v>
      </c>
    </row>
    <row r="48" spans="1:20" ht="15" customHeight="1">
      <c r="A48" s="28">
        <v>37</v>
      </c>
      <c r="B48" s="636" t="s">
        <v>308</v>
      </c>
      <c r="C48" s="638">
        <v>347</v>
      </c>
      <c r="D48" s="478">
        <v>50</v>
      </c>
      <c r="E48" s="484">
        <v>11</v>
      </c>
      <c r="F48" s="478">
        <v>13</v>
      </c>
      <c r="G48" s="393">
        <v>421</v>
      </c>
      <c r="H48" s="478">
        <v>48</v>
      </c>
      <c r="I48" s="324">
        <v>0</v>
      </c>
      <c r="J48" s="484">
        <v>0</v>
      </c>
      <c r="K48" s="484">
        <v>1296</v>
      </c>
      <c r="L48" s="478">
        <v>11</v>
      </c>
      <c r="M48" s="484">
        <v>1627</v>
      </c>
      <c r="N48" s="638">
        <v>0</v>
      </c>
      <c r="O48" s="484">
        <v>946</v>
      </c>
      <c r="P48" s="478">
        <v>30</v>
      </c>
      <c r="Q48" s="393">
        <v>3958</v>
      </c>
      <c r="R48" s="478">
        <v>30</v>
      </c>
      <c r="S48" s="393">
        <v>4409</v>
      </c>
      <c r="T48" s="639">
        <v>37</v>
      </c>
    </row>
    <row r="49" spans="1:20" ht="15" customHeight="1">
      <c r="A49" s="28">
        <v>38</v>
      </c>
      <c r="B49" s="636" t="s">
        <v>309</v>
      </c>
      <c r="C49" s="638">
        <v>1139</v>
      </c>
      <c r="D49" s="478">
        <v>124</v>
      </c>
      <c r="E49" s="484">
        <v>48</v>
      </c>
      <c r="F49" s="478">
        <v>20</v>
      </c>
      <c r="G49" s="393">
        <v>1331</v>
      </c>
      <c r="H49" s="478">
        <v>158</v>
      </c>
      <c r="I49" s="324">
        <v>0</v>
      </c>
      <c r="J49" s="484">
        <v>0</v>
      </c>
      <c r="K49" s="484">
        <v>4173</v>
      </c>
      <c r="L49" s="478">
        <v>24</v>
      </c>
      <c r="M49" s="484">
        <v>3546</v>
      </c>
      <c r="N49" s="638">
        <v>0</v>
      </c>
      <c r="O49" s="484">
        <v>2010</v>
      </c>
      <c r="P49" s="478">
        <v>90</v>
      </c>
      <c r="Q49" s="393">
        <v>10001</v>
      </c>
      <c r="R49" s="478">
        <v>191</v>
      </c>
      <c r="S49" s="393">
        <v>11523</v>
      </c>
      <c r="T49" s="639">
        <v>38</v>
      </c>
    </row>
    <row r="50" spans="1:20" ht="15" customHeight="1">
      <c r="A50" s="28">
        <v>39</v>
      </c>
      <c r="B50" s="636" t="s">
        <v>310</v>
      </c>
      <c r="C50" s="638">
        <v>449</v>
      </c>
      <c r="D50" s="478">
        <v>53</v>
      </c>
      <c r="E50" s="484">
        <v>29</v>
      </c>
      <c r="F50" s="478">
        <v>8</v>
      </c>
      <c r="G50" s="393">
        <v>539</v>
      </c>
      <c r="H50" s="478">
        <v>122</v>
      </c>
      <c r="I50" s="324">
        <v>1</v>
      </c>
      <c r="J50" s="484">
        <v>0</v>
      </c>
      <c r="K50" s="484">
        <v>3336</v>
      </c>
      <c r="L50" s="478">
        <v>29</v>
      </c>
      <c r="M50" s="484">
        <v>1263</v>
      </c>
      <c r="N50" s="638">
        <v>0</v>
      </c>
      <c r="O50" s="484">
        <v>519</v>
      </c>
      <c r="P50" s="478">
        <v>26</v>
      </c>
      <c r="Q50" s="393">
        <v>5296</v>
      </c>
      <c r="R50" s="478">
        <v>88</v>
      </c>
      <c r="S50" s="393">
        <v>5923</v>
      </c>
      <c r="T50" s="639">
        <v>39</v>
      </c>
    </row>
    <row r="51" spans="1:20" ht="15" customHeight="1" thickBot="1">
      <c r="A51" s="383">
        <v>40</v>
      </c>
      <c r="B51" s="640" t="s">
        <v>311</v>
      </c>
      <c r="C51" s="641">
        <v>221</v>
      </c>
      <c r="D51" s="487">
        <v>36</v>
      </c>
      <c r="E51" s="642">
        <v>5</v>
      </c>
      <c r="F51" s="487">
        <v>4</v>
      </c>
      <c r="G51" s="643">
        <v>266</v>
      </c>
      <c r="H51" s="487">
        <v>27</v>
      </c>
      <c r="I51" s="362">
        <v>0</v>
      </c>
      <c r="J51" s="642">
        <v>0</v>
      </c>
      <c r="K51" s="642">
        <v>618</v>
      </c>
      <c r="L51" s="487">
        <v>9</v>
      </c>
      <c r="M51" s="642">
        <v>896</v>
      </c>
      <c r="N51" s="642">
        <v>0</v>
      </c>
      <c r="O51" s="642">
        <v>833</v>
      </c>
      <c r="P51" s="487">
        <v>29</v>
      </c>
      <c r="Q51" s="643">
        <v>2412</v>
      </c>
      <c r="R51" s="487">
        <v>33</v>
      </c>
      <c r="S51" s="643">
        <v>2711</v>
      </c>
      <c r="T51" s="644">
        <v>40</v>
      </c>
    </row>
    <row r="52" spans="1:20" ht="14.25" customHeight="1">
      <c r="A52" s="646"/>
      <c r="B52" s="395"/>
      <c r="C52" s="397"/>
      <c r="D52" s="397"/>
      <c r="E52" s="647"/>
      <c r="F52" s="647"/>
      <c r="G52" s="396"/>
      <c r="H52" s="397"/>
      <c r="I52" s="397"/>
      <c r="J52" s="397"/>
      <c r="K52" s="397"/>
      <c r="L52" s="397"/>
      <c r="M52" s="397"/>
      <c r="N52" s="397"/>
      <c r="O52" s="397"/>
      <c r="P52" s="397"/>
      <c r="Q52" s="396"/>
      <c r="R52" s="397"/>
      <c r="S52" s="396"/>
      <c r="T52" s="276"/>
    </row>
    <row r="53" spans="1:20" ht="14.25" customHeight="1">
      <c r="A53" s="55"/>
      <c r="B53" s="72"/>
      <c r="C53" s="152"/>
      <c r="D53" s="152"/>
      <c r="E53" s="53"/>
      <c r="F53" s="53"/>
      <c r="G53" s="351"/>
      <c r="H53" s="152"/>
      <c r="I53" s="152"/>
      <c r="J53" s="152"/>
      <c r="K53" s="152"/>
      <c r="L53" s="152"/>
      <c r="M53" s="152"/>
      <c r="N53" s="152"/>
      <c r="O53" s="152"/>
      <c r="P53" s="152"/>
      <c r="Q53" s="351"/>
      <c r="R53" s="152"/>
      <c r="S53" s="351"/>
      <c r="T53" s="624"/>
    </row>
    <row r="54" spans="1:20" ht="14.25" customHeight="1">
      <c r="A54" s="55"/>
      <c r="B54" s="72"/>
      <c r="C54" s="152"/>
      <c r="D54" s="152"/>
      <c r="E54" s="53"/>
      <c r="F54" s="53"/>
      <c r="G54" s="351"/>
      <c r="H54" s="152"/>
      <c r="I54" s="152"/>
      <c r="J54" s="152"/>
      <c r="K54" s="152"/>
      <c r="L54" s="152"/>
      <c r="M54" s="152"/>
      <c r="N54" s="152"/>
      <c r="O54" s="152"/>
      <c r="P54" s="152"/>
      <c r="Q54" s="351"/>
      <c r="R54" s="152"/>
      <c r="S54" s="351"/>
      <c r="T54" s="624"/>
    </row>
    <row r="55" spans="1:20" ht="14.25" customHeight="1">
      <c r="A55" s="55"/>
      <c r="B55" s="72"/>
      <c r="C55" s="152"/>
      <c r="D55" s="152"/>
      <c r="E55" s="53"/>
      <c r="F55" s="53"/>
      <c r="G55" s="351"/>
      <c r="H55" s="152"/>
      <c r="I55" s="152"/>
      <c r="J55" s="152"/>
      <c r="K55" s="152"/>
      <c r="L55" s="152"/>
      <c r="M55" s="152"/>
      <c r="N55" s="152"/>
      <c r="O55" s="152"/>
      <c r="P55" s="152"/>
      <c r="Q55" s="351"/>
      <c r="R55" s="152"/>
      <c r="S55" s="351"/>
      <c r="T55" s="624"/>
    </row>
    <row r="56" spans="1:20" ht="14.25" customHeight="1">
      <c r="A56" s="55"/>
      <c r="B56" s="72"/>
      <c r="C56" s="152"/>
      <c r="D56" s="152"/>
      <c r="E56" s="53"/>
      <c r="F56" s="53"/>
      <c r="G56" s="351"/>
      <c r="H56" s="152"/>
      <c r="I56" s="152"/>
      <c r="J56" s="152"/>
      <c r="K56" s="152"/>
      <c r="L56" s="152"/>
      <c r="M56" s="152"/>
      <c r="N56" s="152"/>
      <c r="O56" s="152"/>
      <c r="P56" s="152"/>
      <c r="Q56" s="351"/>
      <c r="R56" s="152"/>
      <c r="S56" s="351"/>
      <c r="T56" s="624"/>
    </row>
    <row r="57" spans="1:20" ht="14.25" customHeight="1">
      <c r="A57" s="55"/>
      <c r="B57" s="72"/>
      <c r="C57" s="53"/>
      <c r="D57" s="53"/>
      <c r="E57" s="351"/>
      <c r="F57" s="152"/>
      <c r="G57" s="351"/>
      <c r="H57" s="152"/>
      <c r="I57" s="152"/>
      <c r="J57" s="152"/>
      <c r="K57" s="152"/>
      <c r="L57" s="152"/>
      <c r="M57" s="152"/>
      <c r="N57" s="152"/>
      <c r="O57" s="351"/>
      <c r="P57" s="152"/>
      <c r="Q57" s="351"/>
      <c r="R57" s="104"/>
      <c r="S57" s="351"/>
      <c r="T57" s="624"/>
    </row>
    <row r="58" spans="1:20" ht="14.25" customHeight="1">
      <c r="A58" s="55"/>
      <c r="B58" s="72"/>
      <c r="C58" s="53"/>
      <c r="D58" s="53"/>
      <c r="E58" s="351"/>
      <c r="F58" s="152"/>
      <c r="G58" s="351"/>
      <c r="H58" s="152"/>
      <c r="I58" s="152"/>
      <c r="J58" s="152"/>
      <c r="K58" s="152"/>
      <c r="L58" s="152"/>
      <c r="M58" s="152"/>
      <c r="N58" s="152"/>
      <c r="O58" s="351"/>
      <c r="P58" s="152"/>
      <c r="Q58" s="351"/>
      <c r="R58" s="104"/>
      <c r="S58" s="351"/>
      <c r="T58" s="624"/>
    </row>
    <row r="59" spans="1:20" ht="14.25" customHeight="1">
      <c r="A59" s="55"/>
      <c r="B59" s="72"/>
      <c r="C59" s="53"/>
      <c r="D59" s="53"/>
      <c r="E59" s="351"/>
      <c r="F59" s="152"/>
      <c r="G59" s="351"/>
      <c r="H59" s="152"/>
      <c r="I59" s="152"/>
      <c r="J59" s="152"/>
      <c r="K59" s="152"/>
      <c r="L59" s="152"/>
      <c r="M59" s="152"/>
      <c r="N59" s="152"/>
      <c r="O59" s="351"/>
      <c r="P59" s="152"/>
      <c r="Q59" s="351"/>
      <c r="R59" s="104"/>
      <c r="S59" s="351"/>
      <c r="T59" s="624"/>
    </row>
  </sheetData>
  <sheetProtection/>
  <mergeCells count="15">
    <mergeCell ref="H2:Q2"/>
    <mergeCell ref="H3:Q3"/>
    <mergeCell ref="A9:B9"/>
    <mergeCell ref="A10:B10"/>
    <mergeCell ref="A11:B11"/>
    <mergeCell ref="A2:A8"/>
    <mergeCell ref="B2:B8"/>
    <mergeCell ref="C2:G2"/>
    <mergeCell ref="J4:M4"/>
    <mergeCell ref="J5:K6"/>
    <mergeCell ref="L5:M6"/>
    <mergeCell ref="J7:J8"/>
    <mergeCell ref="K7:K8"/>
    <mergeCell ref="L7:L8"/>
    <mergeCell ref="M7:M8"/>
  </mergeCells>
  <printOptions/>
  <pageMargins left="0.7874015748031497" right="0.7086614173228347" top="0.7874015748031497" bottom="0.8661417322834646" header="0.4724409448818898" footer="0.5118110236220472"/>
  <pageSetup horizontalDpi="600" verticalDpi="600" orientation="portrait" paperSize="9" scale="94" r:id="rId1"/>
  <colBreaks count="2" manualBreakCount="2">
    <brk id="9" max="50" man="1"/>
    <brk id="20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7"/>
  <sheetViews>
    <sheetView view="pageBreakPreview" zoomScaleSheetLayoutView="100" zoomScalePageLayoutView="0" workbookViewId="0" topLeftCell="A1">
      <selection activeCell="L15" sqref="L15"/>
    </sheetView>
  </sheetViews>
  <sheetFormatPr defaultColWidth="8.796875" defaultRowHeight="15"/>
  <cols>
    <col min="1" max="1" width="3.3984375" style="149" customWidth="1"/>
    <col min="2" max="2" width="12.09765625" style="149" customWidth="1"/>
    <col min="3" max="3" width="4" style="149" customWidth="1"/>
    <col min="4" max="9" width="10.8984375" style="149" customWidth="1"/>
    <col min="10" max="14" width="13.3984375" style="149" customWidth="1"/>
    <col min="15" max="15" width="3.3984375" style="149" customWidth="1"/>
    <col min="16" max="16384" width="9" style="149" customWidth="1"/>
  </cols>
  <sheetData>
    <row r="1" spans="1:15" ht="11.25">
      <c r="A1" s="149" t="s">
        <v>531</v>
      </c>
      <c r="I1" s="649"/>
      <c r="N1" s="98"/>
      <c r="O1" s="650" t="s">
        <v>532</v>
      </c>
    </row>
    <row r="2" spans="2:15" ht="12" thickBot="1">
      <c r="B2" s="149" t="s">
        <v>533</v>
      </c>
      <c r="I2" s="649" t="s">
        <v>534</v>
      </c>
      <c r="N2" s="98"/>
      <c r="O2" s="649" t="s">
        <v>535</v>
      </c>
    </row>
    <row r="3" spans="1:15" ht="19.5" customHeight="1">
      <c r="A3" s="651" t="s">
        <v>225</v>
      </c>
      <c r="B3" s="652"/>
      <c r="C3" s="653" t="s">
        <v>536</v>
      </c>
      <c r="D3" s="1065" t="s">
        <v>537</v>
      </c>
      <c r="E3" s="1065"/>
      <c r="F3" s="1065"/>
      <c r="G3" s="1065"/>
      <c r="H3" s="1065"/>
      <c r="I3" s="1065"/>
      <c r="J3" s="1065" t="s">
        <v>538</v>
      </c>
      <c r="K3" s="1065"/>
      <c r="L3" s="1065"/>
      <c r="M3" s="1065"/>
      <c r="N3" s="1065"/>
      <c r="O3" s="654" t="s">
        <v>225</v>
      </c>
    </row>
    <row r="4" spans="1:15" ht="19.5" customHeight="1">
      <c r="A4" s="655"/>
      <c r="B4" s="1066" t="s">
        <v>539</v>
      </c>
      <c r="C4" s="1067"/>
      <c r="D4" s="1068" t="s">
        <v>540</v>
      </c>
      <c r="E4" s="1069"/>
      <c r="F4" s="1070"/>
      <c r="G4" s="656" t="s">
        <v>541</v>
      </c>
      <c r="H4" s="656"/>
      <c r="I4" s="656" t="s">
        <v>542</v>
      </c>
      <c r="J4" s="1061" t="s">
        <v>543</v>
      </c>
      <c r="K4" s="1068" t="s">
        <v>544</v>
      </c>
      <c r="L4" s="1069"/>
      <c r="M4" s="1070"/>
      <c r="N4" s="656"/>
      <c r="O4" s="657"/>
    </row>
    <row r="5" spans="1:15" ht="19.5" customHeight="1">
      <c r="A5" s="655"/>
      <c r="B5" s="1072" t="s">
        <v>545</v>
      </c>
      <c r="C5" s="1073"/>
      <c r="D5" s="1061" t="s">
        <v>546</v>
      </c>
      <c r="E5" s="1061" t="s">
        <v>547</v>
      </c>
      <c r="F5" s="1061" t="s">
        <v>548</v>
      </c>
      <c r="G5" s="1071" t="s">
        <v>549</v>
      </c>
      <c r="H5" s="658" t="s">
        <v>93</v>
      </c>
      <c r="I5" s="1071" t="s">
        <v>550</v>
      </c>
      <c r="J5" s="1071"/>
      <c r="K5" s="1061" t="s">
        <v>541</v>
      </c>
      <c r="L5" s="1061" t="s">
        <v>551</v>
      </c>
      <c r="M5" s="1061" t="s">
        <v>552</v>
      </c>
      <c r="N5" s="658" t="s">
        <v>93</v>
      </c>
      <c r="O5" s="657"/>
    </row>
    <row r="6" spans="1:15" ht="19.5" customHeight="1">
      <c r="A6" s="659" t="s">
        <v>236</v>
      </c>
      <c r="B6" s="660" t="s">
        <v>553</v>
      </c>
      <c r="C6" s="661"/>
      <c r="D6" s="1062"/>
      <c r="E6" s="1062"/>
      <c r="F6" s="1062"/>
      <c r="G6" s="1062"/>
      <c r="H6" s="662"/>
      <c r="I6" s="1078"/>
      <c r="J6" s="1062"/>
      <c r="K6" s="1062"/>
      <c r="L6" s="1062"/>
      <c r="M6" s="1062"/>
      <c r="N6" s="662"/>
      <c r="O6" s="663" t="s">
        <v>236</v>
      </c>
    </row>
    <row r="7" spans="1:15" ht="15" customHeight="1">
      <c r="A7" s="1063" t="s">
        <v>554</v>
      </c>
      <c r="B7" s="1064"/>
      <c r="C7" s="314"/>
      <c r="D7" s="25">
        <v>222036</v>
      </c>
      <c r="E7" s="25">
        <v>6573</v>
      </c>
      <c r="F7" s="25">
        <v>228609</v>
      </c>
      <c r="G7" s="25">
        <v>11833</v>
      </c>
      <c r="H7" s="25">
        <v>240442</v>
      </c>
      <c r="I7" s="25">
        <v>45075</v>
      </c>
      <c r="J7" s="25">
        <v>405106</v>
      </c>
      <c r="K7" s="25">
        <v>19447</v>
      </c>
      <c r="L7" s="25">
        <v>5556</v>
      </c>
      <c r="M7" s="25">
        <v>25003</v>
      </c>
      <c r="N7" s="25">
        <v>430109</v>
      </c>
      <c r="O7" s="664"/>
    </row>
    <row r="8" spans="1:15" ht="15" customHeight="1">
      <c r="A8" s="1074" t="s">
        <v>555</v>
      </c>
      <c r="B8" s="1075"/>
      <c r="C8" s="305"/>
      <c r="D8" s="29">
        <v>165131</v>
      </c>
      <c r="E8" s="29">
        <v>5049</v>
      </c>
      <c r="F8" s="29">
        <v>170180</v>
      </c>
      <c r="G8" s="29">
        <v>9267</v>
      </c>
      <c r="H8" s="29">
        <v>179447</v>
      </c>
      <c r="I8" s="29">
        <v>33086</v>
      </c>
      <c r="J8" s="29">
        <v>294622</v>
      </c>
      <c r="K8" s="29">
        <v>15135</v>
      </c>
      <c r="L8" s="29">
        <v>4218</v>
      </c>
      <c r="M8" s="29">
        <v>19353</v>
      </c>
      <c r="N8" s="29">
        <v>313975</v>
      </c>
      <c r="O8" s="665"/>
    </row>
    <row r="9" spans="1:15" ht="15" customHeight="1">
      <c r="A9" s="1076" t="s">
        <v>556</v>
      </c>
      <c r="B9" s="1077"/>
      <c r="C9" s="331"/>
      <c r="D9" s="85">
        <v>56905</v>
      </c>
      <c r="E9" s="85">
        <v>1524</v>
      </c>
      <c r="F9" s="85">
        <v>58429</v>
      </c>
      <c r="G9" s="85">
        <v>2566</v>
      </c>
      <c r="H9" s="85">
        <v>60995</v>
      </c>
      <c r="I9" s="85">
        <v>11989</v>
      </c>
      <c r="J9" s="85">
        <v>110484</v>
      </c>
      <c r="K9" s="85">
        <v>4312</v>
      </c>
      <c r="L9" s="85">
        <v>1338</v>
      </c>
      <c r="M9" s="85">
        <v>5650</v>
      </c>
      <c r="N9" s="85">
        <v>116134</v>
      </c>
      <c r="O9" s="666"/>
    </row>
    <row r="10" spans="1:15" ht="15" customHeight="1">
      <c r="A10" s="667">
        <v>1</v>
      </c>
      <c r="B10" s="668" t="s">
        <v>104</v>
      </c>
      <c r="C10" s="656" t="s">
        <v>557</v>
      </c>
      <c r="D10" s="669">
        <v>43580</v>
      </c>
      <c r="E10" s="670">
        <v>1291</v>
      </c>
      <c r="F10" s="671">
        <v>44871</v>
      </c>
      <c r="G10" s="670">
        <v>2793</v>
      </c>
      <c r="H10" s="671">
        <v>47664</v>
      </c>
      <c r="I10" s="670">
        <v>8666</v>
      </c>
      <c r="J10" s="670">
        <v>73836</v>
      </c>
      <c r="K10" s="670">
        <v>4325</v>
      </c>
      <c r="L10" s="670">
        <v>1294</v>
      </c>
      <c r="M10" s="671">
        <v>5619</v>
      </c>
      <c r="N10" s="671">
        <v>79455</v>
      </c>
      <c r="O10" s="672">
        <v>1</v>
      </c>
    </row>
    <row r="11" spans="1:15" ht="15" customHeight="1">
      <c r="A11" s="673">
        <v>2</v>
      </c>
      <c r="B11" s="674" t="s">
        <v>105</v>
      </c>
      <c r="C11" s="658" t="s">
        <v>558</v>
      </c>
      <c r="D11" s="669">
        <v>28813</v>
      </c>
      <c r="E11" s="670">
        <v>858</v>
      </c>
      <c r="F11" s="675">
        <v>29671</v>
      </c>
      <c r="G11" s="670">
        <v>1484</v>
      </c>
      <c r="H11" s="675">
        <v>31155</v>
      </c>
      <c r="I11" s="670">
        <v>6281</v>
      </c>
      <c r="J11" s="670">
        <v>52579</v>
      </c>
      <c r="K11" s="670">
        <v>2469</v>
      </c>
      <c r="L11" s="670">
        <v>646</v>
      </c>
      <c r="M11" s="675">
        <v>3115</v>
      </c>
      <c r="N11" s="675">
        <v>55694</v>
      </c>
      <c r="O11" s="676">
        <v>2</v>
      </c>
    </row>
    <row r="12" spans="1:15" ht="15" customHeight="1">
      <c r="A12" s="673">
        <v>3</v>
      </c>
      <c r="B12" s="674" t="s">
        <v>106</v>
      </c>
      <c r="C12" s="658" t="s">
        <v>557</v>
      </c>
      <c r="D12" s="669">
        <v>36358</v>
      </c>
      <c r="E12" s="670">
        <v>1188</v>
      </c>
      <c r="F12" s="675">
        <v>37546</v>
      </c>
      <c r="G12" s="670">
        <v>2348</v>
      </c>
      <c r="H12" s="675">
        <v>39894</v>
      </c>
      <c r="I12" s="670">
        <v>7197</v>
      </c>
      <c r="J12" s="670">
        <v>62297</v>
      </c>
      <c r="K12" s="670">
        <v>3727</v>
      </c>
      <c r="L12" s="670">
        <v>1004</v>
      </c>
      <c r="M12" s="675">
        <v>4731</v>
      </c>
      <c r="N12" s="675">
        <v>67028</v>
      </c>
      <c r="O12" s="676">
        <v>3</v>
      </c>
    </row>
    <row r="13" spans="1:15" ht="15" customHeight="1">
      <c r="A13" s="673">
        <v>4</v>
      </c>
      <c r="B13" s="674" t="s">
        <v>107</v>
      </c>
      <c r="C13" s="658" t="s">
        <v>559</v>
      </c>
      <c r="D13" s="669">
        <v>5693</v>
      </c>
      <c r="E13" s="670">
        <v>208</v>
      </c>
      <c r="F13" s="675">
        <v>5901</v>
      </c>
      <c r="G13" s="670">
        <v>330</v>
      </c>
      <c r="H13" s="675">
        <v>6231</v>
      </c>
      <c r="I13" s="670">
        <v>1192</v>
      </c>
      <c r="J13" s="670">
        <v>11001</v>
      </c>
      <c r="K13" s="670">
        <v>569</v>
      </c>
      <c r="L13" s="670">
        <v>167</v>
      </c>
      <c r="M13" s="675">
        <v>736</v>
      </c>
      <c r="N13" s="675">
        <v>11737</v>
      </c>
      <c r="O13" s="676">
        <v>4</v>
      </c>
    </row>
    <row r="14" spans="1:15" ht="15" customHeight="1">
      <c r="A14" s="673">
        <v>5</v>
      </c>
      <c r="B14" s="674" t="s">
        <v>108</v>
      </c>
      <c r="C14" s="658" t="s">
        <v>559</v>
      </c>
      <c r="D14" s="669">
        <v>11488</v>
      </c>
      <c r="E14" s="670">
        <v>253</v>
      </c>
      <c r="F14" s="675">
        <v>11741</v>
      </c>
      <c r="G14" s="670">
        <v>350</v>
      </c>
      <c r="H14" s="675">
        <v>12091</v>
      </c>
      <c r="I14" s="670">
        <v>2022</v>
      </c>
      <c r="J14" s="670">
        <v>21652</v>
      </c>
      <c r="K14" s="670">
        <v>636</v>
      </c>
      <c r="L14" s="670">
        <v>175</v>
      </c>
      <c r="M14" s="675">
        <v>811</v>
      </c>
      <c r="N14" s="675">
        <v>22463</v>
      </c>
      <c r="O14" s="676">
        <v>5</v>
      </c>
    </row>
    <row r="15" spans="1:15" ht="15" customHeight="1">
      <c r="A15" s="673">
        <v>6</v>
      </c>
      <c r="B15" s="674" t="s">
        <v>109</v>
      </c>
      <c r="C15" s="658" t="s">
        <v>559</v>
      </c>
      <c r="D15" s="669">
        <v>10425</v>
      </c>
      <c r="E15" s="670">
        <v>428</v>
      </c>
      <c r="F15" s="675">
        <v>10853</v>
      </c>
      <c r="G15" s="670">
        <v>644</v>
      </c>
      <c r="H15" s="675">
        <v>11497</v>
      </c>
      <c r="I15" s="670">
        <v>2046</v>
      </c>
      <c r="J15" s="670">
        <v>18929</v>
      </c>
      <c r="K15" s="670">
        <v>1146</v>
      </c>
      <c r="L15" s="670">
        <v>236</v>
      </c>
      <c r="M15" s="675">
        <v>1382</v>
      </c>
      <c r="N15" s="675">
        <v>20311</v>
      </c>
      <c r="O15" s="676">
        <v>6</v>
      </c>
    </row>
    <row r="16" spans="1:15" ht="15" customHeight="1">
      <c r="A16" s="673">
        <v>7</v>
      </c>
      <c r="B16" s="674" t="s">
        <v>110</v>
      </c>
      <c r="C16" s="658" t="s">
        <v>559</v>
      </c>
      <c r="D16" s="669">
        <v>6423</v>
      </c>
      <c r="E16" s="670">
        <v>135</v>
      </c>
      <c r="F16" s="675">
        <v>6558</v>
      </c>
      <c r="G16" s="670">
        <v>216</v>
      </c>
      <c r="H16" s="675">
        <v>6774</v>
      </c>
      <c r="I16" s="670">
        <v>1105</v>
      </c>
      <c r="J16" s="670">
        <v>11453</v>
      </c>
      <c r="K16" s="670">
        <v>368</v>
      </c>
      <c r="L16" s="670">
        <v>104</v>
      </c>
      <c r="M16" s="675">
        <v>472</v>
      </c>
      <c r="N16" s="675">
        <v>11925</v>
      </c>
      <c r="O16" s="676">
        <v>7</v>
      </c>
    </row>
    <row r="17" spans="1:15" ht="15" customHeight="1">
      <c r="A17" s="673">
        <v>8</v>
      </c>
      <c r="B17" s="674" t="s">
        <v>111</v>
      </c>
      <c r="C17" s="658" t="s">
        <v>559</v>
      </c>
      <c r="D17" s="669">
        <v>10259</v>
      </c>
      <c r="E17" s="670">
        <v>333</v>
      </c>
      <c r="F17" s="675">
        <v>10592</v>
      </c>
      <c r="G17" s="670">
        <v>612</v>
      </c>
      <c r="H17" s="675">
        <v>11204</v>
      </c>
      <c r="I17" s="670">
        <v>1781</v>
      </c>
      <c r="J17" s="670">
        <v>17889</v>
      </c>
      <c r="K17" s="670">
        <v>1006</v>
      </c>
      <c r="L17" s="670">
        <v>287</v>
      </c>
      <c r="M17" s="675">
        <v>1293</v>
      </c>
      <c r="N17" s="675">
        <v>19182</v>
      </c>
      <c r="O17" s="676">
        <v>8</v>
      </c>
    </row>
    <row r="18" spans="1:15" ht="15" customHeight="1">
      <c r="A18" s="673">
        <v>9</v>
      </c>
      <c r="B18" s="674" t="s">
        <v>112</v>
      </c>
      <c r="C18" s="658" t="s">
        <v>559</v>
      </c>
      <c r="D18" s="669">
        <v>6951</v>
      </c>
      <c r="E18" s="670">
        <v>174</v>
      </c>
      <c r="F18" s="675">
        <v>7125</v>
      </c>
      <c r="G18" s="670">
        <v>177</v>
      </c>
      <c r="H18" s="675">
        <v>7302</v>
      </c>
      <c r="I18" s="670">
        <v>1430</v>
      </c>
      <c r="J18" s="670">
        <v>14822</v>
      </c>
      <c r="K18" s="670">
        <v>370</v>
      </c>
      <c r="L18" s="670">
        <v>103</v>
      </c>
      <c r="M18" s="675">
        <v>473</v>
      </c>
      <c r="N18" s="675">
        <v>15295</v>
      </c>
      <c r="O18" s="676">
        <v>9</v>
      </c>
    </row>
    <row r="19" spans="1:15" ht="15" customHeight="1">
      <c r="A19" s="673">
        <v>10</v>
      </c>
      <c r="B19" s="677" t="s">
        <v>208</v>
      </c>
      <c r="C19" s="658" t="s">
        <v>559</v>
      </c>
      <c r="D19" s="669">
        <v>5141</v>
      </c>
      <c r="E19" s="670">
        <v>181</v>
      </c>
      <c r="F19" s="675">
        <v>5322</v>
      </c>
      <c r="G19" s="670">
        <v>313</v>
      </c>
      <c r="H19" s="675">
        <v>5635</v>
      </c>
      <c r="I19" s="670">
        <v>1366</v>
      </c>
      <c r="J19" s="670">
        <v>10164</v>
      </c>
      <c r="K19" s="670">
        <v>519</v>
      </c>
      <c r="L19" s="670">
        <v>202</v>
      </c>
      <c r="M19" s="675">
        <v>721</v>
      </c>
      <c r="N19" s="675">
        <v>10885</v>
      </c>
      <c r="O19" s="676">
        <v>10</v>
      </c>
    </row>
    <row r="20" spans="1:15" ht="15" customHeight="1">
      <c r="A20" s="673">
        <v>11</v>
      </c>
      <c r="B20" s="677" t="s">
        <v>114</v>
      </c>
      <c r="C20" s="658" t="s">
        <v>559</v>
      </c>
      <c r="D20" s="669">
        <v>2344</v>
      </c>
      <c r="E20" s="670">
        <v>57</v>
      </c>
      <c r="F20" s="675">
        <v>2401</v>
      </c>
      <c r="G20" s="670">
        <v>95</v>
      </c>
      <c r="H20" s="675">
        <v>2496</v>
      </c>
      <c r="I20" s="670">
        <v>489</v>
      </c>
      <c r="J20" s="670">
        <v>4697</v>
      </c>
      <c r="K20" s="670">
        <v>158</v>
      </c>
      <c r="L20" s="670">
        <v>56</v>
      </c>
      <c r="M20" s="675">
        <v>214</v>
      </c>
      <c r="N20" s="675">
        <v>4911</v>
      </c>
      <c r="O20" s="676">
        <v>11</v>
      </c>
    </row>
    <row r="21" spans="1:15" ht="15" customHeight="1">
      <c r="A21" s="673">
        <v>12</v>
      </c>
      <c r="B21" s="677" t="s">
        <v>115</v>
      </c>
      <c r="C21" s="658" t="s">
        <v>559</v>
      </c>
      <c r="D21" s="669">
        <v>647</v>
      </c>
      <c r="E21" s="670">
        <v>18</v>
      </c>
      <c r="F21" s="675">
        <v>665</v>
      </c>
      <c r="G21" s="670">
        <v>31</v>
      </c>
      <c r="H21" s="675">
        <v>696</v>
      </c>
      <c r="I21" s="670">
        <v>118</v>
      </c>
      <c r="J21" s="670">
        <v>1078</v>
      </c>
      <c r="K21" s="670">
        <v>51</v>
      </c>
      <c r="L21" s="670">
        <v>21</v>
      </c>
      <c r="M21" s="675">
        <v>72</v>
      </c>
      <c r="N21" s="675">
        <v>1150</v>
      </c>
      <c r="O21" s="676">
        <v>12</v>
      </c>
    </row>
    <row r="22" spans="1:15" ht="15" customHeight="1">
      <c r="A22" s="673">
        <v>13</v>
      </c>
      <c r="B22" s="677" t="s">
        <v>191</v>
      </c>
      <c r="C22" s="658" t="s">
        <v>559</v>
      </c>
      <c r="D22" s="669">
        <v>513</v>
      </c>
      <c r="E22" s="670">
        <v>16</v>
      </c>
      <c r="F22" s="675">
        <v>529</v>
      </c>
      <c r="G22" s="670">
        <v>28</v>
      </c>
      <c r="H22" s="675">
        <v>557</v>
      </c>
      <c r="I22" s="670">
        <v>126</v>
      </c>
      <c r="J22" s="670">
        <v>1018</v>
      </c>
      <c r="K22" s="670">
        <v>46</v>
      </c>
      <c r="L22" s="670">
        <v>17</v>
      </c>
      <c r="M22" s="675">
        <v>63</v>
      </c>
      <c r="N22" s="675">
        <v>1081</v>
      </c>
      <c r="O22" s="676">
        <v>13</v>
      </c>
    </row>
    <row r="23" spans="1:15" ht="15" customHeight="1">
      <c r="A23" s="673">
        <v>14</v>
      </c>
      <c r="B23" s="677" t="s">
        <v>117</v>
      </c>
      <c r="C23" s="658" t="s">
        <v>559</v>
      </c>
      <c r="D23" s="669">
        <v>1344</v>
      </c>
      <c r="E23" s="670">
        <v>26</v>
      </c>
      <c r="F23" s="675">
        <v>1370</v>
      </c>
      <c r="G23" s="670">
        <v>64</v>
      </c>
      <c r="H23" s="675">
        <v>1434</v>
      </c>
      <c r="I23" s="670">
        <v>343</v>
      </c>
      <c r="J23" s="670">
        <v>2513</v>
      </c>
      <c r="K23" s="670">
        <v>92</v>
      </c>
      <c r="L23" s="670">
        <v>39</v>
      </c>
      <c r="M23" s="675">
        <v>131</v>
      </c>
      <c r="N23" s="675">
        <v>2644</v>
      </c>
      <c r="O23" s="676">
        <v>14</v>
      </c>
    </row>
    <row r="24" spans="1:15" ht="15" customHeight="1">
      <c r="A24" s="673">
        <v>15</v>
      </c>
      <c r="B24" s="677" t="s">
        <v>560</v>
      </c>
      <c r="C24" s="658" t="s">
        <v>559</v>
      </c>
      <c r="D24" s="669">
        <v>2342</v>
      </c>
      <c r="E24" s="670">
        <v>58</v>
      </c>
      <c r="F24" s="675">
        <v>2400</v>
      </c>
      <c r="G24" s="670">
        <v>98</v>
      </c>
      <c r="H24" s="675">
        <v>2498</v>
      </c>
      <c r="I24" s="670">
        <v>463</v>
      </c>
      <c r="J24" s="670">
        <v>4586</v>
      </c>
      <c r="K24" s="670">
        <v>167</v>
      </c>
      <c r="L24" s="670">
        <v>58</v>
      </c>
      <c r="M24" s="675">
        <v>225</v>
      </c>
      <c r="N24" s="675">
        <v>4811</v>
      </c>
      <c r="O24" s="676">
        <v>15</v>
      </c>
    </row>
    <row r="25" spans="1:15" ht="15" customHeight="1">
      <c r="A25" s="673">
        <v>16</v>
      </c>
      <c r="B25" s="677" t="s">
        <v>119</v>
      </c>
      <c r="C25" s="658" t="s">
        <v>559</v>
      </c>
      <c r="D25" s="669">
        <v>2004</v>
      </c>
      <c r="E25" s="670">
        <v>73</v>
      </c>
      <c r="F25" s="675">
        <v>2077</v>
      </c>
      <c r="G25" s="670">
        <v>62</v>
      </c>
      <c r="H25" s="675">
        <v>2139</v>
      </c>
      <c r="I25" s="670">
        <v>482</v>
      </c>
      <c r="J25" s="670">
        <v>3869</v>
      </c>
      <c r="K25" s="670">
        <v>141</v>
      </c>
      <c r="L25" s="670">
        <v>13</v>
      </c>
      <c r="M25" s="675">
        <v>154</v>
      </c>
      <c r="N25" s="675">
        <v>4023</v>
      </c>
      <c r="O25" s="676">
        <v>16</v>
      </c>
    </row>
    <row r="26" spans="1:15" ht="15" customHeight="1">
      <c r="A26" s="673">
        <v>17</v>
      </c>
      <c r="B26" s="677" t="s">
        <v>155</v>
      </c>
      <c r="C26" s="658" t="s">
        <v>559</v>
      </c>
      <c r="D26" s="669">
        <v>283</v>
      </c>
      <c r="E26" s="670">
        <v>4</v>
      </c>
      <c r="F26" s="675">
        <v>287</v>
      </c>
      <c r="G26" s="670">
        <v>6</v>
      </c>
      <c r="H26" s="675">
        <v>293</v>
      </c>
      <c r="I26" s="670">
        <v>70</v>
      </c>
      <c r="J26" s="670">
        <v>537</v>
      </c>
      <c r="K26" s="670">
        <v>11</v>
      </c>
      <c r="L26" s="670">
        <v>1</v>
      </c>
      <c r="M26" s="675">
        <v>12</v>
      </c>
      <c r="N26" s="675">
        <v>549</v>
      </c>
      <c r="O26" s="676">
        <v>17</v>
      </c>
    </row>
    <row r="27" spans="1:15" ht="15" customHeight="1">
      <c r="A27" s="673">
        <v>18</v>
      </c>
      <c r="B27" s="677" t="s">
        <v>121</v>
      </c>
      <c r="C27" s="658" t="s">
        <v>559</v>
      </c>
      <c r="D27" s="669">
        <v>2535</v>
      </c>
      <c r="E27" s="670">
        <v>68</v>
      </c>
      <c r="F27" s="675">
        <v>2603</v>
      </c>
      <c r="G27" s="670">
        <v>155</v>
      </c>
      <c r="H27" s="675">
        <v>2758</v>
      </c>
      <c r="I27" s="670">
        <v>576</v>
      </c>
      <c r="J27" s="670">
        <v>4973</v>
      </c>
      <c r="K27" s="670">
        <v>235</v>
      </c>
      <c r="L27" s="670">
        <v>91</v>
      </c>
      <c r="M27" s="675">
        <v>326</v>
      </c>
      <c r="N27" s="675">
        <v>5299</v>
      </c>
      <c r="O27" s="676">
        <v>18</v>
      </c>
    </row>
    <row r="28" spans="1:15" ht="15" customHeight="1">
      <c r="A28" s="673">
        <v>19</v>
      </c>
      <c r="B28" s="677" t="s">
        <v>122</v>
      </c>
      <c r="C28" s="658" t="s">
        <v>559</v>
      </c>
      <c r="D28" s="669">
        <v>1921</v>
      </c>
      <c r="E28" s="670">
        <v>71</v>
      </c>
      <c r="F28" s="675">
        <v>1992</v>
      </c>
      <c r="G28" s="670">
        <v>119</v>
      </c>
      <c r="H28" s="675">
        <v>2111</v>
      </c>
      <c r="I28" s="670">
        <v>490</v>
      </c>
      <c r="J28" s="670">
        <v>3508</v>
      </c>
      <c r="K28" s="670">
        <v>202</v>
      </c>
      <c r="L28" s="670">
        <v>47</v>
      </c>
      <c r="M28" s="675">
        <v>249</v>
      </c>
      <c r="N28" s="675">
        <v>3757</v>
      </c>
      <c r="O28" s="676">
        <v>19</v>
      </c>
    </row>
    <row r="29" spans="1:15" ht="15" customHeight="1">
      <c r="A29" s="673">
        <v>20</v>
      </c>
      <c r="B29" s="677" t="s">
        <v>123</v>
      </c>
      <c r="C29" s="658" t="s">
        <v>559</v>
      </c>
      <c r="D29" s="669">
        <v>1169</v>
      </c>
      <c r="E29" s="670">
        <v>66</v>
      </c>
      <c r="F29" s="675">
        <v>1235</v>
      </c>
      <c r="G29" s="670">
        <v>87</v>
      </c>
      <c r="H29" s="675">
        <v>1322</v>
      </c>
      <c r="I29" s="670">
        <v>329</v>
      </c>
      <c r="J29" s="670">
        <v>2328</v>
      </c>
      <c r="K29" s="670">
        <v>164</v>
      </c>
      <c r="L29" s="670">
        <v>54</v>
      </c>
      <c r="M29" s="675">
        <v>218</v>
      </c>
      <c r="N29" s="675">
        <v>2546</v>
      </c>
      <c r="O29" s="676">
        <v>20</v>
      </c>
    </row>
    <row r="30" spans="1:15" ht="15" customHeight="1">
      <c r="A30" s="673">
        <v>21</v>
      </c>
      <c r="B30" s="677" t="s">
        <v>124</v>
      </c>
      <c r="C30" s="658" t="s">
        <v>559</v>
      </c>
      <c r="D30" s="669">
        <v>2877</v>
      </c>
      <c r="E30" s="670">
        <v>60</v>
      </c>
      <c r="F30" s="675">
        <v>2937</v>
      </c>
      <c r="G30" s="670">
        <v>96</v>
      </c>
      <c r="H30" s="675">
        <v>3033</v>
      </c>
      <c r="I30" s="670">
        <v>609</v>
      </c>
      <c r="J30" s="670">
        <v>5923</v>
      </c>
      <c r="K30" s="670">
        <v>164</v>
      </c>
      <c r="L30" s="670">
        <v>44</v>
      </c>
      <c r="M30" s="675">
        <v>208</v>
      </c>
      <c r="N30" s="675">
        <v>6131</v>
      </c>
      <c r="O30" s="676">
        <v>21</v>
      </c>
    </row>
    <row r="31" spans="1:15" ht="15" customHeight="1">
      <c r="A31" s="673">
        <v>22</v>
      </c>
      <c r="B31" s="677" t="s">
        <v>125</v>
      </c>
      <c r="C31" s="658" t="s">
        <v>559</v>
      </c>
      <c r="D31" s="669">
        <v>2751</v>
      </c>
      <c r="E31" s="670">
        <v>90</v>
      </c>
      <c r="F31" s="675">
        <v>2841</v>
      </c>
      <c r="G31" s="670">
        <v>111</v>
      </c>
      <c r="H31" s="675">
        <v>2952</v>
      </c>
      <c r="I31" s="670">
        <v>570</v>
      </c>
      <c r="J31" s="670">
        <v>5743</v>
      </c>
      <c r="K31" s="670">
        <v>213</v>
      </c>
      <c r="L31" s="670">
        <v>64</v>
      </c>
      <c r="M31" s="675">
        <v>277</v>
      </c>
      <c r="N31" s="675">
        <v>6020</v>
      </c>
      <c r="O31" s="676">
        <v>22</v>
      </c>
    </row>
    <row r="32" spans="1:15" ht="15" customHeight="1">
      <c r="A32" s="673">
        <v>23</v>
      </c>
      <c r="B32" s="677" t="s">
        <v>126</v>
      </c>
      <c r="C32" s="658" t="s">
        <v>559</v>
      </c>
      <c r="D32" s="669">
        <v>2867</v>
      </c>
      <c r="E32" s="670">
        <v>69</v>
      </c>
      <c r="F32" s="675">
        <v>2936</v>
      </c>
      <c r="G32" s="670">
        <v>64</v>
      </c>
      <c r="H32" s="675">
        <v>3000</v>
      </c>
      <c r="I32" s="670">
        <v>551</v>
      </c>
      <c r="J32" s="670">
        <v>5930</v>
      </c>
      <c r="K32" s="670">
        <v>138</v>
      </c>
      <c r="L32" s="670">
        <v>32</v>
      </c>
      <c r="M32" s="675">
        <v>170</v>
      </c>
      <c r="N32" s="675">
        <v>6100</v>
      </c>
      <c r="O32" s="676">
        <v>23</v>
      </c>
    </row>
    <row r="33" spans="1:15" ht="15" customHeight="1">
      <c r="A33" s="673">
        <v>24</v>
      </c>
      <c r="B33" s="677" t="s">
        <v>127</v>
      </c>
      <c r="C33" s="658" t="s">
        <v>559</v>
      </c>
      <c r="D33" s="669">
        <v>2623</v>
      </c>
      <c r="E33" s="670">
        <v>61</v>
      </c>
      <c r="F33" s="675">
        <v>2684</v>
      </c>
      <c r="G33" s="670">
        <v>153</v>
      </c>
      <c r="H33" s="675">
        <v>2837</v>
      </c>
      <c r="I33" s="670">
        <v>490</v>
      </c>
      <c r="J33" s="670">
        <v>4502</v>
      </c>
      <c r="K33" s="670">
        <v>221</v>
      </c>
      <c r="L33" s="670">
        <v>79</v>
      </c>
      <c r="M33" s="675">
        <v>300</v>
      </c>
      <c r="N33" s="675">
        <v>4802</v>
      </c>
      <c r="O33" s="676">
        <v>24</v>
      </c>
    </row>
    <row r="34" spans="1:15" ht="15" customHeight="1">
      <c r="A34" s="673">
        <v>25</v>
      </c>
      <c r="B34" s="677" t="s">
        <v>128</v>
      </c>
      <c r="C34" s="658" t="s">
        <v>559</v>
      </c>
      <c r="D34" s="669">
        <v>2938</v>
      </c>
      <c r="E34" s="670">
        <v>68</v>
      </c>
      <c r="F34" s="675">
        <v>3006</v>
      </c>
      <c r="G34" s="670">
        <v>175</v>
      </c>
      <c r="H34" s="675">
        <v>3181</v>
      </c>
      <c r="I34" s="670">
        <v>603</v>
      </c>
      <c r="J34" s="670">
        <v>5373</v>
      </c>
      <c r="K34" s="670">
        <v>260</v>
      </c>
      <c r="L34" s="670">
        <v>88</v>
      </c>
      <c r="M34" s="675">
        <v>348</v>
      </c>
      <c r="N34" s="675">
        <v>5721</v>
      </c>
      <c r="O34" s="676">
        <v>25</v>
      </c>
    </row>
    <row r="35" spans="1:15" ht="15" customHeight="1">
      <c r="A35" s="673">
        <v>26</v>
      </c>
      <c r="B35" s="677" t="s">
        <v>129</v>
      </c>
      <c r="C35" s="658" t="s">
        <v>559</v>
      </c>
      <c r="D35" s="669">
        <v>1891</v>
      </c>
      <c r="E35" s="670">
        <v>57</v>
      </c>
      <c r="F35" s="675">
        <v>1948</v>
      </c>
      <c r="G35" s="670">
        <v>81</v>
      </c>
      <c r="H35" s="675">
        <v>2029</v>
      </c>
      <c r="I35" s="670">
        <v>407</v>
      </c>
      <c r="J35" s="670">
        <v>3586</v>
      </c>
      <c r="K35" s="670">
        <v>146</v>
      </c>
      <c r="L35" s="670">
        <v>42</v>
      </c>
      <c r="M35" s="675">
        <v>188</v>
      </c>
      <c r="N35" s="675">
        <v>3774</v>
      </c>
      <c r="O35" s="676">
        <v>26</v>
      </c>
    </row>
    <row r="36" spans="1:15" ht="15" customHeight="1">
      <c r="A36" s="673">
        <v>27</v>
      </c>
      <c r="B36" s="677" t="s">
        <v>130</v>
      </c>
      <c r="C36" s="658" t="s">
        <v>559</v>
      </c>
      <c r="D36" s="669">
        <v>922</v>
      </c>
      <c r="E36" s="670">
        <v>22</v>
      </c>
      <c r="F36" s="675">
        <v>944</v>
      </c>
      <c r="G36" s="670">
        <v>37</v>
      </c>
      <c r="H36" s="675">
        <v>981</v>
      </c>
      <c r="I36" s="670">
        <v>183</v>
      </c>
      <c r="J36" s="670">
        <v>1785</v>
      </c>
      <c r="K36" s="670">
        <v>62</v>
      </c>
      <c r="L36" s="670">
        <v>19</v>
      </c>
      <c r="M36" s="675">
        <v>81</v>
      </c>
      <c r="N36" s="675">
        <v>1866</v>
      </c>
      <c r="O36" s="676">
        <v>27</v>
      </c>
    </row>
    <row r="37" spans="1:15" ht="15" customHeight="1">
      <c r="A37" s="673">
        <v>28</v>
      </c>
      <c r="B37" s="677" t="s">
        <v>131</v>
      </c>
      <c r="C37" s="658" t="s">
        <v>559</v>
      </c>
      <c r="D37" s="669">
        <v>3302</v>
      </c>
      <c r="E37" s="670">
        <v>72</v>
      </c>
      <c r="F37" s="675">
        <v>3374</v>
      </c>
      <c r="G37" s="670">
        <v>119</v>
      </c>
      <c r="H37" s="675">
        <v>3493</v>
      </c>
      <c r="I37" s="670">
        <v>615</v>
      </c>
      <c r="J37" s="670">
        <v>6613</v>
      </c>
      <c r="K37" s="670">
        <v>201</v>
      </c>
      <c r="L37" s="670">
        <v>53</v>
      </c>
      <c r="M37" s="675">
        <v>254</v>
      </c>
      <c r="N37" s="675">
        <v>6867</v>
      </c>
      <c r="O37" s="676">
        <v>28</v>
      </c>
    </row>
    <row r="38" spans="1:15" ht="15" customHeight="1">
      <c r="A38" s="673">
        <v>29</v>
      </c>
      <c r="B38" s="677" t="s">
        <v>156</v>
      </c>
      <c r="C38" s="658" t="s">
        <v>559</v>
      </c>
      <c r="D38" s="669">
        <v>1645</v>
      </c>
      <c r="E38" s="670">
        <v>22</v>
      </c>
      <c r="F38" s="675">
        <v>1667</v>
      </c>
      <c r="G38" s="670">
        <v>38</v>
      </c>
      <c r="H38" s="675">
        <v>1705</v>
      </c>
      <c r="I38" s="670">
        <v>281</v>
      </c>
      <c r="J38" s="670">
        <v>3135</v>
      </c>
      <c r="K38" s="670">
        <v>60</v>
      </c>
      <c r="L38" s="670">
        <v>21</v>
      </c>
      <c r="M38" s="675">
        <v>81</v>
      </c>
      <c r="N38" s="675">
        <v>3216</v>
      </c>
      <c r="O38" s="676">
        <v>29</v>
      </c>
    </row>
    <row r="39" spans="1:15" ht="15" customHeight="1">
      <c r="A39" s="673">
        <v>30</v>
      </c>
      <c r="B39" s="677" t="s">
        <v>157</v>
      </c>
      <c r="C39" s="658" t="s">
        <v>559</v>
      </c>
      <c r="D39" s="669">
        <v>3845</v>
      </c>
      <c r="E39" s="670">
        <v>116</v>
      </c>
      <c r="F39" s="675">
        <v>3961</v>
      </c>
      <c r="G39" s="670">
        <v>220</v>
      </c>
      <c r="H39" s="675">
        <v>4181</v>
      </c>
      <c r="I39" s="670">
        <v>753</v>
      </c>
      <c r="J39" s="670">
        <v>7334</v>
      </c>
      <c r="K39" s="670">
        <v>356</v>
      </c>
      <c r="L39" s="670">
        <v>117</v>
      </c>
      <c r="M39" s="675">
        <v>473</v>
      </c>
      <c r="N39" s="675">
        <v>7807</v>
      </c>
      <c r="O39" s="676">
        <v>30</v>
      </c>
    </row>
    <row r="40" spans="1:15" ht="15" customHeight="1">
      <c r="A40" s="673">
        <v>31</v>
      </c>
      <c r="B40" s="677" t="s">
        <v>134</v>
      </c>
      <c r="C40" s="658" t="s">
        <v>559</v>
      </c>
      <c r="D40" s="669">
        <v>1251</v>
      </c>
      <c r="E40" s="670">
        <v>6</v>
      </c>
      <c r="F40" s="675">
        <v>1257</v>
      </c>
      <c r="G40" s="670">
        <v>46</v>
      </c>
      <c r="H40" s="675">
        <v>1303</v>
      </c>
      <c r="I40" s="670">
        <v>179</v>
      </c>
      <c r="J40" s="670">
        <v>2622</v>
      </c>
      <c r="K40" s="670">
        <v>52</v>
      </c>
      <c r="L40" s="670">
        <v>26</v>
      </c>
      <c r="M40" s="675">
        <v>78</v>
      </c>
      <c r="N40" s="675">
        <v>2700</v>
      </c>
      <c r="O40" s="676">
        <v>31</v>
      </c>
    </row>
    <row r="41" spans="1:15" ht="15" customHeight="1">
      <c r="A41" s="673">
        <v>32</v>
      </c>
      <c r="B41" s="677" t="s">
        <v>135</v>
      </c>
      <c r="C41" s="658" t="s">
        <v>559</v>
      </c>
      <c r="D41" s="669">
        <v>1239</v>
      </c>
      <c r="E41" s="670">
        <v>3</v>
      </c>
      <c r="F41" s="675">
        <v>1242</v>
      </c>
      <c r="G41" s="670">
        <v>32</v>
      </c>
      <c r="H41" s="675">
        <v>1274</v>
      </c>
      <c r="I41" s="670">
        <v>232</v>
      </c>
      <c r="J41" s="670">
        <v>2581</v>
      </c>
      <c r="K41" s="670">
        <v>35</v>
      </c>
      <c r="L41" s="670">
        <v>28</v>
      </c>
      <c r="M41" s="675">
        <v>63</v>
      </c>
      <c r="N41" s="675">
        <v>2644</v>
      </c>
      <c r="O41" s="676">
        <v>32</v>
      </c>
    </row>
    <row r="42" spans="1:15" ht="15" customHeight="1">
      <c r="A42" s="673">
        <v>33</v>
      </c>
      <c r="B42" s="677" t="s">
        <v>136</v>
      </c>
      <c r="C42" s="658" t="s">
        <v>559</v>
      </c>
      <c r="D42" s="669">
        <v>458</v>
      </c>
      <c r="E42" s="670">
        <v>11</v>
      </c>
      <c r="F42" s="675">
        <v>469</v>
      </c>
      <c r="G42" s="670">
        <v>28</v>
      </c>
      <c r="H42" s="675">
        <v>497</v>
      </c>
      <c r="I42" s="670">
        <v>88</v>
      </c>
      <c r="J42" s="670">
        <v>862</v>
      </c>
      <c r="K42" s="670">
        <v>39</v>
      </c>
      <c r="L42" s="670">
        <v>18</v>
      </c>
      <c r="M42" s="675">
        <v>57</v>
      </c>
      <c r="N42" s="675">
        <v>919</v>
      </c>
      <c r="O42" s="676">
        <v>33</v>
      </c>
    </row>
    <row r="43" spans="1:15" ht="15" customHeight="1">
      <c r="A43" s="673">
        <v>34</v>
      </c>
      <c r="B43" s="677" t="s">
        <v>137</v>
      </c>
      <c r="C43" s="658" t="s">
        <v>559</v>
      </c>
      <c r="D43" s="669">
        <v>498</v>
      </c>
      <c r="E43" s="670">
        <v>16</v>
      </c>
      <c r="F43" s="675">
        <v>514</v>
      </c>
      <c r="G43" s="670">
        <v>24</v>
      </c>
      <c r="H43" s="675">
        <v>538</v>
      </c>
      <c r="I43" s="670">
        <v>108</v>
      </c>
      <c r="J43" s="670">
        <v>984</v>
      </c>
      <c r="K43" s="670">
        <v>42</v>
      </c>
      <c r="L43" s="670">
        <v>13</v>
      </c>
      <c r="M43" s="675">
        <v>55</v>
      </c>
      <c r="N43" s="675">
        <v>1039</v>
      </c>
      <c r="O43" s="676">
        <v>34</v>
      </c>
    </row>
    <row r="44" spans="1:15" ht="15" customHeight="1">
      <c r="A44" s="673">
        <v>35</v>
      </c>
      <c r="B44" s="677" t="s">
        <v>138</v>
      </c>
      <c r="C44" s="658" t="s">
        <v>559</v>
      </c>
      <c r="D44" s="669">
        <v>2070</v>
      </c>
      <c r="E44" s="670">
        <v>44</v>
      </c>
      <c r="F44" s="675">
        <v>2114</v>
      </c>
      <c r="G44" s="670">
        <v>74</v>
      </c>
      <c r="H44" s="675">
        <v>2188</v>
      </c>
      <c r="I44" s="670">
        <v>431</v>
      </c>
      <c r="J44" s="670">
        <v>4204</v>
      </c>
      <c r="K44" s="670">
        <v>129</v>
      </c>
      <c r="L44" s="670">
        <v>45</v>
      </c>
      <c r="M44" s="675">
        <v>174</v>
      </c>
      <c r="N44" s="675">
        <v>4378</v>
      </c>
      <c r="O44" s="676">
        <v>35</v>
      </c>
    </row>
    <row r="45" spans="1:15" ht="15" customHeight="1">
      <c r="A45" s="673">
        <v>36</v>
      </c>
      <c r="B45" s="677" t="s">
        <v>139</v>
      </c>
      <c r="C45" s="658" t="s">
        <v>559</v>
      </c>
      <c r="D45" s="669">
        <v>3080</v>
      </c>
      <c r="E45" s="670">
        <v>130</v>
      </c>
      <c r="F45" s="675">
        <v>3210</v>
      </c>
      <c r="G45" s="670">
        <v>158</v>
      </c>
      <c r="H45" s="675">
        <v>3368</v>
      </c>
      <c r="I45" s="670">
        <v>742</v>
      </c>
      <c r="J45" s="670">
        <v>5726</v>
      </c>
      <c r="K45" s="670">
        <v>311</v>
      </c>
      <c r="L45" s="670">
        <v>66</v>
      </c>
      <c r="M45" s="675">
        <v>377</v>
      </c>
      <c r="N45" s="675">
        <v>6103</v>
      </c>
      <c r="O45" s="676">
        <v>36</v>
      </c>
    </row>
    <row r="46" spans="1:15" ht="15" customHeight="1">
      <c r="A46" s="673">
        <v>37</v>
      </c>
      <c r="B46" s="677" t="s">
        <v>140</v>
      </c>
      <c r="C46" s="658" t="s">
        <v>559</v>
      </c>
      <c r="D46" s="669">
        <v>1181</v>
      </c>
      <c r="E46" s="670">
        <v>32</v>
      </c>
      <c r="F46" s="675">
        <v>1213</v>
      </c>
      <c r="G46" s="670">
        <v>39</v>
      </c>
      <c r="H46" s="675">
        <v>1252</v>
      </c>
      <c r="I46" s="670">
        <v>296</v>
      </c>
      <c r="J46" s="670">
        <v>2417</v>
      </c>
      <c r="K46" s="670">
        <v>76</v>
      </c>
      <c r="L46" s="670">
        <v>10</v>
      </c>
      <c r="M46" s="675">
        <v>86</v>
      </c>
      <c r="N46" s="675">
        <v>2503</v>
      </c>
      <c r="O46" s="676">
        <v>37</v>
      </c>
    </row>
    <row r="47" spans="1:15" ht="15" customHeight="1">
      <c r="A47" s="673">
        <v>38</v>
      </c>
      <c r="B47" s="677" t="s">
        <v>141</v>
      </c>
      <c r="C47" s="658" t="s">
        <v>559</v>
      </c>
      <c r="D47" s="669">
        <v>3381</v>
      </c>
      <c r="E47" s="670">
        <v>104</v>
      </c>
      <c r="F47" s="675">
        <v>3485</v>
      </c>
      <c r="G47" s="670">
        <v>186</v>
      </c>
      <c r="H47" s="675">
        <v>3671</v>
      </c>
      <c r="I47" s="670">
        <v>763</v>
      </c>
      <c r="J47" s="670">
        <v>6508</v>
      </c>
      <c r="K47" s="670">
        <v>308</v>
      </c>
      <c r="L47" s="670">
        <v>108</v>
      </c>
      <c r="M47" s="675">
        <v>416</v>
      </c>
      <c r="N47" s="675">
        <v>6924</v>
      </c>
      <c r="O47" s="676">
        <v>38</v>
      </c>
    </row>
    <row r="48" spans="1:15" ht="15" customHeight="1">
      <c r="A48" s="673">
        <v>39</v>
      </c>
      <c r="B48" s="677" t="s">
        <v>142</v>
      </c>
      <c r="C48" s="658" t="s">
        <v>559</v>
      </c>
      <c r="D48" s="669">
        <v>2466</v>
      </c>
      <c r="E48" s="670">
        <v>69</v>
      </c>
      <c r="F48" s="675">
        <v>2535</v>
      </c>
      <c r="G48" s="670">
        <v>132</v>
      </c>
      <c r="H48" s="675">
        <v>2667</v>
      </c>
      <c r="I48" s="670">
        <v>453</v>
      </c>
      <c r="J48" s="670">
        <v>4568</v>
      </c>
      <c r="K48" s="670">
        <v>208</v>
      </c>
      <c r="L48" s="670">
        <v>68</v>
      </c>
      <c r="M48" s="675">
        <v>276</v>
      </c>
      <c r="N48" s="675">
        <v>4844</v>
      </c>
      <c r="O48" s="676">
        <v>39</v>
      </c>
    </row>
    <row r="49" spans="1:15" ht="15" customHeight="1" thickBot="1">
      <c r="A49" s="678">
        <v>40</v>
      </c>
      <c r="B49" s="679" t="s">
        <v>143</v>
      </c>
      <c r="C49" s="680" t="s">
        <v>559</v>
      </c>
      <c r="D49" s="681">
        <v>518</v>
      </c>
      <c r="E49" s="682">
        <v>15</v>
      </c>
      <c r="F49" s="683">
        <v>533</v>
      </c>
      <c r="G49" s="682">
        <v>8</v>
      </c>
      <c r="H49" s="683">
        <v>541</v>
      </c>
      <c r="I49" s="682">
        <v>149</v>
      </c>
      <c r="J49" s="682">
        <v>981</v>
      </c>
      <c r="K49" s="682">
        <v>24</v>
      </c>
      <c r="L49" s="682">
        <v>0</v>
      </c>
      <c r="M49" s="683">
        <v>24</v>
      </c>
      <c r="N49" s="683">
        <v>1005</v>
      </c>
      <c r="O49" s="684">
        <v>40</v>
      </c>
    </row>
    <row r="50" spans="1:15" ht="15" customHeight="1">
      <c r="A50" s="396"/>
      <c r="B50" s="685"/>
      <c r="C50" s="686"/>
      <c r="D50" s="397"/>
      <c r="E50" s="397"/>
      <c r="F50" s="396"/>
      <c r="G50" s="397"/>
      <c r="H50" s="396"/>
      <c r="I50" s="397"/>
      <c r="J50" s="397"/>
      <c r="K50" s="397"/>
      <c r="L50" s="397"/>
      <c r="M50" s="396"/>
      <c r="N50" s="396"/>
      <c r="O50" s="396"/>
    </row>
    <row r="51" spans="1:15" ht="15" customHeight="1">
      <c r="A51" s="351"/>
      <c r="B51" s="687"/>
      <c r="C51" s="688"/>
      <c r="D51" s="152"/>
      <c r="E51" s="152"/>
      <c r="F51" s="351"/>
      <c r="G51" s="152"/>
      <c r="H51" s="351"/>
      <c r="I51" s="152"/>
      <c r="J51" s="152"/>
      <c r="K51" s="152"/>
      <c r="L51" s="152"/>
      <c r="M51" s="351"/>
      <c r="N51" s="351"/>
      <c r="O51" s="351"/>
    </row>
    <row r="52" spans="1:15" ht="15" customHeight="1">
      <c r="A52" s="351"/>
      <c r="B52" s="687"/>
      <c r="C52" s="688"/>
      <c r="D52" s="152"/>
      <c r="E52" s="152"/>
      <c r="F52" s="351"/>
      <c r="G52" s="152"/>
      <c r="H52" s="351"/>
      <c r="I52" s="152"/>
      <c r="J52" s="152"/>
      <c r="K52" s="152"/>
      <c r="L52" s="152"/>
      <c r="M52" s="351"/>
      <c r="N52" s="351"/>
      <c r="O52" s="351"/>
    </row>
    <row r="53" spans="1:15" ht="15" customHeight="1">
      <c r="A53" s="351"/>
      <c r="B53" s="687"/>
      <c r="C53" s="688"/>
      <c r="D53" s="152"/>
      <c r="E53" s="152"/>
      <c r="F53" s="351"/>
      <c r="G53" s="152"/>
      <c r="H53" s="351"/>
      <c r="I53" s="152"/>
      <c r="J53" s="152"/>
      <c r="K53" s="152"/>
      <c r="L53" s="152"/>
      <c r="M53" s="351"/>
      <c r="N53" s="351"/>
      <c r="O53" s="351"/>
    </row>
    <row r="54" spans="1:15" ht="15" customHeight="1">
      <c r="A54" s="351"/>
      <c r="B54" s="687"/>
      <c r="C54" s="688"/>
      <c r="D54" s="152"/>
      <c r="E54" s="152"/>
      <c r="F54" s="351"/>
      <c r="G54" s="152"/>
      <c r="H54" s="351"/>
      <c r="I54" s="152"/>
      <c r="J54" s="152"/>
      <c r="K54" s="152"/>
      <c r="L54" s="152"/>
      <c r="M54" s="351"/>
      <c r="N54" s="351"/>
      <c r="O54" s="351"/>
    </row>
    <row r="55" spans="1:15" ht="15" customHeight="1">
      <c r="A55" s="351"/>
      <c r="B55" s="687"/>
      <c r="C55" s="688"/>
      <c r="D55" s="152"/>
      <c r="E55" s="152"/>
      <c r="F55" s="351"/>
      <c r="G55" s="152"/>
      <c r="H55" s="351"/>
      <c r="I55" s="152"/>
      <c r="J55" s="152"/>
      <c r="K55" s="152"/>
      <c r="L55" s="152"/>
      <c r="M55" s="351"/>
      <c r="N55" s="351"/>
      <c r="O55" s="351"/>
    </row>
    <row r="56" spans="1:15" ht="15" customHeight="1">
      <c r="A56" s="351"/>
      <c r="B56" s="687"/>
      <c r="C56" s="688"/>
      <c r="D56" s="152"/>
      <c r="E56" s="152"/>
      <c r="F56" s="351"/>
      <c r="G56" s="152"/>
      <c r="H56" s="351"/>
      <c r="I56" s="152"/>
      <c r="J56" s="152"/>
      <c r="K56" s="152"/>
      <c r="L56" s="152"/>
      <c r="M56" s="351"/>
      <c r="N56" s="351"/>
      <c r="O56" s="351"/>
    </row>
    <row r="57" spans="1:15" ht="15" customHeight="1">
      <c r="A57" s="351"/>
      <c r="B57" s="687"/>
      <c r="C57" s="688"/>
      <c r="D57" s="152"/>
      <c r="E57" s="152"/>
      <c r="F57" s="351"/>
      <c r="G57" s="152"/>
      <c r="H57" s="351"/>
      <c r="I57" s="152"/>
      <c r="J57" s="152"/>
      <c r="K57" s="152"/>
      <c r="L57" s="152"/>
      <c r="M57" s="351"/>
      <c r="N57" s="351"/>
      <c r="O57" s="351"/>
    </row>
  </sheetData>
  <sheetProtection/>
  <mergeCells count="18">
    <mergeCell ref="A8:B8"/>
    <mergeCell ref="A9:B9"/>
    <mergeCell ref="G5:G6"/>
    <mergeCell ref="I5:I6"/>
    <mergeCell ref="K5:K6"/>
    <mergeCell ref="L5:L6"/>
    <mergeCell ref="E5:E6"/>
    <mergeCell ref="F5:F6"/>
    <mergeCell ref="M5:M6"/>
    <mergeCell ref="A7:B7"/>
    <mergeCell ref="D3:I3"/>
    <mergeCell ref="J3:N3"/>
    <mergeCell ref="B4:C4"/>
    <mergeCell ref="D4:F4"/>
    <mergeCell ref="J4:J6"/>
    <mergeCell ref="K4:M4"/>
    <mergeCell ref="B5:C5"/>
    <mergeCell ref="D5:D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94" r:id="rId2"/>
  <colBreaks count="1" manualBreakCount="1">
    <brk id="9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T53"/>
  <sheetViews>
    <sheetView tabSelected="1" view="pageBreakPreview" zoomScaleSheetLayoutView="100" zoomScalePageLayoutView="0" workbookViewId="0" topLeftCell="A1">
      <selection activeCell="G8" sqref="G8:R50"/>
    </sheetView>
  </sheetViews>
  <sheetFormatPr defaultColWidth="8.796875" defaultRowHeight="15"/>
  <cols>
    <col min="1" max="1" width="3.3984375" style="689" customWidth="1"/>
    <col min="2" max="6" width="2.5" style="689" customWidth="1"/>
    <col min="7" max="7" width="5.8984375" style="689" customWidth="1"/>
    <col min="8" max="8" width="8.3984375" style="689" customWidth="1"/>
    <col min="9" max="9" width="5.8984375" style="689" customWidth="1"/>
    <col min="10" max="10" width="8.3984375" style="689" customWidth="1"/>
    <col min="11" max="13" width="10.8984375" style="689" customWidth="1"/>
    <col min="14" max="14" width="12.09765625" style="689" customWidth="1"/>
    <col min="15" max="17" width="11.5" style="689" customWidth="1"/>
    <col min="18" max="18" width="3.3984375" style="689" customWidth="1"/>
    <col min="19" max="16384" width="9" style="689" customWidth="1"/>
  </cols>
  <sheetData>
    <row r="2" spans="2:18" ht="12" thickBot="1">
      <c r="B2" s="690" t="s">
        <v>533</v>
      </c>
      <c r="R2" s="691" t="s">
        <v>561</v>
      </c>
    </row>
    <row r="3" spans="1:18" ht="14.25" customHeight="1">
      <c r="A3" s="692" t="s">
        <v>225</v>
      </c>
      <c r="B3" s="693"/>
      <c r="C3" s="694"/>
      <c r="D3" s="1079" t="s">
        <v>562</v>
      </c>
      <c r="E3" s="1079"/>
      <c r="F3" s="1080"/>
      <c r="G3" s="1081" t="s">
        <v>563</v>
      </c>
      <c r="H3" s="1082"/>
      <c r="I3" s="1082"/>
      <c r="J3" s="1082"/>
      <c r="K3" s="1082"/>
      <c r="L3" s="1082"/>
      <c r="M3" s="1082"/>
      <c r="N3" s="1083"/>
      <c r="O3" s="1084" t="s">
        <v>563</v>
      </c>
      <c r="P3" s="1084"/>
      <c r="Q3" s="1084"/>
      <c r="R3" s="695" t="s">
        <v>225</v>
      </c>
    </row>
    <row r="4" spans="1:18" ht="14.25" customHeight="1">
      <c r="A4" s="696"/>
      <c r="B4" s="697"/>
      <c r="C4" s="698"/>
      <c r="D4" s="699"/>
      <c r="E4" s="699"/>
      <c r="F4" s="700"/>
      <c r="G4" s="1085" t="s">
        <v>564</v>
      </c>
      <c r="H4" s="1085"/>
      <c r="I4" s="1085" t="s">
        <v>565</v>
      </c>
      <c r="J4" s="1085"/>
      <c r="K4" s="1085" t="s">
        <v>566</v>
      </c>
      <c r="L4" s="1085" t="s">
        <v>567</v>
      </c>
      <c r="M4" s="1085"/>
      <c r="N4" s="701" t="s">
        <v>568</v>
      </c>
      <c r="O4" s="701" t="s">
        <v>569</v>
      </c>
      <c r="P4" s="701" t="s">
        <v>570</v>
      </c>
      <c r="Q4" s="701" t="s">
        <v>571</v>
      </c>
      <c r="R4" s="702"/>
    </row>
    <row r="5" spans="1:18" ht="14.25" customHeight="1">
      <c r="A5" s="696"/>
      <c r="B5" s="697"/>
      <c r="C5" s="699"/>
      <c r="D5" s="698"/>
      <c r="E5" s="699"/>
      <c r="F5" s="700"/>
      <c r="G5" s="1085"/>
      <c r="H5" s="1085"/>
      <c r="I5" s="1085"/>
      <c r="J5" s="1085"/>
      <c r="K5" s="1085"/>
      <c r="L5" s="1085"/>
      <c r="M5" s="1085"/>
      <c r="N5" s="703" t="s">
        <v>572</v>
      </c>
      <c r="O5" s="703" t="s">
        <v>573</v>
      </c>
      <c r="P5" s="703" t="s">
        <v>574</v>
      </c>
      <c r="Q5" s="703" t="s">
        <v>575</v>
      </c>
      <c r="R5" s="702"/>
    </row>
    <row r="6" spans="1:18" ht="14.25" customHeight="1">
      <c r="A6" s="696"/>
      <c r="B6" s="697"/>
      <c r="C6" s="699"/>
      <c r="D6" s="699"/>
      <c r="E6" s="698"/>
      <c r="F6" s="700"/>
      <c r="G6" s="704" t="s">
        <v>576</v>
      </c>
      <c r="H6" s="701" t="s">
        <v>577</v>
      </c>
      <c r="I6" s="704" t="s">
        <v>576</v>
      </c>
      <c r="J6" s="701" t="s">
        <v>577</v>
      </c>
      <c r="K6" s="1085"/>
      <c r="L6" s="1086" t="s">
        <v>578</v>
      </c>
      <c r="M6" s="1086" t="s">
        <v>579</v>
      </c>
      <c r="N6" s="703" t="s">
        <v>580</v>
      </c>
      <c r="O6" s="703" t="s">
        <v>581</v>
      </c>
      <c r="P6" s="703" t="s">
        <v>582</v>
      </c>
      <c r="Q6" s="703" t="s">
        <v>583</v>
      </c>
      <c r="R6" s="702"/>
    </row>
    <row r="7" spans="1:18" ht="14.25" customHeight="1">
      <c r="A7" s="705" t="s">
        <v>236</v>
      </c>
      <c r="B7" s="1088" t="s">
        <v>97</v>
      </c>
      <c r="C7" s="1089"/>
      <c r="D7" s="1089"/>
      <c r="E7" s="1089"/>
      <c r="F7" s="706"/>
      <c r="G7" s="707"/>
      <c r="H7" s="708" t="s">
        <v>584</v>
      </c>
      <c r="I7" s="707"/>
      <c r="J7" s="708" t="s">
        <v>584</v>
      </c>
      <c r="K7" s="1085"/>
      <c r="L7" s="1087"/>
      <c r="M7" s="1087"/>
      <c r="N7" s="707"/>
      <c r="O7" s="708" t="s">
        <v>585</v>
      </c>
      <c r="P7" s="709"/>
      <c r="Q7" s="709" t="s">
        <v>586</v>
      </c>
      <c r="R7" s="710" t="s">
        <v>236</v>
      </c>
    </row>
    <row r="8" spans="1:18" ht="13.5" customHeight="1">
      <c r="A8" s="1090" t="s">
        <v>554</v>
      </c>
      <c r="B8" s="1091"/>
      <c r="C8" s="1091"/>
      <c r="D8" s="1091"/>
      <c r="E8" s="1091"/>
      <c r="F8" s="1091"/>
      <c r="G8" s="712"/>
      <c r="H8" s="712"/>
      <c r="I8" s="712"/>
      <c r="J8" s="712"/>
      <c r="K8" s="713"/>
      <c r="L8" s="713"/>
      <c r="M8" s="713"/>
      <c r="N8" s="714"/>
      <c r="O8" s="714">
        <v>26729419</v>
      </c>
      <c r="P8" s="442">
        <v>111167.84505202918</v>
      </c>
      <c r="Q8" s="442">
        <v>62145.68632602433</v>
      </c>
      <c r="R8" s="715"/>
    </row>
    <row r="9" spans="1:20" ht="13.5" customHeight="1">
      <c r="A9" s="1092" t="s">
        <v>587</v>
      </c>
      <c r="B9" s="1093"/>
      <c r="C9" s="1093"/>
      <c r="D9" s="1093"/>
      <c r="E9" s="1093"/>
      <c r="F9" s="1093"/>
      <c r="G9" s="717"/>
      <c r="H9" s="717"/>
      <c r="I9" s="717"/>
      <c r="J9" s="717"/>
      <c r="K9" s="714"/>
      <c r="L9" s="714"/>
      <c r="M9" s="714"/>
      <c r="N9" s="714"/>
      <c r="O9" s="714">
        <v>18984740</v>
      </c>
      <c r="P9" s="444">
        <v>105795.80600400118</v>
      </c>
      <c r="Q9" s="444">
        <v>60465.76956764073</v>
      </c>
      <c r="R9" s="718"/>
      <c r="T9" s="719"/>
    </row>
    <row r="10" spans="1:18" ht="13.5" customHeight="1">
      <c r="A10" s="1094" t="s">
        <v>588</v>
      </c>
      <c r="B10" s="1095"/>
      <c r="C10" s="1095"/>
      <c r="D10" s="1095"/>
      <c r="E10" s="1095"/>
      <c r="F10" s="1095"/>
      <c r="G10" s="720"/>
      <c r="H10" s="720"/>
      <c r="I10" s="720"/>
      <c r="J10" s="720"/>
      <c r="K10" s="721"/>
      <c r="L10" s="721"/>
      <c r="M10" s="721"/>
      <c r="N10" s="721"/>
      <c r="O10" s="721">
        <v>7744679</v>
      </c>
      <c r="P10" s="446">
        <v>126972.35839003196</v>
      </c>
      <c r="Q10" s="446">
        <v>66687.43864845781</v>
      </c>
      <c r="R10" s="722"/>
    </row>
    <row r="11" spans="1:18" s="23" customFormat="1" ht="15" customHeight="1">
      <c r="A11" s="482">
        <v>1</v>
      </c>
      <c r="B11" s="1096" t="s">
        <v>104</v>
      </c>
      <c r="C11" s="1097"/>
      <c r="D11" s="1097"/>
      <c r="E11" s="1097"/>
      <c r="F11" s="1098"/>
      <c r="G11" s="724">
        <v>1</v>
      </c>
      <c r="H11" s="725">
        <v>8.64</v>
      </c>
      <c r="I11" s="724">
        <v>3</v>
      </c>
      <c r="J11" s="725">
        <v>0</v>
      </c>
      <c r="K11" s="726">
        <v>18360</v>
      </c>
      <c r="L11" s="727">
        <v>24060</v>
      </c>
      <c r="M11" s="727">
        <v>12030</v>
      </c>
      <c r="N11" s="727">
        <v>440000</v>
      </c>
      <c r="O11" s="727">
        <v>4216090</v>
      </c>
      <c r="P11" s="728">
        <v>88454.38905673045</v>
      </c>
      <c r="Q11" s="729">
        <v>53062.614058271974</v>
      </c>
      <c r="R11" s="730">
        <v>1</v>
      </c>
    </row>
    <row r="12" spans="1:18" s="23" customFormat="1" ht="15" customHeight="1">
      <c r="A12" s="420">
        <v>2</v>
      </c>
      <c r="B12" s="1099" t="s">
        <v>105</v>
      </c>
      <c r="C12" s="1100"/>
      <c r="D12" s="1100"/>
      <c r="E12" s="1100"/>
      <c r="F12" s="1101"/>
      <c r="G12" s="733">
        <v>1</v>
      </c>
      <c r="H12" s="734">
        <v>10.2</v>
      </c>
      <c r="I12" s="733">
        <v>3</v>
      </c>
      <c r="J12" s="734">
        <v>0</v>
      </c>
      <c r="K12" s="670">
        <v>24600</v>
      </c>
      <c r="L12" s="735">
        <v>24000</v>
      </c>
      <c r="M12" s="735">
        <v>12000</v>
      </c>
      <c r="N12" s="735">
        <v>510000</v>
      </c>
      <c r="O12" s="735">
        <v>3438040</v>
      </c>
      <c r="P12" s="736">
        <v>110352.75236719627</v>
      </c>
      <c r="Q12" s="737">
        <v>61730.886630516754</v>
      </c>
      <c r="R12" s="738">
        <v>2</v>
      </c>
    </row>
    <row r="13" spans="1:18" s="23" customFormat="1" ht="15" customHeight="1">
      <c r="A13" s="420">
        <v>3</v>
      </c>
      <c r="B13" s="1099" t="s">
        <v>106</v>
      </c>
      <c r="C13" s="1100"/>
      <c r="D13" s="1100"/>
      <c r="E13" s="1100"/>
      <c r="F13" s="1101"/>
      <c r="G13" s="733">
        <v>1</v>
      </c>
      <c r="H13" s="734">
        <v>8</v>
      </c>
      <c r="I13" s="733">
        <v>3</v>
      </c>
      <c r="J13" s="734">
        <v>0</v>
      </c>
      <c r="K13" s="670">
        <v>23000</v>
      </c>
      <c r="L13" s="735">
        <v>25000</v>
      </c>
      <c r="M13" s="735">
        <v>12500</v>
      </c>
      <c r="N13" s="735">
        <v>510000</v>
      </c>
      <c r="O13" s="735">
        <v>4105179</v>
      </c>
      <c r="P13" s="736">
        <v>102902.1657392089</v>
      </c>
      <c r="Q13" s="737">
        <v>61245.733126454616</v>
      </c>
      <c r="R13" s="738">
        <v>3</v>
      </c>
    </row>
    <row r="14" spans="1:18" s="23" customFormat="1" ht="15" customHeight="1">
      <c r="A14" s="420">
        <v>4</v>
      </c>
      <c r="B14" s="1099" t="s">
        <v>107</v>
      </c>
      <c r="C14" s="1100"/>
      <c r="D14" s="1100"/>
      <c r="E14" s="1100"/>
      <c r="F14" s="1101"/>
      <c r="G14" s="733">
        <v>1</v>
      </c>
      <c r="H14" s="734">
        <v>8.4</v>
      </c>
      <c r="I14" s="733">
        <v>2</v>
      </c>
      <c r="J14" s="734">
        <v>36.3</v>
      </c>
      <c r="K14" s="670">
        <v>28200</v>
      </c>
      <c r="L14" s="735">
        <v>26100</v>
      </c>
      <c r="M14" s="735">
        <v>13050</v>
      </c>
      <c r="N14" s="735">
        <v>510000</v>
      </c>
      <c r="O14" s="735">
        <v>825271</v>
      </c>
      <c r="P14" s="736">
        <v>132445.99582731503</v>
      </c>
      <c r="Q14" s="737">
        <v>70313.62358353923</v>
      </c>
      <c r="R14" s="738">
        <v>4</v>
      </c>
    </row>
    <row r="15" spans="1:18" s="23" customFormat="1" ht="15" customHeight="1">
      <c r="A15" s="420">
        <v>5</v>
      </c>
      <c r="B15" s="1099" t="s">
        <v>108</v>
      </c>
      <c r="C15" s="1100"/>
      <c r="D15" s="1100"/>
      <c r="E15" s="1100"/>
      <c r="F15" s="1101"/>
      <c r="G15" s="733">
        <v>1</v>
      </c>
      <c r="H15" s="734">
        <v>7.27</v>
      </c>
      <c r="I15" s="733">
        <v>2</v>
      </c>
      <c r="J15" s="734">
        <v>37.76</v>
      </c>
      <c r="K15" s="670">
        <v>25210</v>
      </c>
      <c r="L15" s="735">
        <v>21500</v>
      </c>
      <c r="M15" s="735">
        <v>10750</v>
      </c>
      <c r="N15" s="735">
        <v>510000</v>
      </c>
      <c r="O15" s="735">
        <v>1364292</v>
      </c>
      <c r="P15" s="736">
        <v>112835.33206517244</v>
      </c>
      <c r="Q15" s="737">
        <v>60735.07545741887</v>
      </c>
      <c r="R15" s="738">
        <v>5</v>
      </c>
    </row>
    <row r="16" spans="1:18" s="23" customFormat="1" ht="15" customHeight="1">
      <c r="A16" s="420">
        <v>6</v>
      </c>
      <c r="B16" s="1099" t="s">
        <v>109</v>
      </c>
      <c r="C16" s="1100"/>
      <c r="D16" s="1100"/>
      <c r="E16" s="1100"/>
      <c r="F16" s="1101"/>
      <c r="G16" s="733">
        <v>1</v>
      </c>
      <c r="H16" s="734">
        <v>6.8</v>
      </c>
      <c r="I16" s="733">
        <v>2</v>
      </c>
      <c r="J16" s="734">
        <v>22.4</v>
      </c>
      <c r="K16" s="670">
        <v>22600</v>
      </c>
      <c r="L16" s="735">
        <v>29900</v>
      </c>
      <c r="M16" s="735">
        <v>14950</v>
      </c>
      <c r="N16" s="735">
        <v>510000</v>
      </c>
      <c r="O16" s="735">
        <v>1323378</v>
      </c>
      <c r="P16" s="736">
        <v>115106.37557623727</v>
      </c>
      <c r="Q16" s="737">
        <v>65155.72842302201</v>
      </c>
      <c r="R16" s="738">
        <v>6</v>
      </c>
    </row>
    <row r="17" spans="1:18" s="23" customFormat="1" ht="15" customHeight="1">
      <c r="A17" s="420">
        <v>7</v>
      </c>
      <c r="B17" s="1099" t="s">
        <v>110</v>
      </c>
      <c r="C17" s="1100"/>
      <c r="D17" s="1100"/>
      <c r="E17" s="1100"/>
      <c r="F17" s="1101"/>
      <c r="G17" s="733">
        <v>1</v>
      </c>
      <c r="H17" s="734">
        <v>6.5</v>
      </c>
      <c r="I17" s="733">
        <v>2</v>
      </c>
      <c r="J17" s="734">
        <v>25</v>
      </c>
      <c r="K17" s="670">
        <v>20000</v>
      </c>
      <c r="L17" s="735">
        <v>29000</v>
      </c>
      <c r="M17" s="735">
        <v>14500</v>
      </c>
      <c r="N17" s="735">
        <v>510000</v>
      </c>
      <c r="O17" s="735">
        <v>766750</v>
      </c>
      <c r="P17" s="736">
        <v>113190.1387658695</v>
      </c>
      <c r="Q17" s="737">
        <v>64297.69392033543</v>
      </c>
      <c r="R17" s="738">
        <v>7</v>
      </c>
    </row>
    <row r="18" spans="1:18" s="23" customFormat="1" ht="15" customHeight="1">
      <c r="A18" s="420">
        <v>8</v>
      </c>
      <c r="B18" s="1099" t="s">
        <v>111</v>
      </c>
      <c r="C18" s="1100"/>
      <c r="D18" s="1100"/>
      <c r="E18" s="1100"/>
      <c r="F18" s="1101"/>
      <c r="G18" s="733">
        <v>1</v>
      </c>
      <c r="H18" s="734">
        <v>7.96</v>
      </c>
      <c r="I18" s="733">
        <v>3</v>
      </c>
      <c r="J18" s="734">
        <v>0</v>
      </c>
      <c r="K18" s="670">
        <v>18800</v>
      </c>
      <c r="L18" s="735">
        <v>35800</v>
      </c>
      <c r="M18" s="735">
        <v>17900</v>
      </c>
      <c r="N18" s="735">
        <v>510000</v>
      </c>
      <c r="O18" s="735">
        <v>1219542</v>
      </c>
      <c r="P18" s="736">
        <v>108848.80399857194</v>
      </c>
      <c r="Q18" s="737">
        <v>63577.41632780732</v>
      </c>
      <c r="R18" s="738">
        <v>8</v>
      </c>
    </row>
    <row r="19" spans="1:18" s="23" customFormat="1" ht="15" customHeight="1">
      <c r="A19" s="420">
        <v>9</v>
      </c>
      <c r="B19" s="1099" t="s">
        <v>112</v>
      </c>
      <c r="C19" s="1100"/>
      <c r="D19" s="1100"/>
      <c r="E19" s="1100"/>
      <c r="F19" s="1101"/>
      <c r="G19" s="733">
        <v>1</v>
      </c>
      <c r="H19" s="734">
        <v>8.78</v>
      </c>
      <c r="I19" s="733">
        <v>2</v>
      </c>
      <c r="J19" s="734">
        <v>26.3</v>
      </c>
      <c r="K19" s="670">
        <v>26400</v>
      </c>
      <c r="L19" s="735">
        <v>27600</v>
      </c>
      <c r="M19" s="735">
        <v>13800</v>
      </c>
      <c r="N19" s="735">
        <v>510000</v>
      </c>
      <c r="O19" s="735">
        <v>1120009</v>
      </c>
      <c r="P19" s="736">
        <v>153383.86743357984</v>
      </c>
      <c r="Q19" s="737">
        <v>73227.13305001635</v>
      </c>
      <c r="R19" s="738">
        <v>9</v>
      </c>
    </row>
    <row r="20" spans="1:18" s="23" customFormat="1" ht="15" customHeight="1">
      <c r="A20" s="420">
        <v>10</v>
      </c>
      <c r="B20" s="1099" t="s">
        <v>208</v>
      </c>
      <c r="C20" s="1100"/>
      <c r="D20" s="1100"/>
      <c r="E20" s="1100"/>
      <c r="F20" s="1101"/>
      <c r="G20" s="733">
        <v>1</v>
      </c>
      <c r="H20" s="734">
        <v>7.6</v>
      </c>
      <c r="I20" s="733">
        <v>2</v>
      </c>
      <c r="J20" s="734">
        <v>18.5</v>
      </c>
      <c r="K20" s="670">
        <v>20000</v>
      </c>
      <c r="L20" s="735">
        <v>27800</v>
      </c>
      <c r="M20" s="735">
        <v>13900</v>
      </c>
      <c r="N20" s="735">
        <v>510000</v>
      </c>
      <c r="O20" s="735">
        <v>606189</v>
      </c>
      <c r="P20" s="736">
        <v>107575.6876663709</v>
      </c>
      <c r="Q20" s="737">
        <v>55690.307762976576</v>
      </c>
      <c r="R20" s="738">
        <v>10</v>
      </c>
    </row>
    <row r="21" spans="1:18" s="23" customFormat="1" ht="15" customHeight="1">
      <c r="A21" s="420">
        <v>11</v>
      </c>
      <c r="B21" s="1099" t="s">
        <v>114</v>
      </c>
      <c r="C21" s="1100"/>
      <c r="D21" s="1100"/>
      <c r="E21" s="1100"/>
      <c r="F21" s="1101"/>
      <c r="G21" s="733">
        <v>1</v>
      </c>
      <c r="H21" s="734">
        <v>7.5</v>
      </c>
      <c r="I21" s="733">
        <v>2</v>
      </c>
      <c r="J21" s="734">
        <v>38.3</v>
      </c>
      <c r="K21" s="670">
        <v>24600</v>
      </c>
      <c r="L21" s="735">
        <v>27400</v>
      </c>
      <c r="M21" s="735">
        <v>13700</v>
      </c>
      <c r="N21" s="735">
        <v>510000</v>
      </c>
      <c r="O21" s="735">
        <v>366609</v>
      </c>
      <c r="P21" s="736">
        <v>146878.60576923078</v>
      </c>
      <c r="Q21" s="737">
        <v>74650.58032987172</v>
      </c>
      <c r="R21" s="738">
        <v>11</v>
      </c>
    </row>
    <row r="22" spans="1:18" s="23" customFormat="1" ht="15" customHeight="1">
      <c r="A22" s="420">
        <v>12</v>
      </c>
      <c r="B22" s="1099" t="s">
        <v>115</v>
      </c>
      <c r="C22" s="1100"/>
      <c r="D22" s="1100"/>
      <c r="E22" s="1100"/>
      <c r="F22" s="1101"/>
      <c r="G22" s="733">
        <v>1</v>
      </c>
      <c r="H22" s="734">
        <v>6</v>
      </c>
      <c r="I22" s="733">
        <v>2</v>
      </c>
      <c r="J22" s="734">
        <v>25</v>
      </c>
      <c r="K22" s="670">
        <v>15600</v>
      </c>
      <c r="L22" s="735">
        <v>21600</v>
      </c>
      <c r="M22" s="735">
        <v>10800</v>
      </c>
      <c r="N22" s="735">
        <v>510000</v>
      </c>
      <c r="O22" s="735">
        <v>64609</v>
      </c>
      <c r="P22" s="736">
        <v>92829.02298850575</v>
      </c>
      <c r="Q22" s="737">
        <v>56181.739130434784</v>
      </c>
      <c r="R22" s="738">
        <v>12</v>
      </c>
    </row>
    <row r="23" spans="1:18" s="23" customFormat="1" ht="15" customHeight="1">
      <c r="A23" s="420">
        <v>13</v>
      </c>
      <c r="B23" s="1099" t="s">
        <v>191</v>
      </c>
      <c r="C23" s="1100"/>
      <c r="D23" s="1100"/>
      <c r="E23" s="1100"/>
      <c r="F23" s="1101"/>
      <c r="G23" s="733">
        <v>1</v>
      </c>
      <c r="H23" s="734">
        <v>9</v>
      </c>
      <c r="I23" s="733">
        <v>2</v>
      </c>
      <c r="J23" s="734">
        <v>20</v>
      </c>
      <c r="K23" s="670">
        <v>25200</v>
      </c>
      <c r="L23" s="735">
        <v>24600</v>
      </c>
      <c r="M23" s="735">
        <v>12300</v>
      </c>
      <c r="N23" s="735">
        <v>510000</v>
      </c>
      <c r="O23" s="735">
        <v>78917</v>
      </c>
      <c r="P23" s="736">
        <v>141682.2262118492</v>
      </c>
      <c r="Q23" s="737">
        <v>73003.70027752081</v>
      </c>
      <c r="R23" s="738">
        <v>13</v>
      </c>
    </row>
    <row r="24" spans="1:18" s="23" customFormat="1" ht="15" customHeight="1">
      <c r="A24" s="420">
        <v>14</v>
      </c>
      <c r="B24" s="1099" t="s">
        <v>117</v>
      </c>
      <c r="C24" s="1100"/>
      <c r="D24" s="1100"/>
      <c r="E24" s="1100"/>
      <c r="F24" s="1101"/>
      <c r="G24" s="733">
        <v>1</v>
      </c>
      <c r="H24" s="734">
        <v>10.2</v>
      </c>
      <c r="I24" s="733">
        <v>2</v>
      </c>
      <c r="J24" s="734">
        <v>20</v>
      </c>
      <c r="K24" s="670">
        <v>27600</v>
      </c>
      <c r="L24" s="735">
        <v>36000</v>
      </c>
      <c r="M24" s="735">
        <v>18000</v>
      </c>
      <c r="N24" s="735">
        <v>510000</v>
      </c>
      <c r="O24" s="735">
        <v>188635</v>
      </c>
      <c r="P24" s="736">
        <v>131544.63040446304</v>
      </c>
      <c r="Q24" s="737">
        <v>71344.55370650529</v>
      </c>
      <c r="R24" s="738">
        <v>14</v>
      </c>
    </row>
    <row r="25" spans="1:18" s="23" customFormat="1" ht="15" customHeight="1">
      <c r="A25" s="420">
        <v>15</v>
      </c>
      <c r="B25" s="1099" t="s">
        <v>560</v>
      </c>
      <c r="C25" s="1100"/>
      <c r="D25" s="1100"/>
      <c r="E25" s="1100"/>
      <c r="F25" s="1101"/>
      <c r="G25" s="733">
        <v>1</v>
      </c>
      <c r="H25" s="734">
        <v>8.6</v>
      </c>
      <c r="I25" s="733">
        <v>2</v>
      </c>
      <c r="J25" s="734">
        <v>40</v>
      </c>
      <c r="K25" s="670">
        <v>25000</v>
      </c>
      <c r="L25" s="735">
        <v>26000</v>
      </c>
      <c r="M25" s="735">
        <v>13000</v>
      </c>
      <c r="N25" s="735">
        <v>510000</v>
      </c>
      <c r="O25" s="735">
        <v>293346</v>
      </c>
      <c r="P25" s="736">
        <v>117432.34587670137</v>
      </c>
      <c r="Q25" s="737">
        <v>60974.01787570152</v>
      </c>
      <c r="R25" s="738">
        <v>15</v>
      </c>
    </row>
    <row r="26" spans="1:18" s="23" customFormat="1" ht="15" customHeight="1">
      <c r="A26" s="420">
        <v>16</v>
      </c>
      <c r="B26" s="1099" t="s">
        <v>119</v>
      </c>
      <c r="C26" s="1100"/>
      <c r="D26" s="1100"/>
      <c r="E26" s="1100"/>
      <c r="F26" s="1101"/>
      <c r="G26" s="733">
        <v>1</v>
      </c>
      <c r="H26" s="734">
        <v>5.9</v>
      </c>
      <c r="I26" s="733">
        <v>2</v>
      </c>
      <c r="J26" s="734">
        <v>31.6</v>
      </c>
      <c r="K26" s="670">
        <v>17000</v>
      </c>
      <c r="L26" s="735">
        <v>21800</v>
      </c>
      <c r="M26" s="735">
        <v>10900</v>
      </c>
      <c r="N26" s="735">
        <v>510000</v>
      </c>
      <c r="O26" s="735">
        <v>193218</v>
      </c>
      <c r="P26" s="736">
        <v>90330.99579242637</v>
      </c>
      <c r="Q26" s="737">
        <v>48028.33706189411</v>
      </c>
      <c r="R26" s="738">
        <v>16</v>
      </c>
    </row>
    <row r="27" spans="1:18" s="23" customFormat="1" ht="15" customHeight="1">
      <c r="A27" s="420">
        <v>17</v>
      </c>
      <c r="B27" s="1099" t="s">
        <v>155</v>
      </c>
      <c r="C27" s="1100"/>
      <c r="D27" s="1100"/>
      <c r="E27" s="1100"/>
      <c r="F27" s="1101"/>
      <c r="G27" s="733">
        <v>1</v>
      </c>
      <c r="H27" s="734">
        <v>7.5</v>
      </c>
      <c r="I27" s="733">
        <v>2</v>
      </c>
      <c r="J27" s="734">
        <v>35</v>
      </c>
      <c r="K27" s="670">
        <v>16800</v>
      </c>
      <c r="L27" s="735">
        <v>28800</v>
      </c>
      <c r="M27" s="735">
        <v>14400</v>
      </c>
      <c r="N27" s="735">
        <v>510000</v>
      </c>
      <c r="O27" s="735">
        <v>29001</v>
      </c>
      <c r="P27" s="736">
        <v>98979.52218430034</v>
      </c>
      <c r="Q27" s="737">
        <v>52825.13661202186</v>
      </c>
      <c r="R27" s="738">
        <v>17</v>
      </c>
    </row>
    <row r="28" spans="1:18" s="23" customFormat="1" ht="15" customHeight="1">
      <c r="A28" s="420">
        <v>18</v>
      </c>
      <c r="B28" s="1099" t="s">
        <v>121</v>
      </c>
      <c r="C28" s="1100"/>
      <c r="D28" s="1100"/>
      <c r="E28" s="1100"/>
      <c r="F28" s="1101"/>
      <c r="G28" s="733">
        <v>1</v>
      </c>
      <c r="H28" s="734">
        <v>8.6</v>
      </c>
      <c r="I28" s="733">
        <v>3</v>
      </c>
      <c r="J28" s="734">
        <v>0</v>
      </c>
      <c r="K28" s="670">
        <v>19200</v>
      </c>
      <c r="L28" s="735">
        <v>23400</v>
      </c>
      <c r="M28" s="735">
        <v>11700</v>
      </c>
      <c r="N28" s="735">
        <v>510000</v>
      </c>
      <c r="O28" s="735">
        <v>285358</v>
      </c>
      <c r="P28" s="736">
        <v>103465.55474981871</v>
      </c>
      <c r="Q28" s="737">
        <v>53851.29269673523</v>
      </c>
      <c r="R28" s="738">
        <v>18</v>
      </c>
    </row>
    <row r="29" spans="1:18" s="23" customFormat="1" ht="15" customHeight="1">
      <c r="A29" s="420">
        <v>19</v>
      </c>
      <c r="B29" s="1099" t="s">
        <v>122</v>
      </c>
      <c r="C29" s="1100"/>
      <c r="D29" s="1100"/>
      <c r="E29" s="1100"/>
      <c r="F29" s="1101"/>
      <c r="G29" s="733">
        <v>1</v>
      </c>
      <c r="H29" s="734">
        <v>7</v>
      </c>
      <c r="I29" s="733">
        <v>2</v>
      </c>
      <c r="J29" s="734">
        <v>40</v>
      </c>
      <c r="K29" s="670">
        <v>19300</v>
      </c>
      <c r="L29" s="735">
        <v>30000</v>
      </c>
      <c r="M29" s="735">
        <v>15000</v>
      </c>
      <c r="N29" s="735">
        <v>510000</v>
      </c>
      <c r="O29" s="735">
        <v>215987</v>
      </c>
      <c r="P29" s="736">
        <v>102315.01657981999</v>
      </c>
      <c r="Q29" s="737">
        <v>57489.22012243811</v>
      </c>
      <c r="R29" s="738">
        <v>19</v>
      </c>
    </row>
    <row r="30" spans="1:18" s="23" customFormat="1" ht="15" customHeight="1">
      <c r="A30" s="420">
        <v>20</v>
      </c>
      <c r="B30" s="1099" t="s">
        <v>123</v>
      </c>
      <c r="C30" s="1100"/>
      <c r="D30" s="1100"/>
      <c r="E30" s="1100"/>
      <c r="F30" s="1101"/>
      <c r="G30" s="733">
        <v>1</v>
      </c>
      <c r="H30" s="734">
        <v>7.6</v>
      </c>
      <c r="I30" s="733">
        <v>2</v>
      </c>
      <c r="J30" s="734">
        <v>28</v>
      </c>
      <c r="K30" s="670">
        <v>21600</v>
      </c>
      <c r="L30" s="735">
        <v>26100</v>
      </c>
      <c r="M30" s="735">
        <v>13050</v>
      </c>
      <c r="N30" s="735">
        <v>510000</v>
      </c>
      <c r="O30" s="735">
        <v>160627</v>
      </c>
      <c r="P30" s="736">
        <v>121503.02571860817</v>
      </c>
      <c r="Q30" s="737">
        <v>63089.94501178319</v>
      </c>
      <c r="R30" s="738">
        <v>20</v>
      </c>
    </row>
    <row r="31" spans="1:18" s="23" customFormat="1" ht="15" customHeight="1">
      <c r="A31" s="420">
        <v>21</v>
      </c>
      <c r="B31" s="1099" t="s">
        <v>124</v>
      </c>
      <c r="C31" s="1100"/>
      <c r="D31" s="1100"/>
      <c r="E31" s="1100"/>
      <c r="F31" s="1101"/>
      <c r="G31" s="733">
        <v>1</v>
      </c>
      <c r="H31" s="734">
        <v>7.4</v>
      </c>
      <c r="I31" s="733">
        <v>2</v>
      </c>
      <c r="J31" s="734">
        <v>45</v>
      </c>
      <c r="K31" s="670">
        <v>24900</v>
      </c>
      <c r="L31" s="735">
        <v>24500</v>
      </c>
      <c r="M31" s="735">
        <v>12250</v>
      </c>
      <c r="N31" s="735">
        <v>510000</v>
      </c>
      <c r="O31" s="735">
        <v>367266</v>
      </c>
      <c r="P31" s="736">
        <v>121090.00989119684</v>
      </c>
      <c r="Q31" s="737">
        <v>59903.1153156092</v>
      </c>
      <c r="R31" s="738">
        <v>21</v>
      </c>
    </row>
    <row r="32" spans="1:18" s="23" customFormat="1" ht="15" customHeight="1">
      <c r="A32" s="420">
        <v>22</v>
      </c>
      <c r="B32" s="1099" t="s">
        <v>125</v>
      </c>
      <c r="C32" s="1100"/>
      <c r="D32" s="1100"/>
      <c r="E32" s="1100"/>
      <c r="F32" s="1101"/>
      <c r="G32" s="733">
        <v>1</v>
      </c>
      <c r="H32" s="734">
        <v>8.3</v>
      </c>
      <c r="I32" s="733">
        <v>2</v>
      </c>
      <c r="J32" s="734">
        <v>50</v>
      </c>
      <c r="K32" s="670">
        <v>22800</v>
      </c>
      <c r="L32" s="735">
        <v>20400</v>
      </c>
      <c r="M32" s="735">
        <v>10200</v>
      </c>
      <c r="N32" s="735">
        <v>510000</v>
      </c>
      <c r="O32" s="735">
        <v>339354</v>
      </c>
      <c r="P32" s="736">
        <v>114957.31707317074</v>
      </c>
      <c r="Q32" s="737">
        <v>56371.09634551495</v>
      </c>
      <c r="R32" s="738">
        <v>22</v>
      </c>
    </row>
    <row r="33" spans="1:18" s="23" customFormat="1" ht="15" customHeight="1">
      <c r="A33" s="420">
        <v>23</v>
      </c>
      <c r="B33" s="1099" t="s">
        <v>126</v>
      </c>
      <c r="C33" s="1100"/>
      <c r="D33" s="1100"/>
      <c r="E33" s="1100"/>
      <c r="F33" s="1101"/>
      <c r="G33" s="733">
        <v>1</v>
      </c>
      <c r="H33" s="734">
        <v>8.65</v>
      </c>
      <c r="I33" s="733">
        <v>2</v>
      </c>
      <c r="J33" s="734">
        <v>34</v>
      </c>
      <c r="K33" s="670">
        <v>26400</v>
      </c>
      <c r="L33" s="735">
        <v>28800</v>
      </c>
      <c r="M33" s="735">
        <v>14400</v>
      </c>
      <c r="N33" s="735">
        <v>510000</v>
      </c>
      <c r="O33" s="735">
        <v>431273</v>
      </c>
      <c r="P33" s="736">
        <v>143757.66666666666</v>
      </c>
      <c r="Q33" s="737">
        <v>70700.4918032787</v>
      </c>
      <c r="R33" s="738">
        <v>23</v>
      </c>
    </row>
    <row r="34" spans="1:18" s="23" customFormat="1" ht="15" customHeight="1">
      <c r="A34" s="420">
        <v>24</v>
      </c>
      <c r="B34" s="1099" t="s">
        <v>127</v>
      </c>
      <c r="C34" s="1100"/>
      <c r="D34" s="1100"/>
      <c r="E34" s="1100"/>
      <c r="F34" s="1101"/>
      <c r="G34" s="733">
        <v>1</v>
      </c>
      <c r="H34" s="734">
        <v>6.8</v>
      </c>
      <c r="I34" s="733">
        <v>2</v>
      </c>
      <c r="J34" s="734">
        <v>37</v>
      </c>
      <c r="K34" s="670">
        <v>24200</v>
      </c>
      <c r="L34" s="735">
        <v>32300</v>
      </c>
      <c r="M34" s="735">
        <v>16150</v>
      </c>
      <c r="N34" s="735">
        <v>510000</v>
      </c>
      <c r="O34" s="735">
        <v>335622</v>
      </c>
      <c r="P34" s="736">
        <v>118301.727176595</v>
      </c>
      <c r="Q34" s="737">
        <v>69892.12827988339</v>
      </c>
      <c r="R34" s="738">
        <v>24</v>
      </c>
    </row>
    <row r="35" spans="1:18" s="23" customFormat="1" ht="15" customHeight="1">
      <c r="A35" s="420">
        <v>25</v>
      </c>
      <c r="B35" s="1099" t="s">
        <v>128</v>
      </c>
      <c r="C35" s="1100"/>
      <c r="D35" s="1100"/>
      <c r="E35" s="1100"/>
      <c r="F35" s="1101"/>
      <c r="G35" s="733">
        <v>1</v>
      </c>
      <c r="H35" s="734">
        <v>7</v>
      </c>
      <c r="I35" s="733">
        <v>2</v>
      </c>
      <c r="J35" s="734">
        <v>32</v>
      </c>
      <c r="K35" s="670">
        <v>26000</v>
      </c>
      <c r="L35" s="735">
        <v>29000</v>
      </c>
      <c r="M35" s="735">
        <v>14500</v>
      </c>
      <c r="N35" s="735">
        <v>510000</v>
      </c>
      <c r="O35" s="735">
        <v>399069</v>
      </c>
      <c r="P35" s="736">
        <v>125453.94530022006</v>
      </c>
      <c r="Q35" s="737">
        <v>69755.11274252753</v>
      </c>
      <c r="R35" s="738">
        <v>25</v>
      </c>
    </row>
    <row r="36" spans="1:18" s="23" customFormat="1" ht="15" customHeight="1">
      <c r="A36" s="420">
        <v>26</v>
      </c>
      <c r="B36" s="1099" t="s">
        <v>129</v>
      </c>
      <c r="C36" s="1100"/>
      <c r="D36" s="1100"/>
      <c r="E36" s="1100"/>
      <c r="F36" s="1101"/>
      <c r="G36" s="733">
        <v>1</v>
      </c>
      <c r="H36" s="734">
        <v>4.8</v>
      </c>
      <c r="I36" s="733">
        <v>2</v>
      </c>
      <c r="J36" s="734">
        <v>33</v>
      </c>
      <c r="K36" s="670">
        <v>22000</v>
      </c>
      <c r="L36" s="735">
        <v>26000</v>
      </c>
      <c r="M36" s="735">
        <v>13000</v>
      </c>
      <c r="N36" s="735">
        <v>510000</v>
      </c>
      <c r="O36" s="735">
        <v>240575</v>
      </c>
      <c r="P36" s="736">
        <v>118568.26022671266</v>
      </c>
      <c r="Q36" s="737">
        <v>63745.36301006889</v>
      </c>
      <c r="R36" s="738">
        <v>26</v>
      </c>
    </row>
    <row r="37" spans="1:18" s="23" customFormat="1" ht="15" customHeight="1">
      <c r="A37" s="420">
        <v>27</v>
      </c>
      <c r="B37" s="1099" t="s">
        <v>130</v>
      </c>
      <c r="C37" s="1100"/>
      <c r="D37" s="1100"/>
      <c r="E37" s="1100"/>
      <c r="F37" s="1101"/>
      <c r="G37" s="733">
        <v>1</v>
      </c>
      <c r="H37" s="734">
        <v>8.1</v>
      </c>
      <c r="I37" s="733">
        <v>2</v>
      </c>
      <c r="J37" s="734">
        <v>38</v>
      </c>
      <c r="K37" s="670">
        <v>25200</v>
      </c>
      <c r="L37" s="735">
        <v>37800</v>
      </c>
      <c r="M37" s="735">
        <v>18900</v>
      </c>
      <c r="N37" s="735">
        <v>510000</v>
      </c>
      <c r="O37" s="735">
        <v>136169</v>
      </c>
      <c r="P37" s="736">
        <v>138806.32008154943</v>
      </c>
      <c r="Q37" s="737">
        <v>72973.74062165059</v>
      </c>
      <c r="R37" s="738">
        <v>27</v>
      </c>
    </row>
    <row r="38" spans="1:18" s="23" customFormat="1" ht="15" customHeight="1">
      <c r="A38" s="420">
        <v>28</v>
      </c>
      <c r="B38" s="1099" t="s">
        <v>131</v>
      </c>
      <c r="C38" s="1100"/>
      <c r="D38" s="1100"/>
      <c r="E38" s="1100"/>
      <c r="F38" s="1101"/>
      <c r="G38" s="733">
        <v>1</v>
      </c>
      <c r="H38" s="734">
        <v>6.5</v>
      </c>
      <c r="I38" s="733">
        <v>2</v>
      </c>
      <c r="J38" s="734">
        <v>44.4</v>
      </c>
      <c r="K38" s="670">
        <v>26600</v>
      </c>
      <c r="L38" s="735">
        <v>35000</v>
      </c>
      <c r="M38" s="735">
        <v>17500</v>
      </c>
      <c r="N38" s="735">
        <v>510000</v>
      </c>
      <c r="O38" s="735">
        <v>644744</v>
      </c>
      <c r="P38" s="736">
        <v>184581.73489836816</v>
      </c>
      <c r="Q38" s="737">
        <v>93890.1995048784</v>
      </c>
      <c r="R38" s="738">
        <v>28</v>
      </c>
    </row>
    <row r="39" spans="1:18" s="23" customFormat="1" ht="15" customHeight="1">
      <c r="A39" s="420">
        <v>29</v>
      </c>
      <c r="B39" s="1099" t="s">
        <v>156</v>
      </c>
      <c r="C39" s="1100"/>
      <c r="D39" s="1100"/>
      <c r="E39" s="1100"/>
      <c r="F39" s="1101"/>
      <c r="G39" s="733">
        <v>1</v>
      </c>
      <c r="H39" s="734">
        <v>5.5</v>
      </c>
      <c r="I39" s="733">
        <v>2</v>
      </c>
      <c r="J39" s="734">
        <v>39</v>
      </c>
      <c r="K39" s="670">
        <v>21000</v>
      </c>
      <c r="L39" s="735">
        <v>33500</v>
      </c>
      <c r="M39" s="735">
        <v>16750</v>
      </c>
      <c r="N39" s="735">
        <v>510000</v>
      </c>
      <c r="O39" s="735">
        <v>221035</v>
      </c>
      <c r="P39" s="736">
        <v>129639.29618768329</v>
      </c>
      <c r="Q39" s="737">
        <v>68729.78855721393</v>
      </c>
      <c r="R39" s="738">
        <v>29</v>
      </c>
    </row>
    <row r="40" spans="1:18" s="23" customFormat="1" ht="15" customHeight="1">
      <c r="A40" s="420">
        <v>30</v>
      </c>
      <c r="B40" s="1099" t="s">
        <v>157</v>
      </c>
      <c r="C40" s="1100"/>
      <c r="D40" s="1100"/>
      <c r="E40" s="1100"/>
      <c r="F40" s="1101"/>
      <c r="G40" s="733">
        <v>1</v>
      </c>
      <c r="H40" s="734">
        <v>6.3</v>
      </c>
      <c r="I40" s="733">
        <v>2</v>
      </c>
      <c r="J40" s="734">
        <v>36</v>
      </c>
      <c r="K40" s="670">
        <v>27200</v>
      </c>
      <c r="L40" s="735">
        <v>32200</v>
      </c>
      <c r="M40" s="735">
        <v>16100</v>
      </c>
      <c r="N40" s="735">
        <v>510000</v>
      </c>
      <c r="O40" s="735">
        <v>557755</v>
      </c>
      <c r="P40" s="736">
        <v>133402.29610141114</v>
      </c>
      <c r="Q40" s="737">
        <v>71442.93582682208</v>
      </c>
      <c r="R40" s="738">
        <v>30</v>
      </c>
    </row>
    <row r="41" spans="1:18" s="23" customFormat="1" ht="15" customHeight="1">
      <c r="A41" s="420">
        <v>31</v>
      </c>
      <c r="B41" s="1099" t="s">
        <v>134</v>
      </c>
      <c r="C41" s="1100"/>
      <c r="D41" s="1100"/>
      <c r="E41" s="1100"/>
      <c r="F41" s="1101"/>
      <c r="G41" s="733">
        <v>1</v>
      </c>
      <c r="H41" s="734">
        <v>8</v>
      </c>
      <c r="I41" s="733">
        <v>2</v>
      </c>
      <c r="J41" s="734">
        <v>40</v>
      </c>
      <c r="K41" s="670">
        <v>22000</v>
      </c>
      <c r="L41" s="735">
        <v>38000</v>
      </c>
      <c r="M41" s="735">
        <v>19000</v>
      </c>
      <c r="N41" s="735">
        <v>510000</v>
      </c>
      <c r="O41" s="735">
        <v>176778</v>
      </c>
      <c r="P41" s="736">
        <v>135669.9923254029</v>
      </c>
      <c r="Q41" s="737">
        <v>65473.333333333336</v>
      </c>
      <c r="R41" s="738">
        <v>31</v>
      </c>
    </row>
    <row r="42" spans="1:18" s="23" customFormat="1" ht="15" customHeight="1">
      <c r="A42" s="420">
        <v>32</v>
      </c>
      <c r="B42" s="1099" t="s">
        <v>135</v>
      </c>
      <c r="C42" s="1100"/>
      <c r="D42" s="1100"/>
      <c r="E42" s="1100"/>
      <c r="F42" s="1101"/>
      <c r="G42" s="733">
        <v>1</v>
      </c>
      <c r="H42" s="734">
        <v>8</v>
      </c>
      <c r="I42" s="733">
        <v>2</v>
      </c>
      <c r="J42" s="734">
        <v>30</v>
      </c>
      <c r="K42" s="670">
        <v>26000</v>
      </c>
      <c r="L42" s="735">
        <v>30000</v>
      </c>
      <c r="M42" s="735">
        <v>15000</v>
      </c>
      <c r="N42" s="735">
        <v>510000</v>
      </c>
      <c r="O42" s="735">
        <v>188799</v>
      </c>
      <c r="P42" s="736">
        <v>148193.8775510204</v>
      </c>
      <c r="Q42" s="737">
        <v>71406.58093797277</v>
      </c>
      <c r="R42" s="738">
        <v>32</v>
      </c>
    </row>
    <row r="43" spans="1:18" s="23" customFormat="1" ht="15" customHeight="1">
      <c r="A43" s="420">
        <v>33</v>
      </c>
      <c r="B43" s="1099" t="s">
        <v>136</v>
      </c>
      <c r="C43" s="1100"/>
      <c r="D43" s="1100"/>
      <c r="E43" s="1100"/>
      <c r="F43" s="1101"/>
      <c r="G43" s="733">
        <v>1</v>
      </c>
      <c r="H43" s="734">
        <v>8</v>
      </c>
      <c r="I43" s="733">
        <v>3</v>
      </c>
      <c r="J43" s="734">
        <v>0</v>
      </c>
      <c r="K43" s="670">
        <v>31200</v>
      </c>
      <c r="L43" s="735">
        <v>48000</v>
      </c>
      <c r="M43" s="735">
        <v>24000</v>
      </c>
      <c r="N43" s="735">
        <v>510000</v>
      </c>
      <c r="O43" s="735">
        <v>62039</v>
      </c>
      <c r="P43" s="736">
        <v>124826.96177062375</v>
      </c>
      <c r="Q43" s="737">
        <v>67507.07290533188</v>
      </c>
      <c r="R43" s="738">
        <v>33</v>
      </c>
    </row>
    <row r="44" spans="1:18" s="23" customFormat="1" ht="15" customHeight="1">
      <c r="A44" s="420">
        <v>34</v>
      </c>
      <c r="B44" s="1099" t="s">
        <v>137</v>
      </c>
      <c r="C44" s="1100"/>
      <c r="D44" s="1100"/>
      <c r="E44" s="1100"/>
      <c r="F44" s="1101"/>
      <c r="G44" s="733">
        <v>1</v>
      </c>
      <c r="H44" s="734">
        <v>8.8</v>
      </c>
      <c r="I44" s="733">
        <v>2</v>
      </c>
      <c r="J44" s="734">
        <v>20</v>
      </c>
      <c r="K44" s="670">
        <v>14400</v>
      </c>
      <c r="L44" s="735">
        <v>34800</v>
      </c>
      <c r="M44" s="735">
        <v>17400</v>
      </c>
      <c r="N44" s="735">
        <v>510000</v>
      </c>
      <c r="O44" s="735">
        <v>55306</v>
      </c>
      <c r="P44" s="736">
        <v>102799.25650557621</v>
      </c>
      <c r="Q44" s="737">
        <v>53230.028873917225</v>
      </c>
      <c r="R44" s="738">
        <v>34</v>
      </c>
    </row>
    <row r="45" spans="1:18" s="23" customFormat="1" ht="15" customHeight="1">
      <c r="A45" s="420">
        <v>35</v>
      </c>
      <c r="B45" s="1099" t="s">
        <v>138</v>
      </c>
      <c r="C45" s="1100"/>
      <c r="D45" s="1100"/>
      <c r="E45" s="1100"/>
      <c r="F45" s="1101"/>
      <c r="G45" s="733">
        <v>1</v>
      </c>
      <c r="H45" s="734">
        <v>7.5</v>
      </c>
      <c r="I45" s="733">
        <v>2</v>
      </c>
      <c r="J45" s="734">
        <v>45</v>
      </c>
      <c r="K45" s="670">
        <v>26400</v>
      </c>
      <c r="L45" s="735">
        <v>36000</v>
      </c>
      <c r="M45" s="735">
        <v>18000</v>
      </c>
      <c r="N45" s="735">
        <v>510000</v>
      </c>
      <c r="O45" s="735">
        <v>311626</v>
      </c>
      <c r="P45" s="736">
        <v>142425.04570383913</v>
      </c>
      <c r="Q45" s="737">
        <v>71179.99086340795</v>
      </c>
      <c r="R45" s="738">
        <v>35</v>
      </c>
    </row>
    <row r="46" spans="1:18" s="23" customFormat="1" ht="15" customHeight="1">
      <c r="A46" s="420">
        <v>36</v>
      </c>
      <c r="B46" s="1099" t="s">
        <v>139</v>
      </c>
      <c r="C46" s="1100"/>
      <c r="D46" s="1100"/>
      <c r="E46" s="1100"/>
      <c r="F46" s="1101"/>
      <c r="G46" s="733">
        <v>1</v>
      </c>
      <c r="H46" s="734">
        <v>6.5</v>
      </c>
      <c r="I46" s="733">
        <v>2</v>
      </c>
      <c r="J46" s="734">
        <v>37</v>
      </c>
      <c r="K46" s="670">
        <v>20000</v>
      </c>
      <c r="L46" s="735">
        <v>30000</v>
      </c>
      <c r="M46" s="735">
        <v>15000</v>
      </c>
      <c r="N46" s="735">
        <v>510000</v>
      </c>
      <c r="O46" s="735">
        <v>382918</v>
      </c>
      <c r="P46" s="736">
        <v>113692.99287410926</v>
      </c>
      <c r="Q46" s="737">
        <v>62742.58561363264</v>
      </c>
      <c r="R46" s="738">
        <v>36</v>
      </c>
    </row>
    <row r="47" spans="1:18" s="23" customFormat="1" ht="15" customHeight="1">
      <c r="A47" s="420">
        <v>37</v>
      </c>
      <c r="B47" s="1099" t="s">
        <v>140</v>
      </c>
      <c r="C47" s="1100"/>
      <c r="D47" s="1100"/>
      <c r="E47" s="1100"/>
      <c r="F47" s="1101"/>
      <c r="G47" s="733">
        <v>1</v>
      </c>
      <c r="H47" s="734">
        <v>7.9</v>
      </c>
      <c r="I47" s="733">
        <v>2</v>
      </c>
      <c r="J47" s="734">
        <v>24</v>
      </c>
      <c r="K47" s="670">
        <v>22200</v>
      </c>
      <c r="L47" s="735">
        <v>28400</v>
      </c>
      <c r="M47" s="735">
        <v>14200</v>
      </c>
      <c r="N47" s="735">
        <v>510000</v>
      </c>
      <c r="O47" s="735">
        <v>158229</v>
      </c>
      <c r="P47" s="736">
        <v>126380.99041533546</v>
      </c>
      <c r="Q47" s="737">
        <v>63215.7411106672</v>
      </c>
      <c r="R47" s="738">
        <v>37</v>
      </c>
    </row>
    <row r="48" spans="1:18" s="23" customFormat="1" ht="15" customHeight="1">
      <c r="A48" s="420">
        <v>38</v>
      </c>
      <c r="B48" s="1099" t="s">
        <v>141</v>
      </c>
      <c r="C48" s="1100"/>
      <c r="D48" s="1100"/>
      <c r="E48" s="1100"/>
      <c r="F48" s="1101"/>
      <c r="G48" s="733">
        <v>1</v>
      </c>
      <c r="H48" s="734">
        <v>8.6</v>
      </c>
      <c r="I48" s="733">
        <v>2</v>
      </c>
      <c r="J48" s="734">
        <v>40</v>
      </c>
      <c r="K48" s="670">
        <v>26400</v>
      </c>
      <c r="L48" s="735">
        <v>33000</v>
      </c>
      <c r="M48" s="735">
        <v>16500</v>
      </c>
      <c r="N48" s="735">
        <v>510000</v>
      </c>
      <c r="O48" s="735">
        <v>457183</v>
      </c>
      <c r="P48" s="736">
        <v>124539.09016616725</v>
      </c>
      <c r="Q48" s="737">
        <v>66028.7406123628</v>
      </c>
      <c r="R48" s="738">
        <v>38</v>
      </c>
    </row>
    <row r="49" spans="1:18" s="23" customFormat="1" ht="15" customHeight="1">
      <c r="A49" s="420">
        <v>39</v>
      </c>
      <c r="B49" s="1099" t="s">
        <v>142</v>
      </c>
      <c r="C49" s="1100"/>
      <c r="D49" s="1100"/>
      <c r="E49" s="1100"/>
      <c r="F49" s="1101"/>
      <c r="G49" s="733">
        <v>1</v>
      </c>
      <c r="H49" s="734">
        <v>7.1</v>
      </c>
      <c r="I49" s="733">
        <v>2</v>
      </c>
      <c r="J49" s="734">
        <v>38</v>
      </c>
      <c r="K49" s="670">
        <v>26000</v>
      </c>
      <c r="L49" s="735">
        <v>28000</v>
      </c>
      <c r="M49" s="735">
        <v>14000</v>
      </c>
      <c r="N49" s="735">
        <v>510000</v>
      </c>
      <c r="O49" s="735">
        <v>341418</v>
      </c>
      <c r="P49" s="736">
        <v>128015.74803149606</v>
      </c>
      <c r="Q49" s="737">
        <v>70482.65895953757</v>
      </c>
      <c r="R49" s="738">
        <v>39</v>
      </c>
    </row>
    <row r="50" spans="1:18" s="23" customFormat="1" ht="15" customHeight="1" thickBot="1">
      <c r="A50" s="425">
        <v>40</v>
      </c>
      <c r="B50" s="1102" t="s">
        <v>143</v>
      </c>
      <c r="C50" s="1103"/>
      <c r="D50" s="1103"/>
      <c r="E50" s="1103"/>
      <c r="F50" s="1104"/>
      <c r="G50" s="739">
        <v>1</v>
      </c>
      <c r="H50" s="740">
        <v>7</v>
      </c>
      <c r="I50" s="739">
        <v>2</v>
      </c>
      <c r="J50" s="740">
        <v>25</v>
      </c>
      <c r="K50" s="682">
        <v>23000</v>
      </c>
      <c r="L50" s="741">
        <v>25500</v>
      </c>
      <c r="M50" s="741">
        <v>12750</v>
      </c>
      <c r="N50" s="741">
        <v>510000</v>
      </c>
      <c r="O50" s="741">
        <v>61214</v>
      </c>
      <c r="P50" s="742">
        <v>113149.72273567467</v>
      </c>
      <c r="Q50" s="743">
        <v>60909.45273631841</v>
      </c>
      <c r="R50" s="744">
        <v>40</v>
      </c>
    </row>
    <row r="51" ht="10.5" customHeight="1">
      <c r="A51" s="745" t="s">
        <v>589</v>
      </c>
    </row>
    <row r="52" ht="10.5" customHeight="1">
      <c r="A52" s="745" t="s">
        <v>590</v>
      </c>
    </row>
    <row r="53" ht="10.5" customHeight="1">
      <c r="A53" s="689" t="s">
        <v>591</v>
      </c>
    </row>
  </sheetData>
  <sheetProtection/>
  <mergeCells count="53">
    <mergeCell ref="B50:F50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F8"/>
    <mergeCell ref="A9:F9"/>
    <mergeCell ref="A10:F10"/>
    <mergeCell ref="B11:F11"/>
    <mergeCell ref="B12:F12"/>
    <mergeCell ref="B13:F13"/>
    <mergeCell ref="D3:F3"/>
    <mergeCell ref="G3:N3"/>
    <mergeCell ref="O3:Q3"/>
    <mergeCell ref="G4:H5"/>
    <mergeCell ref="I4:J5"/>
    <mergeCell ref="K4:K7"/>
    <mergeCell ref="L4:M5"/>
    <mergeCell ref="L6:L7"/>
    <mergeCell ref="M6:M7"/>
    <mergeCell ref="B7:E7"/>
  </mergeCells>
  <printOptions/>
  <pageMargins left="0.7874015748031497" right="0.7874015748031497" top="0.7874015748031497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BreakPreview" zoomScaleSheetLayoutView="100" zoomScalePageLayoutView="0" workbookViewId="0" topLeftCell="A1">
      <selection activeCell="A13" sqref="A13"/>
    </sheetView>
  </sheetViews>
  <sheetFormatPr defaultColWidth="8.796875" defaultRowHeight="15"/>
  <cols>
    <col min="1" max="1" width="3.3984375" style="690" customWidth="1"/>
    <col min="2" max="2" width="12.09765625" style="690" customWidth="1"/>
    <col min="3" max="3" width="4" style="690" customWidth="1"/>
    <col min="4" max="8" width="12.59765625" style="690" customWidth="1"/>
    <col min="9" max="11" width="13.3984375" style="690" customWidth="1"/>
    <col min="12" max="12" width="3.3984375" style="690" customWidth="1"/>
    <col min="13" max="14" width="9" style="690" customWidth="1"/>
    <col min="15" max="15" width="10.8984375" style="690" customWidth="1"/>
    <col min="16" max="17" width="11" style="690" hidden="1" customWidth="1"/>
    <col min="18" max="16384" width="9" style="690" customWidth="1"/>
  </cols>
  <sheetData>
    <row r="1" spans="1:12" ht="11.25">
      <c r="A1" s="690" t="s">
        <v>592</v>
      </c>
      <c r="H1" s="746"/>
      <c r="I1" s="746"/>
      <c r="K1" s="747"/>
      <c r="L1" s="748" t="s">
        <v>593</v>
      </c>
    </row>
    <row r="2" spans="2:12" ht="12" thickBot="1">
      <c r="B2" s="690" t="s">
        <v>594</v>
      </c>
      <c r="H2" s="746" t="s">
        <v>534</v>
      </c>
      <c r="I2" s="746"/>
      <c r="K2" s="747"/>
      <c r="L2" s="748" t="s">
        <v>535</v>
      </c>
    </row>
    <row r="3" spans="1:12" ht="19.5" customHeight="1">
      <c r="A3" s="749" t="s">
        <v>225</v>
      </c>
      <c r="B3" s="750"/>
      <c r="C3" s="751" t="s">
        <v>536</v>
      </c>
      <c r="D3" s="1114" t="s">
        <v>537</v>
      </c>
      <c r="E3" s="1114"/>
      <c r="F3" s="1114"/>
      <c r="G3" s="1114"/>
      <c r="H3" s="1114"/>
      <c r="I3" s="1114" t="s">
        <v>538</v>
      </c>
      <c r="J3" s="1114"/>
      <c r="K3" s="1114"/>
      <c r="L3" s="752" t="s">
        <v>225</v>
      </c>
    </row>
    <row r="4" spans="1:12" ht="19.5" customHeight="1">
      <c r="A4" s="753"/>
      <c r="B4" s="1115" t="s">
        <v>595</v>
      </c>
      <c r="C4" s="1116"/>
      <c r="D4" s="1117" t="s">
        <v>540</v>
      </c>
      <c r="E4" s="1118"/>
      <c r="F4" s="1119"/>
      <c r="G4" s="754" t="s">
        <v>541</v>
      </c>
      <c r="H4" s="754"/>
      <c r="I4" s="1107" t="s">
        <v>571</v>
      </c>
      <c r="J4" s="1107" t="s">
        <v>596</v>
      </c>
      <c r="K4" s="754"/>
      <c r="L4" s="755"/>
    </row>
    <row r="5" spans="1:12" ht="19.5" customHeight="1">
      <c r="A5" s="753"/>
      <c r="B5" s="1105" t="s">
        <v>545</v>
      </c>
      <c r="C5" s="1106"/>
      <c r="D5" s="1107" t="s">
        <v>546</v>
      </c>
      <c r="E5" s="1107" t="s">
        <v>547</v>
      </c>
      <c r="F5" s="1107" t="s">
        <v>548</v>
      </c>
      <c r="G5" s="1109" t="s">
        <v>549</v>
      </c>
      <c r="H5" s="756" t="s">
        <v>93</v>
      </c>
      <c r="I5" s="1109"/>
      <c r="J5" s="1109"/>
      <c r="K5" s="756" t="s">
        <v>93</v>
      </c>
      <c r="L5" s="755"/>
    </row>
    <row r="6" spans="1:12" ht="19.5" customHeight="1">
      <c r="A6" s="757" t="s">
        <v>236</v>
      </c>
      <c r="B6" s="758" t="s">
        <v>553</v>
      </c>
      <c r="C6" s="759"/>
      <c r="D6" s="1108"/>
      <c r="E6" s="1108"/>
      <c r="F6" s="1108"/>
      <c r="G6" s="1108"/>
      <c r="H6" s="760"/>
      <c r="I6" s="1108"/>
      <c r="J6" s="1108"/>
      <c r="K6" s="760"/>
      <c r="L6" s="761" t="s">
        <v>236</v>
      </c>
    </row>
    <row r="7" spans="1:12" ht="15" customHeight="1">
      <c r="A7" s="1110" t="s">
        <v>554</v>
      </c>
      <c r="B7" s="1098"/>
      <c r="C7" s="499"/>
      <c r="D7" s="442">
        <v>222036</v>
      </c>
      <c r="E7" s="442">
        <v>6573</v>
      </c>
      <c r="F7" s="442">
        <v>228609</v>
      </c>
      <c r="G7" s="442">
        <v>11833</v>
      </c>
      <c r="H7" s="442">
        <v>240442</v>
      </c>
      <c r="I7" s="442">
        <v>405106</v>
      </c>
      <c r="J7" s="442">
        <v>25003</v>
      </c>
      <c r="K7" s="442">
        <v>430109</v>
      </c>
      <c r="L7" s="762"/>
    </row>
    <row r="8" spans="1:12" ht="15" customHeight="1">
      <c r="A8" s="1111" t="s">
        <v>555</v>
      </c>
      <c r="B8" s="1101"/>
      <c r="C8" s="501"/>
      <c r="D8" s="444">
        <v>165131</v>
      </c>
      <c r="E8" s="444">
        <v>5049</v>
      </c>
      <c r="F8" s="444">
        <v>170180</v>
      </c>
      <c r="G8" s="444">
        <v>9267</v>
      </c>
      <c r="H8" s="444">
        <v>179447</v>
      </c>
      <c r="I8" s="444">
        <v>294622</v>
      </c>
      <c r="J8" s="444">
        <v>19353</v>
      </c>
      <c r="K8" s="444">
        <v>313975</v>
      </c>
      <c r="L8" s="763"/>
    </row>
    <row r="9" spans="1:12" ht="15" customHeight="1">
      <c r="A9" s="1112" t="s">
        <v>556</v>
      </c>
      <c r="B9" s="1113"/>
      <c r="C9" s="503"/>
      <c r="D9" s="446">
        <v>56905</v>
      </c>
      <c r="E9" s="446">
        <v>1524</v>
      </c>
      <c r="F9" s="446">
        <v>58429</v>
      </c>
      <c r="G9" s="446">
        <v>2566</v>
      </c>
      <c r="H9" s="446">
        <v>60995</v>
      </c>
      <c r="I9" s="446">
        <v>110484</v>
      </c>
      <c r="J9" s="446">
        <v>5650</v>
      </c>
      <c r="K9" s="446">
        <v>116134</v>
      </c>
      <c r="L9" s="764"/>
    </row>
    <row r="10" spans="1:12" ht="15" customHeight="1">
      <c r="A10" s="765">
        <v>1</v>
      </c>
      <c r="B10" s="723" t="s">
        <v>104</v>
      </c>
      <c r="C10" s="754" t="s">
        <v>557</v>
      </c>
      <c r="D10" s="766">
        <v>43580</v>
      </c>
      <c r="E10" s="766">
        <v>1291</v>
      </c>
      <c r="F10" s="767">
        <v>44871</v>
      </c>
      <c r="G10" s="766">
        <v>2793</v>
      </c>
      <c r="H10" s="767">
        <v>47664</v>
      </c>
      <c r="I10" s="766">
        <v>73836</v>
      </c>
      <c r="J10" s="766">
        <v>5619</v>
      </c>
      <c r="K10" s="767">
        <v>79455</v>
      </c>
      <c r="L10" s="762">
        <v>1</v>
      </c>
    </row>
    <row r="11" spans="1:12" ht="15" customHeight="1">
      <c r="A11" s="768">
        <v>2</v>
      </c>
      <c r="B11" s="731" t="s">
        <v>105</v>
      </c>
      <c r="C11" s="756" t="s">
        <v>558</v>
      </c>
      <c r="D11" s="670">
        <v>28813</v>
      </c>
      <c r="E11" s="670">
        <v>858</v>
      </c>
      <c r="F11" s="414">
        <v>29671</v>
      </c>
      <c r="G11" s="670">
        <v>1484</v>
      </c>
      <c r="H11" s="414">
        <v>31155</v>
      </c>
      <c r="I11" s="670">
        <v>52579</v>
      </c>
      <c r="J11" s="670">
        <v>3115</v>
      </c>
      <c r="K11" s="414">
        <v>55694</v>
      </c>
      <c r="L11" s="763">
        <v>2</v>
      </c>
    </row>
    <row r="12" spans="1:12" ht="15" customHeight="1">
      <c r="A12" s="768">
        <v>3</v>
      </c>
      <c r="B12" s="731" t="s">
        <v>106</v>
      </c>
      <c r="C12" s="756" t="s">
        <v>557</v>
      </c>
      <c r="D12" s="670">
        <v>36358</v>
      </c>
      <c r="E12" s="670">
        <v>1188</v>
      </c>
      <c r="F12" s="414">
        <v>37546</v>
      </c>
      <c r="G12" s="670">
        <v>2348</v>
      </c>
      <c r="H12" s="414">
        <v>39894</v>
      </c>
      <c r="I12" s="670">
        <v>62297</v>
      </c>
      <c r="J12" s="670">
        <v>4731</v>
      </c>
      <c r="K12" s="414">
        <v>67028</v>
      </c>
      <c r="L12" s="763">
        <v>3</v>
      </c>
    </row>
    <row r="13" spans="1:12" ht="15" customHeight="1">
      <c r="A13" s="768">
        <v>4</v>
      </c>
      <c r="B13" s="731" t="s">
        <v>107</v>
      </c>
      <c r="C13" s="756" t="s">
        <v>559</v>
      </c>
      <c r="D13" s="670">
        <v>5693</v>
      </c>
      <c r="E13" s="670">
        <v>208</v>
      </c>
      <c r="F13" s="414">
        <v>5901</v>
      </c>
      <c r="G13" s="670">
        <v>330</v>
      </c>
      <c r="H13" s="414">
        <v>6231</v>
      </c>
      <c r="I13" s="670">
        <v>11001</v>
      </c>
      <c r="J13" s="670">
        <v>736</v>
      </c>
      <c r="K13" s="414">
        <v>11737</v>
      </c>
      <c r="L13" s="763">
        <v>4</v>
      </c>
    </row>
    <row r="14" spans="1:12" ht="15" customHeight="1">
      <c r="A14" s="768">
        <v>5</v>
      </c>
      <c r="B14" s="731" t="s">
        <v>108</v>
      </c>
      <c r="C14" s="756" t="s">
        <v>559</v>
      </c>
      <c r="D14" s="670">
        <v>11488</v>
      </c>
      <c r="E14" s="670">
        <v>253</v>
      </c>
      <c r="F14" s="414">
        <v>11741</v>
      </c>
      <c r="G14" s="670">
        <v>350</v>
      </c>
      <c r="H14" s="414">
        <v>12091</v>
      </c>
      <c r="I14" s="670">
        <v>21652</v>
      </c>
      <c r="J14" s="670">
        <v>811</v>
      </c>
      <c r="K14" s="414">
        <v>22463</v>
      </c>
      <c r="L14" s="763">
        <v>5</v>
      </c>
    </row>
    <row r="15" spans="1:12" ht="15" customHeight="1">
      <c r="A15" s="768">
        <v>6</v>
      </c>
      <c r="B15" s="731" t="s">
        <v>109</v>
      </c>
      <c r="C15" s="756" t="s">
        <v>559</v>
      </c>
      <c r="D15" s="670">
        <v>10425</v>
      </c>
      <c r="E15" s="670">
        <v>428</v>
      </c>
      <c r="F15" s="414">
        <v>10853</v>
      </c>
      <c r="G15" s="670">
        <v>644</v>
      </c>
      <c r="H15" s="414">
        <v>11497</v>
      </c>
      <c r="I15" s="670">
        <v>18929</v>
      </c>
      <c r="J15" s="670">
        <v>1382</v>
      </c>
      <c r="K15" s="414">
        <v>20311</v>
      </c>
      <c r="L15" s="763">
        <v>6</v>
      </c>
    </row>
    <row r="16" spans="1:12" ht="15" customHeight="1">
      <c r="A16" s="768">
        <v>7</v>
      </c>
      <c r="B16" s="731" t="s">
        <v>110</v>
      </c>
      <c r="C16" s="756" t="s">
        <v>559</v>
      </c>
      <c r="D16" s="670">
        <v>6423</v>
      </c>
      <c r="E16" s="670">
        <v>135</v>
      </c>
      <c r="F16" s="414">
        <v>6558</v>
      </c>
      <c r="G16" s="670">
        <v>216</v>
      </c>
      <c r="H16" s="414">
        <v>6774</v>
      </c>
      <c r="I16" s="670">
        <v>11453</v>
      </c>
      <c r="J16" s="670">
        <v>472</v>
      </c>
      <c r="K16" s="414">
        <v>11925</v>
      </c>
      <c r="L16" s="763">
        <v>7</v>
      </c>
    </row>
    <row r="17" spans="1:12" ht="15" customHeight="1">
      <c r="A17" s="768">
        <v>8</v>
      </c>
      <c r="B17" s="731" t="s">
        <v>111</v>
      </c>
      <c r="C17" s="756" t="s">
        <v>559</v>
      </c>
      <c r="D17" s="670">
        <v>10259</v>
      </c>
      <c r="E17" s="670">
        <v>333</v>
      </c>
      <c r="F17" s="414">
        <v>10592</v>
      </c>
      <c r="G17" s="670">
        <v>612</v>
      </c>
      <c r="H17" s="414">
        <v>11204</v>
      </c>
      <c r="I17" s="670">
        <v>17889</v>
      </c>
      <c r="J17" s="670">
        <v>1293</v>
      </c>
      <c r="K17" s="414">
        <v>19182</v>
      </c>
      <c r="L17" s="763">
        <v>8</v>
      </c>
    </row>
    <row r="18" spans="1:12" ht="15" customHeight="1">
      <c r="A18" s="768">
        <v>9</v>
      </c>
      <c r="B18" s="731" t="s">
        <v>112</v>
      </c>
      <c r="C18" s="756" t="s">
        <v>559</v>
      </c>
      <c r="D18" s="670">
        <v>6951</v>
      </c>
      <c r="E18" s="670">
        <v>174</v>
      </c>
      <c r="F18" s="414">
        <v>7125</v>
      </c>
      <c r="G18" s="670">
        <v>177</v>
      </c>
      <c r="H18" s="414">
        <v>7302</v>
      </c>
      <c r="I18" s="670">
        <v>14822</v>
      </c>
      <c r="J18" s="670">
        <v>473</v>
      </c>
      <c r="K18" s="414">
        <v>15295</v>
      </c>
      <c r="L18" s="763">
        <v>9</v>
      </c>
    </row>
    <row r="19" spans="1:12" ht="15" customHeight="1">
      <c r="A19" s="768">
        <v>10</v>
      </c>
      <c r="B19" s="769" t="s">
        <v>208</v>
      </c>
      <c r="C19" s="756" t="s">
        <v>559</v>
      </c>
      <c r="D19" s="670">
        <v>5141</v>
      </c>
      <c r="E19" s="670">
        <v>181</v>
      </c>
      <c r="F19" s="414">
        <v>5322</v>
      </c>
      <c r="G19" s="670">
        <v>313</v>
      </c>
      <c r="H19" s="414">
        <v>5635</v>
      </c>
      <c r="I19" s="670">
        <v>10164</v>
      </c>
      <c r="J19" s="670">
        <v>721</v>
      </c>
      <c r="K19" s="414">
        <v>10885</v>
      </c>
      <c r="L19" s="763">
        <v>10</v>
      </c>
    </row>
    <row r="20" spans="1:12" ht="15" customHeight="1">
      <c r="A20" s="768">
        <v>11</v>
      </c>
      <c r="B20" s="769" t="s">
        <v>114</v>
      </c>
      <c r="C20" s="756" t="s">
        <v>559</v>
      </c>
      <c r="D20" s="670">
        <v>2344</v>
      </c>
      <c r="E20" s="670">
        <v>57</v>
      </c>
      <c r="F20" s="414">
        <v>2401</v>
      </c>
      <c r="G20" s="670">
        <v>95</v>
      </c>
      <c r="H20" s="414">
        <v>2496</v>
      </c>
      <c r="I20" s="670">
        <v>4697</v>
      </c>
      <c r="J20" s="670">
        <v>214</v>
      </c>
      <c r="K20" s="414">
        <v>4911</v>
      </c>
      <c r="L20" s="763">
        <v>11</v>
      </c>
    </row>
    <row r="21" spans="1:12" ht="15" customHeight="1">
      <c r="A21" s="768">
        <v>12</v>
      </c>
      <c r="B21" s="769" t="s">
        <v>115</v>
      </c>
      <c r="C21" s="756" t="s">
        <v>559</v>
      </c>
      <c r="D21" s="670">
        <v>647</v>
      </c>
      <c r="E21" s="670">
        <v>18</v>
      </c>
      <c r="F21" s="414">
        <v>665</v>
      </c>
      <c r="G21" s="670">
        <v>31</v>
      </c>
      <c r="H21" s="414">
        <v>696</v>
      </c>
      <c r="I21" s="670">
        <v>1078</v>
      </c>
      <c r="J21" s="670">
        <v>72</v>
      </c>
      <c r="K21" s="414">
        <v>1150</v>
      </c>
      <c r="L21" s="763">
        <v>12</v>
      </c>
    </row>
    <row r="22" spans="1:12" ht="15" customHeight="1">
      <c r="A22" s="768">
        <v>13</v>
      </c>
      <c r="B22" s="769" t="s">
        <v>191</v>
      </c>
      <c r="C22" s="756" t="s">
        <v>559</v>
      </c>
      <c r="D22" s="670">
        <v>513</v>
      </c>
      <c r="E22" s="670">
        <v>16</v>
      </c>
      <c r="F22" s="414">
        <v>529</v>
      </c>
      <c r="G22" s="670">
        <v>28</v>
      </c>
      <c r="H22" s="414">
        <v>557</v>
      </c>
      <c r="I22" s="670">
        <v>1018</v>
      </c>
      <c r="J22" s="670">
        <v>63</v>
      </c>
      <c r="K22" s="414">
        <v>1081</v>
      </c>
      <c r="L22" s="763">
        <v>13</v>
      </c>
    </row>
    <row r="23" spans="1:12" ht="15" customHeight="1">
      <c r="A23" s="768">
        <v>14</v>
      </c>
      <c r="B23" s="769" t="s">
        <v>117</v>
      </c>
      <c r="C23" s="756" t="s">
        <v>559</v>
      </c>
      <c r="D23" s="670">
        <v>1344</v>
      </c>
      <c r="E23" s="670">
        <v>26</v>
      </c>
      <c r="F23" s="414">
        <v>1370</v>
      </c>
      <c r="G23" s="670">
        <v>64</v>
      </c>
      <c r="H23" s="414">
        <v>1434</v>
      </c>
      <c r="I23" s="670">
        <v>2513</v>
      </c>
      <c r="J23" s="670">
        <v>131</v>
      </c>
      <c r="K23" s="414">
        <v>2644</v>
      </c>
      <c r="L23" s="763">
        <v>14</v>
      </c>
    </row>
    <row r="24" spans="1:12" ht="15" customHeight="1">
      <c r="A24" s="768">
        <v>15</v>
      </c>
      <c r="B24" s="769" t="s">
        <v>560</v>
      </c>
      <c r="C24" s="756" t="s">
        <v>559</v>
      </c>
      <c r="D24" s="670">
        <v>2342</v>
      </c>
      <c r="E24" s="670">
        <v>58</v>
      </c>
      <c r="F24" s="414">
        <v>2400</v>
      </c>
      <c r="G24" s="670">
        <v>98</v>
      </c>
      <c r="H24" s="414">
        <v>2498</v>
      </c>
      <c r="I24" s="670">
        <v>4586</v>
      </c>
      <c r="J24" s="670">
        <v>225</v>
      </c>
      <c r="K24" s="414">
        <v>4811</v>
      </c>
      <c r="L24" s="763">
        <v>15</v>
      </c>
    </row>
    <row r="25" spans="1:12" ht="15" customHeight="1">
      <c r="A25" s="768">
        <v>16</v>
      </c>
      <c r="B25" s="769" t="s">
        <v>119</v>
      </c>
      <c r="C25" s="756" t="s">
        <v>559</v>
      </c>
      <c r="D25" s="670">
        <v>2004</v>
      </c>
      <c r="E25" s="670">
        <v>73</v>
      </c>
      <c r="F25" s="414">
        <v>2077</v>
      </c>
      <c r="G25" s="670">
        <v>62</v>
      </c>
      <c r="H25" s="414">
        <v>2139</v>
      </c>
      <c r="I25" s="670">
        <v>3869</v>
      </c>
      <c r="J25" s="670">
        <v>154</v>
      </c>
      <c r="K25" s="414">
        <v>4023</v>
      </c>
      <c r="L25" s="763">
        <v>16</v>
      </c>
    </row>
    <row r="26" spans="1:12" ht="15" customHeight="1">
      <c r="A26" s="768">
        <v>17</v>
      </c>
      <c r="B26" s="769" t="s">
        <v>155</v>
      </c>
      <c r="C26" s="756" t="s">
        <v>559</v>
      </c>
      <c r="D26" s="670">
        <v>283</v>
      </c>
      <c r="E26" s="670">
        <v>4</v>
      </c>
      <c r="F26" s="414">
        <v>287</v>
      </c>
      <c r="G26" s="670">
        <v>6</v>
      </c>
      <c r="H26" s="414">
        <v>293</v>
      </c>
      <c r="I26" s="670">
        <v>537</v>
      </c>
      <c r="J26" s="670">
        <v>12</v>
      </c>
      <c r="K26" s="414">
        <v>549</v>
      </c>
      <c r="L26" s="763">
        <v>17</v>
      </c>
    </row>
    <row r="27" spans="1:12" ht="15" customHeight="1">
      <c r="A27" s="768">
        <v>18</v>
      </c>
      <c r="B27" s="769" t="s">
        <v>121</v>
      </c>
      <c r="C27" s="756" t="s">
        <v>559</v>
      </c>
      <c r="D27" s="670">
        <v>2535</v>
      </c>
      <c r="E27" s="670">
        <v>68</v>
      </c>
      <c r="F27" s="414">
        <v>2603</v>
      </c>
      <c r="G27" s="670">
        <v>155</v>
      </c>
      <c r="H27" s="414">
        <v>2758</v>
      </c>
      <c r="I27" s="670">
        <v>4973</v>
      </c>
      <c r="J27" s="670">
        <v>326</v>
      </c>
      <c r="K27" s="414">
        <v>5299</v>
      </c>
      <c r="L27" s="763">
        <v>18</v>
      </c>
    </row>
    <row r="28" spans="1:12" ht="15" customHeight="1">
      <c r="A28" s="768">
        <v>19</v>
      </c>
      <c r="B28" s="769" t="s">
        <v>122</v>
      </c>
      <c r="C28" s="756" t="s">
        <v>559</v>
      </c>
      <c r="D28" s="670">
        <v>1921</v>
      </c>
      <c r="E28" s="670">
        <v>71</v>
      </c>
      <c r="F28" s="414">
        <v>1992</v>
      </c>
      <c r="G28" s="670">
        <v>119</v>
      </c>
      <c r="H28" s="414">
        <v>2111</v>
      </c>
      <c r="I28" s="670">
        <v>3508</v>
      </c>
      <c r="J28" s="670">
        <v>249</v>
      </c>
      <c r="K28" s="414">
        <v>3757</v>
      </c>
      <c r="L28" s="763">
        <v>19</v>
      </c>
    </row>
    <row r="29" spans="1:12" ht="15" customHeight="1">
      <c r="A29" s="768">
        <v>20</v>
      </c>
      <c r="B29" s="769" t="s">
        <v>123</v>
      </c>
      <c r="C29" s="756" t="s">
        <v>559</v>
      </c>
      <c r="D29" s="670">
        <v>1169</v>
      </c>
      <c r="E29" s="670">
        <v>66</v>
      </c>
      <c r="F29" s="414">
        <v>1235</v>
      </c>
      <c r="G29" s="670">
        <v>87</v>
      </c>
      <c r="H29" s="414">
        <v>1322</v>
      </c>
      <c r="I29" s="670">
        <v>2328</v>
      </c>
      <c r="J29" s="670">
        <v>218</v>
      </c>
      <c r="K29" s="414">
        <v>2546</v>
      </c>
      <c r="L29" s="763">
        <v>20</v>
      </c>
    </row>
    <row r="30" spans="1:12" ht="15" customHeight="1">
      <c r="A30" s="768">
        <v>21</v>
      </c>
      <c r="B30" s="769" t="s">
        <v>124</v>
      </c>
      <c r="C30" s="756" t="s">
        <v>559</v>
      </c>
      <c r="D30" s="670">
        <v>2877</v>
      </c>
      <c r="E30" s="670">
        <v>60</v>
      </c>
      <c r="F30" s="414">
        <v>2937</v>
      </c>
      <c r="G30" s="670">
        <v>96</v>
      </c>
      <c r="H30" s="414">
        <v>3033</v>
      </c>
      <c r="I30" s="670">
        <v>5923</v>
      </c>
      <c r="J30" s="670">
        <v>208</v>
      </c>
      <c r="K30" s="414">
        <v>6131</v>
      </c>
      <c r="L30" s="763">
        <v>21</v>
      </c>
    </row>
    <row r="31" spans="1:12" ht="15" customHeight="1">
      <c r="A31" s="768">
        <v>22</v>
      </c>
      <c r="B31" s="769" t="s">
        <v>125</v>
      </c>
      <c r="C31" s="756" t="s">
        <v>559</v>
      </c>
      <c r="D31" s="670">
        <v>2751</v>
      </c>
      <c r="E31" s="670">
        <v>90</v>
      </c>
      <c r="F31" s="414">
        <v>2841</v>
      </c>
      <c r="G31" s="670">
        <v>111</v>
      </c>
      <c r="H31" s="414">
        <v>2952</v>
      </c>
      <c r="I31" s="670">
        <v>5743</v>
      </c>
      <c r="J31" s="670">
        <v>277</v>
      </c>
      <c r="K31" s="414">
        <v>6020</v>
      </c>
      <c r="L31" s="763">
        <v>22</v>
      </c>
    </row>
    <row r="32" spans="1:12" ht="15" customHeight="1">
      <c r="A32" s="768">
        <v>23</v>
      </c>
      <c r="B32" s="769" t="s">
        <v>126</v>
      </c>
      <c r="C32" s="756" t="s">
        <v>559</v>
      </c>
      <c r="D32" s="670">
        <v>2867</v>
      </c>
      <c r="E32" s="670">
        <v>69</v>
      </c>
      <c r="F32" s="414">
        <v>2936</v>
      </c>
      <c r="G32" s="670">
        <v>64</v>
      </c>
      <c r="H32" s="414">
        <v>3000</v>
      </c>
      <c r="I32" s="670">
        <v>5930</v>
      </c>
      <c r="J32" s="670">
        <v>170</v>
      </c>
      <c r="K32" s="414">
        <v>6100</v>
      </c>
      <c r="L32" s="763">
        <v>23</v>
      </c>
    </row>
    <row r="33" spans="1:12" ht="15" customHeight="1">
      <c r="A33" s="768">
        <v>24</v>
      </c>
      <c r="B33" s="769" t="s">
        <v>127</v>
      </c>
      <c r="C33" s="756" t="s">
        <v>559</v>
      </c>
      <c r="D33" s="670">
        <v>2623</v>
      </c>
      <c r="E33" s="670">
        <v>61</v>
      </c>
      <c r="F33" s="414">
        <v>2684</v>
      </c>
      <c r="G33" s="670">
        <v>153</v>
      </c>
      <c r="H33" s="414">
        <v>2837</v>
      </c>
      <c r="I33" s="670">
        <v>4502</v>
      </c>
      <c r="J33" s="670">
        <v>300</v>
      </c>
      <c r="K33" s="414">
        <v>4802</v>
      </c>
      <c r="L33" s="763">
        <v>24</v>
      </c>
    </row>
    <row r="34" spans="1:12" ht="15" customHeight="1">
      <c r="A34" s="768">
        <v>25</v>
      </c>
      <c r="B34" s="769" t="s">
        <v>128</v>
      </c>
      <c r="C34" s="756" t="s">
        <v>559</v>
      </c>
      <c r="D34" s="670">
        <v>2938</v>
      </c>
      <c r="E34" s="670">
        <v>68</v>
      </c>
      <c r="F34" s="414">
        <v>3006</v>
      </c>
      <c r="G34" s="670">
        <v>175</v>
      </c>
      <c r="H34" s="414">
        <v>3181</v>
      </c>
      <c r="I34" s="670">
        <v>5373</v>
      </c>
      <c r="J34" s="670">
        <v>348</v>
      </c>
      <c r="K34" s="414">
        <v>5721</v>
      </c>
      <c r="L34" s="763">
        <v>25</v>
      </c>
    </row>
    <row r="35" spans="1:12" ht="15" customHeight="1">
      <c r="A35" s="768">
        <v>26</v>
      </c>
      <c r="B35" s="769" t="s">
        <v>129</v>
      </c>
      <c r="C35" s="756" t="s">
        <v>559</v>
      </c>
      <c r="D35" s="670">
        <v>1891</v>
      </c>
      <c r="E35" s="670">
        <v>57</v>
      </c>
      <c r="F35" s="414">
        <v>1948</v>
      </c>
      <c r="G35" s="670">
        <v>81</v>
      </c>
      <c r="H35" s="414">
        <v>2029</v>
      </c>
      <c r="I35" s="670">
        <v>3586</v>
      </c>
      <c r="J35" s="670">
        <v>188</v>
      </c>
      <c r="K35" s="414">
        <v>3774</v>
      </c>
      <c r="L35" s="763">
        <v>26</v>
      </c>
    </row>
    <row r="36" spans="1:12" ht="15" customHeight="1">
      <c r="A36" s="768">
        <v>27</v>
      </c>
      <c r="B36" s="769" t="s">
        <v>130</v>
      </c>
      <c r="C36" s="756" t="s">
        <v>559</v>
      </c>
      <c r="D36" s="670">
        <v>922</v>
      </c>
      <c r="E36" s="670">
        <v>22</v>
      </c>
      <c r="F36" s="414">
        <v>944</v>
      </c>
      <c r="G36" s="670">
        <v>37</v>
      </c>
      <c r="H36" s="414">
        <v>981</v>
      </c>
      <c r="I36" s="670">
        <v>1785</v>
      </c>
      <c r="J36" s="670">
        <v>81</v>
      </c>
      <c r="K36" s="414">
        <v>1866</v>
      </c>
      <c r="L36" s="763">
        <v>27</v>
      </c>
    </row>
    <row r="37" spans="1:12" ht="15" customHeight="1">
      <c r="A37" s="768">
        <v>28</v>
      </c>
      <c r="B37" s="769" t="s">
        <v>131</v>
      </c>
      <c r="C37" s="756" t="s">
        <v>559</v>
      </c>
      <c r="D37" s="670">
        <v>3302</v>
      </c>
      <c r="E37" s="670">
        <v>72</v>
      </c>
      <c r="F37" s="414">
        <v>3374</v>
      </c>
      <c r="G37" s="670">
        <v>119</v>
      </c>
      <c r="H37" s="414">
        <v>3493</v>
      </c>
      <c r="I37" s="670">
        <v>6613</v>
      </c>
      <c r="J37" s="670">
        <v>254</v>
      </c>
      <c r="K37" s="414">
        <v>6867</v>
      </c>
      <c r="L37" s="763">
        <v>28</v>
      </c>
    </row>
    <row r="38" spans="1:12" ht="15" customHeight="1">
      <c r="A38" s="768">
        <v>29</v>
      </c>
      <c r="B38" s="769" t="s">
        <v>156</v>
      </c>
      <c r="C38" s="756" t="s">
        <v>559</v>
      </c>
      <c r="D38" s="670">
        <v>1645</v>
      </c>
      <c r="E38" s="670">
        <v>22</v>
      </c>
      <c r="F38" s="414">
        <v>1667</v>
      </c>
      <c r="G38" s="670">
        <v>38</v>
      </c>
      <c r="H38" s="414">
        <v>1705</v>
      </c>
      <c r="I38" s="670">
        <v>3135</v>
      </c>
      <c r="J38" s="670">
        <v>81</v>
      </c>
      <c r="K38" s="414">
        <v>3216</v>
      </c>
      <c r="L38" s="763">
        <v>29</v>
      </c>
    </row>
    <row r="39" spans="1:12" ht="15" customHeight="1">
      <c r="A39" s="768">
        <v>30</v>
      </c>
      <c r="B39" s="769" t="s">
        <v>157</v>
      </c>
      <c r="C39" s="756" t="s">
        <v>559</v>
      </c>
      <c r="D39" s="670">
        <v>3845</v>
      </c>
      <c r="E39" s="670">
        <v>116</v>
      </c>
      <c r="F39" s="414">
        <v>3961</v>
      </c>
      <c r="G39" s="670">
        <v>220</v>
      </c>
      <c r="H39" s="414">
        <v>4181</v>
      </c>
      <c r="I39" s="670">
        <v>7334</v>
      </c>
      <c r="J39" s="670">
        <v>473</v>
      </c>
      <c r="K39" s="414">
        <v>7807</v>
      </c>
      <c r="L39" s="763">
        <v>30</v>
      </c>
    </row>
    <row r="40" spans="1:12" ht="15" customHeight="1">
      <c r="A40" s="768">
        <v>31</v>
      </c>
      <c r="B40" s="769" t="s">
        <v>134</v>
      </c>
      <c r="C40" s="756" t="s">
        <v>559</v>
      </c>
      <c r="D40" s="670">
        <v>1251</v>
      </c>
      <c r="E40" s="670">
        <v>6</v>
      </c>
      <c r="F40" s="414">
        <v>1257</v>
      </c>
      <c r="G40" s="670">
        <v>46</v>
      </c>
      <c r="H40" s="414">
        <v>1303</v>
      </c>
      <c r="I40" s="670">
        <v>2622</v>
      </c>
      <c r="J40" s="670">
        <v>78</v>
      </c>
      <c r="K40" s="414">
        <v>2700</v>
      </c>
      <c r="L40" s="763">
        <v>31</v>
      </c>
    </row>
    <row r="41" spans="1:12" ht="15" customHeight="1">
      <c r="A41" s="768">
        <v>32</v>
      </c>
      <c r="B41" s="769" t="s">
        <v>135</v>
      </c>
      <c r="C41" s="756" t="s">
        <v>559</v>
      </c>
      <c r="D41" s="670">
        <v>1239</v>
      </c>
      <c r="E41" s="670">
        <v>3</v>
      </c>
      <c r="F41" s="414">
        <v>1242</v>
      </c>
      <c r="G41" s="670">
        <v>32</v>
      </c>
      <c r="H41" s="414">
        <v>1274</v>
      </c>
      <c r="I41" s="670">
        <v>2581</v>
      </c>
      <c r="J41" s="670">
        <v>63</v>
      </c>
      <c r="K41" s="414">
        <v>2644</v>
      </c>
      <c r="L41" s="763">
        <v>32</v>
      </c>
    </row>
    <row r="42" spans="1:12" ht="15" customHeight="1">
      <c r="A42" s="768">
        <v>33</v>
      </c>
      <c r="B42" s="769" t="s">
        <v>136</v>
      </c>
      <c r="C42" s="756" t="s">
        <v>559</v>
      </c>
      <c r="D42" s="670">
        <v>458</v>
      </c>
      <c r="E42" s="670">
        <v>11</v>
      </c>
      <c r="F42" s="414">
        <v>469</v>
      </c>
      <c r="G42" s="670">
        <v>28</v>
      </c>
      <c r="H42" s="414">
        <v>497</v>
      </c>
      <c r="I42" s="670">
        <v>862</v>
      </c>
      <c r="J42" s="670">
        <v>57</v>
      </c>
      <c r="K42" s="414">
        <v>919</v>
      </c>
      <c r="L42" s="763">
        <v>33</v>
      </c>
    </row>
    <row r="43" spans="1:12" ht="15" customHeight="1">
      <c r="A43" s="768">
        <v>34</v>
      </c>
      <c r="B43" s="769" t="s">
        <v>137</v>
      </c>
      <c r="C43" s="756" t="s">
        <v>559</v>
      </c>
      <c r="D43" s="670">
        <v>498</v>
      </c>
      <c r="E43" s="670">
        <v>16</v>
      </c>
      <c r="F43" s="414">
        <v>514</v>
      </c>
      <c r="G43" s="670">
        <v>24</v>
      </c>
      <c r="H43" s="414">
        <v>538</v>
      </c>
      <c r="I43" s="670">
        <v>984</v>
      </c>
      <c r="J43" s="670">
        <v>55</v>
      </c>
      <c r="K43" s="414">
        <v>1039</v>
      </c>
      <c r="L43" s="763">
        <v>34</v>
      </c>
    </row>
    <row r="44" spans="1:12" ht="15" customHeight="1">
      <c r="A44" s="768">
        <v>35</v>
      </c>
      <c r="B44" s="769" t="s">
        <v>138</v>
      </c>
      <c r="C44" s="756" t="s">
        <v>559</v>
      </c>
      <c r="D44" s="670">
        <v>2070</v>
      </c>
      <c r="E44" s="670">
        <v>44</v>
      </c>
      <c r="F44" s="414">
        <v>2114</v>
      </c>
      <c r="G44" s="670">
        <v>74</v>
      </c>
      <c r="H44" s="414">
        <v>2188</v>
      </c>
      <c r="I44" s="670">
        <v>4204</v>
      </c>
      <c r="J44" s="670">
        <v>174</v>
      </c>
      <c r="K44" s="414">
        <v>4378</v>
      </c>
      <c r="L44" s="763">
        <v>35</v>
      </c>
    </row>
    <row r="45" spans="1:12" ht="15" customHeight="1">
      <c r="A45" s="768">
        <v>36</v>
      </c>
      <c r="B45" s="769" t="s">
        <v>139</v>
      </c>
      <c r="C45" s="756" t="s">
        <v>559</v>
      </c>
      <c r="D45" s="670">
        <v>3080</v>
      </c>
      <c r="E45" s="670">
        <v>130</v>
      </c>
      <c r="F45" s="414">
        <v>3210</v>
      </c>
      <c r="G45" s="670">
        <v>158</v>
      </c>
      <c r="H45" s="414">
        <v>3368</v>
      </c>
      <c r="I45" s="670">
        <v>5726</v>
      </c>
      <c r="J45" s="670">
        <v>377</v>
      </c>
      <c r="K45" s="414">
        <v>6103</v>
      </c>
      <c r="L45" s="763">
        <v>36</v>
      </c>
    </row>
    <row r="46" spans="1:12" ht="15" customHeight="1">
      <c r="A46" s="768">
        <v>37</v>
      </c>
      <c r="B46" s="769" t="s">
        <v>140</v>
      </c>
      <c r="C46" s="756" t="s">
        <v>559</v>
      </c>
      <c r="D46" s="670">
        <v>1181</v>
      </c>
      <c r="E46" s="670">
        <v>32</v>
      </c>
      <c r="F46" s="414">
        <v>1213</v>
      </c>
      <c r="G46" s="670">
        <v>39</v>
      </c>
      <c r="H46" s="414">
        <v>1252</v>
      </c>
      <c r="I46" s="670">
        <v>2417</v>
      </c>
      <c r="J46" s="670">
        <v>86</v>
      </c>
      <c r="K46" s="414">
        <v>2503</v>
      </c>
      <c r="L46" s="763">
        <v>37</v>
      </c>
    </row>
    <row r="47" spans="1:12" ht="15" customHeight="1">
      <c r="A47" s="768">
        <v>38</v>
      </c>
      <c r="B47" s="769" t="s">
        <v>141</v>
      </c>
      <c r="C47" s="756" t="s">
        <v>559</v>
      </c>
      <c r="D47" s="670">
        <v>3381</v>
      </c>
      <c r="E47" s="670">
        <v>104</v>
      </c>
      <c r="F47" s="414">
        <v>3485</v>
      </c>
      <c r="G47" s="670">
        <v>186</v>
      </c>
      <c r="H47" s="414">
        <v>3671</v>
      </c>
      <c r="I47" s="670">
        <v>6508</v>
      </c>
      <c r="J47" s="670">
        <v>416</v>
      </c>
      <c r="K47" s="414">
        <v>6924</v>
      </c>
      <c r="L47" s="763">
        <v>38</v>
      </c>
    </row>
    <row r="48" spans="1:12" ht="15" customHeight="1">
      <c r="A48" s="768">
        <v>39</v>
      </c>
      <c r="B48" s="769" t="s">
        <v>142</v>
      </c>
      <c r="C48" s="756" t="s">
        <v>559</v>
      </c>
      <c r="D48" s="670">
        <v>2466</v>
      </c>
      <c r="E48" s="670">
        <v>69</v>
      </c>
      <c r="F48" s="414">
        <v>2535</v>
      </c>
      <c r="G48" s="670">
        <v>132</v>
      </c>
      <c r="H48" s="414">
        <v>2667</v>
      </c>
      <c r="I48" s="670">
        <v>4568</v>
      </c>
      <c r="J48" s="670">
        <v>276</v>
      </c>
      <c r="K48" s="414">
        <v>4844</v>
      </c>
      <c r="L48" s="763">
        <v>39</v>
      </c>
    </row>
    <row r="49" spans="1:12" ht="15" customHeight="1" thickBot="1">
      <c r="A49" s="770">
        <v>40</v>
      </c>
      <c r="B49" s="771" t="s">
        <v>143</v>
      </c>
      <c r="C49" s="772" t="s">
        <v>559</v>
      </c>
      <c r="D49" s="682">
        <v>518</v>
      </c>
      <c r="E49" s="682">
        <v>15</v>
      </c>
      <c r="F49" s="49">
        <v>533</v>
      </c>
      <c r="G49" s="682">
        <v>8</v>
      </c>
      <c r="H49" s="49">
        <v>541</v>
      </c>
      <c r="I49" s="682">
        <v>981</v>
      </c>
      <c r="J49" s="682">
        <v>24</v>
      </c>
      <c r="K49" s="49">
        <v>1005</v>
      </c>
      <c r="L49" s="773">
        <v>40</v>
      </c>
    </row>
    <row r="50" spans="1:12" ht="15" customHeight="1">
      <c r="A50" s="774"/>
      <c r="B50" s="775"/>
      <c r="C50" s="776"/>
      <c r="D50" s="777"/>
      <c r="E50" s="777"/>
      <c r="F50" s="774"/>
      <c r="G50" s="777"/>
      <c r="H50" s="774"/>
      <c r="I50" s="777"/>
      <c r="J50" s="774"/>
      <c r="K50" s="774"/>
      <c r="L50" s="774"/>
    </row>
    <row r="51" spans="1:12" ht="15" customHeight="1">
      <c r="A51" s="778"/>
      <c r="B51" s="732"/>
      <c r="C51" s="779"/>
      <c r="D51" s="780"/>
      <c r="E51" s="780"/>
      <c r="F51" s="778"/>
      <c r="G51" s="780"/>
      <c r="H51" s="778"/>
      <c r="I51" s="780"/>
      <c r="J51" s="778"/>
      <c r="K51" s="778"/>
      <c r="L51" s="778"/>
    </row>
    <row r="52" spans="1:12" ht="15" customHeight="1">
      <c r="A52" s="778"/>
      <c r="B52" s="732"/>
      <c r="C52" s="779"/>
      <c r="D52" s="780"/>
      <c r="E52" s="780"/>
      <c r="F52" s="778"/>
      <c r="G52" s="780"/>
      <c r="H52" s="778"/>
      <c r="I52" s="780"/>
      <c r="J52" s="778"/>
      <c r="K52" s="778"/>
      <c r="L52" s="778"/>
    </row>
    <row r="53" spans="1:12" ht="15" customHeight="1">
      <c r="A53" s="778"/>
      <c r="B53" s="732"/>
      <c r="C53" s="779"/>
      <c r="D53" s="780"/>
      <c r="E53" s="780"/>
      <c r="F53" s="778"/>
      <c r="G53" s="780"/>
      <c r="H53" s="778"/>
      <c r="I53" s="780"/>
      <c r="J53" s="778"/>
      <c r="K53" s="778"/>
      <c r="L53" s="778"/>
    </row>
    <row r="54" spans="1:12" ht="15" customHeight="1">
      <c r="A54" s="778"/>
      <c r="B54" s="732"/>
      <c r="C54" s="779"/>
      <c r="D54" s="780"/>
      <c r="E54" s="780"/>
      <c r="F54" s="778"/>
      <c r="G54" s="780"/>
      <c r="H54" s="778"/>
      <c r="I54" s="780"/>
      <c r="J54" s="778"/>
      <c r="K54" s="778"/>
      <c r="L54" s="778"/>
    </row>
    <row r="55" spans="1:12" ht="15" customHeight="1">
      <c r="A55" s="778"/>
      <c r="B55" s="732"/>
      <c r="C55" s="779"/>
      <c r="D55" s="780"/>
      <c r="E55" s="780"/>
      <c r="F55" s="778"/>
      <c r="G55" s="780"/>
      <c r="H55" s="778"/>
      <c r="I55" s="780"/>
      <c r="J55" s="778"/>
      <c r="K55" s="778"/>
      <c r="L55" s="778"/>
    </row>
    <row r="56" spans="1:12" ht="15" customHeight="1">
      <c r="A56" s="778"/>
      <c r="B56" s="732"/>
      <c r="C56" s="779"/>
      <c r="D56" s="780"/>
      <c r="E56" s="780"/>
      <c r="F56" s="778"/>
      <c r="G56" s="780"/>
      <c r="H56" s="778"/>
      <c r="I56" s="780"/>
      <c r="J56" s="778"/>
      <c r="K56" s="778"/>
      <c r="L56" s="778"/>
    </row>
    <row r="57" spans="1:12" ht="15" customHeight="1">
      <c r="A57" s="778"/>
      <c r="B57" s="732"/>
      <c r="C57" s="779"/>
      <c r="D57" s="780"/>
      <c r="E57" s="780"/>
      <c r="F57" s="778"/>
      <c r="G57" s="780"/>
      <c r="H57" s="778"/>
      <c r="I57" s="780"/>
      <c r="J57" s="778"/>
      <c r="K57" s="778"/>
      <c r="L57" s="778"/>
    </row>
  </sheetData>
  <sheetProtection/>
  <mergeCells count="14">
    <mergeCell ref="A8:B8"/>
    <mergeCell ref="A9:B9"/>
    <mergeCell ref="D3:H3"/>
    <mergeCell ref="I3:K3"/>
    <mergeCell ref="B4:C4"/>
    <mergeCell ref="D4:F4"/>
    <mergeCell ref="I4:I6"/>
    <mergeCell ref="J4:J6"/>
    <mergeCell ref="B5:C5"/>
    <mergeCell ref="D5:D6"/>
    <mergeCell ref="E5:E6"/>
    <mergeCell ref="F5:F6"/>
    <mergeCell ref="G5:G6"/>
    <mergeCell ref="A7:B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98" r:id="rId2"/>
  <colBreaks count="1" manualBreakCount="1">
    <brk id="8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S53"/>
  <sheetViews>
    <sheetView view="pageBreakPreview" zoomScaleSheetLayoutView="100" zoomScalePageLayoutView="0" workbookViewId="0" topLeftCell="A1">
      <selection activeCell="M10" sqref="M10"/>
    </sheetView>
  </sheetViews>
  <sheetFormatPr defaultColWidth="8.796875" defaultRowHeight="15"/>
  <cols>
    <col min="1" max="1" width="3.3984375" style="689" customWidth="1"/>
    <col min="2" max="6" width="2.5" style="689" customWidth="1"/>
    <col min="7" max="7" width="6.09765625" style="689" customWidth="1"/>
    <col min="8" max="8" width="9" style="689" customWidth="1"/>
    <col min="9" max="9" width="6.09765625" style="689" customWidth="1"/>
    <col min="10" max="10" width="9" style="689" customWidth="1"/>
    <col min="11" max="17" width="11.5" style="689" customWidth="1"/>
    <col min="18" max="18" width="3.3984375" style="689" customWidth="1"/>
    <col min="19" max="19" width="10.5" style="689" customWidth="1"/>
    <col min="20" max="16384" width="9" style="689" customWidth="1"/>
  </cols>
  <sheetData>
    <row r="1" spans="18:19" ht="11.25">
      <c r="R1" s="691"/>
      <c r="S1" s="691"/>
    </row>
    <row r="2" spans="2:19" ht="12" thickBot="1">
      <c r="B2" s="690" t="s">
        <v>594</v>
      </c>
      <c r="R2" s="691" t="s">
        <v>561</v>
      </c>
      <c r="S2" s="691"/>
    </row>
    <row r="3" spans="1:19" ht="14.25" customHeight="1">
      <c r="A3" s="692" t="s">
        <v>225</v>
      </c>
      <c r="B3" s="693"/>
      <c r="C3" s="694"/>
      <c r="D3" s="1079" t="s">
        <v>562</v>
      </c>
      <c r="E3" s="1079"/>
      <c r="F3" s="1080"/>
      <c r="G3" s="1120" t="s">
        <v>597</v>
      </c>
      <c r="H3" s="1121"/>
      <c r="I3" s="1121"/>
      <c r="J3" s="1121"/>
      <c r="K3" s="1121"/>
      <c r="L3" s="1121"/>
      <c r="M3" s="1121"/>
      <c r="N3" s="1122"/>
      <c r="O3" s="1084" t="s">
        <v>598</v>
      </c>
      <c r="P3" s="1084"/>
      <c r="Q3" s="1084"/>
      <c r="R3" s="695" t="s">
        <v>225</v>
      </c>
      <c r="S3" s="699"/>
    </row>
    <row r="4" spans="1:19" ht="14.25" customHeight="1">
      <c r="A4" s="696"/>
      <c r="B4" s="697"/>
      <c r="C4" s="698"/>
      <c r="D4" s="699"/>
      <c r="E4" s="699"/>
      <c r="F4" s="700"/>
      <c r="G4" s="1085" t="s">
        <v>564</v>
      </c>
      <c r="H4" s="1085"/>
      <c r="I4" s="1085" t="s">
        <v>565</v>
      </c>
      <c r="J4" s="1085"/>
      <c r="K4" s="1085" t="s">
        <v>566</v>
      </c>
      <c r="L4" s="1085" t="s">
        <v>567</v>
      </c>
      <c r="M4" s="1085"/>
      <c r="N4" s="701" t="s">
        <v>568</v>
      </c>
      <c r="O4" s="701" t="s">
        <v>569</v>
      </c>
      <c r="P4" s="701" t="s">
        <v>570</v>
      </c>
      <c r="Q4" s="701" t="s">
        <v>571</v>
      </c>
      <c r="R4" s="702"/>
      <c r="S4" s="699"/>
    </row>
    <row r="5" spans="1:19" ht="14.25" customHeight="1">
      <c r="A5" s="696"/>
      <c r="B5" s="697"/>
      <c r="C5" s="699"/>
      <c r="D5" s="698"/>
      <c r="E5" s="699"/>
      <c r="F5" s="700"/>
      <c r="G5" s="1085"/>
      <c r="H5" s="1085"/>
      <c r="I5" s="1085"/>
      <c r="J5" s="1085"/>
      <c r="K5" s="1085"/>
      <c r="L5" s="1085"/>
      <c r="M5" s="1085"/>
      <c r="N5" s="703" t="s">
        <v>572</v>
      </c>
      <c r="O5" s="703" t="s">
        <v>573</v>
      </c>
      <c r="P5" s="703" t="s">
        <v>574</v>
      </c>
      <c r="Q5" s="703" t="s">
        <v>575</v>
      </c>
      <c r="R5" s="702"/>
      <c r="S5" s="699"/>
    </row>
    <row r="6" spans="1:19" ht="14.25" customHeight="1">
      <c r="A6" s="696"/>
      <c r="B6" s="697"/>
      <c r="C6" s="699"/>
      <c r="D6" s="699"/>
      <c r="E6" s="698"/>
      <c r="F6" s="700"/>
      <c r="G6" s="704" t="s">
        <v>576</v>
      </c>
      <c r="H6" s="701" t="s">
        <v>577</v>
      </c>
      <c r="I6" s="704" t="s">
        <v>576</v>
      </c>
      <c r="J6" s="701" t="s">
        <v>577</v>
      </c>
      <c r="K6" s="1085"/>
      <c r="L6" s="1086" t="s">
        <v>578</v>
      </c>
      <c r="M6" s="1086" t="s">
        <v>579</v>
      </c>
      <c r="N6" s="703" t="s">
        <v>580</v>
      </c>
      <c r="O6" s="703" t="s">
        <v>581</v>
      </c>
      <c r="P6" s="703" t="s">
        <v>582</v>
      </c>
      <c r="Q6" s="703" t="s">
        <v>583</v>
      </c>
      <c r="R6" s="702"/>
      <c r="S6" s="699"/>
    </row>
    <row r="7" spans="1:19" ht="14.25" customHeight="1">
      <c r="A7" s="705" t="s">
        <v>236</v>
      </c>
      <c r="B7" s="1088" t="s">
        <v>97</v>
      </c>
      <c r="C7" s="1089"/>
      <c r="D7" s="1089"/>
      <c r="E7" s="1089"/>
      <c r="F7" s="706"/>
      <c r="G7" s="707"/>
      <c r="H7" s="708" t="s">
        <v>584</v>
      </c>
      <c r="I7" s="707"/>
      <c r="J7" s="708" t="s">
        <v>584</v>
      </c>
      <c r="K7" s="1085"/>
      <c r="L7" s="1087"/>
      <c r="M7" s="1087"/>
      <c r="N7" s="707"/>
      <c r="O7" s="708" t="s">
        <v>585</v>
      </c>
      <c r="P7" s="709"/>
      <c r="Q7" s="709" t="s">
        <v>586</v>
      </c>
      <c r="R7" s="710" t="s">
        <v>236</v>
      </c>
      <c r="S7" s="781"/>
    </row>
    <row r="8" spans="1:19" ht="15" customHeight="1">
      <c r="A8" s="1090" t="s">
        <v>554</v>
      </c>
      <c r="B8" s="1091"/>
      <c r="C8" s="1091"/>
      <c r="D8" s="1091"/>
      <c r="E8" s="1091"/>
      <c r="F8" s="1091"/>
      <c r="G8" s="712"/>
      <c r="H8" s="712"/>
      <c r="I8" s="712"/>
      <c r="J8" s="712"/>
      <c r="K8" s="713"/>
      <c r="L8" s="713"/>
      <c r="M8" s="713"/>
      <c r="N8" s="714"/>
      <c r="O8" s="714">
        <v>7830353</v>
      </c>
      <c r="P8" s="714">
        <v>32566.494206503023</v>
      </c>
      <c r="Q8" s="714">
        <v>18205.508371133827</v>
      </c>
      <c r="R8" s="715"/>
      <c r="S8" s="782"/>
    </row>
    <row r="9" spans="1:19" ht="15" customHeight="1">
      <c r="A9" s="1092" t="s">
        <v>587</v>
      </c>
      <c r="B9" s="1093"/>
      <c r="C9" s="1093"/>
      <c r="D9" s="1093"/>
      <c r="E9" s="1093"/>
      <c r="F9" s="1093"/>
      <c r="G9" s="717"/>
      <c r="H9" s="717"/>
      <c r="I9" s="717"/>
      <c r="J9" s="717"/>
      <c r="K9" s="714"/>
      <c r="L9" s="714"/>
      <c r="M9" s="714"/>
      <c r="N9" s="714"/>
      <c r="O9" s="714">
        <v>5686421</v>
      </c>
      <c r="P9" s="714">
        <v>31688.582144031385</v>
      </c>
      <c r="Q9" s="714">
        <v>18111.062982721553</v>
      </c>
      <c r="R9" s="718"/>
      <c r="S9" s="782"/>
    </row>
    <row r="10" spans="1:19" ht="15" customHeight="1">
      <c r="A10" s="1094" t="s">
        <v>588</v>
      </c>
      <c r="B10" s="1095"/>
      <c r="C10" s="1095"/>
      <c r="D10" s="1095"/>
      <c r="E10" s="1095"/>
      <c r="F10" s="1095"/>
      <c r="G10" s="720"/>
      <c r="H10" s="783"/>
      <c r="I10" s="720"/>
      <c r="J10" s="720"/>
      <c r="K10" s="721"/>
      <c r="L10" s="721"/>
      <c r="M10" s="721"/>
      <c r="N10" s="721"/>
      <c r="O10" s="721">
        <v>2143932</v>
      </c>
      <c r="P10" s="721">
        <v>35149.30732027215</v>
      </c>
      <c r="Q10" s="721">
        <v>18460.846952658136</v>
      </c>
      <c r="R10" s="722"/>
      <c r="S10" s="782"/>
    </row>
    <row r="11" spans="1:19" s="23" customFormat="1" ht="15" customHeight="1">
      <c r="A11" s="482">
        <v>1</v>
      </c>
      <c r="B11" s="1096" t="s">
        <v>104</v>
      </c>
      <c r="C11" s="1097"/>
      <c r="D11" s="1097"/>
      <c r="E11" s="1097"/>
      <c r="F11" s="1098"/>
      <c r="G11" s="727">
        <v>1</v>
      </c>
      <c r="H11" s="725">
        <v>2.7</v>
      </c>
      <c r="I11" s="727">
        <v>3</v>
      </c>
      <c r="J11" s="725">
        <v>0</v>
      </c>
      <c r="K11" s="727">
        <v>6000</v>
      </c>
      <c r="L11" s="727">
        <v>7440</v>
      </c>
      <c r="M11" s="727">
        <v>3720</v>
      </c>
      <c r="N11" s="727">
        <v>120000</v>
      </c>
      <c r="O11" s="727">
        <v>1311800</v>
      </c>
      <c r="P11" s="784">
        <v>27521.819402484056</v>
      </c>
      <c r="Q11" s="784">
        <v>16509.97419923227</v>
      </c>
      <c r="R11" s="730">
        <v>1</v>
      </c>
      <c r="S11" s="55"/>
    </row>
    <row r="12" spans="1:19" s="23" customFormat="1" ht="15" customHeight="1">
      <c r="A12" s="420">
        <v>2</v>
      </c>
      <c r="B12" s="1099" t="s">
        <v>105</v>
      </c>
      <c r="C12" s="1100"/>
      <c r="D12" s="1100"/>
      <c r="E12" s="1100"/>
      <c r="F12" s="1101"/>
      <c r="G12" s="735">
        <v>1</v>
      </c>
      <c r="H12" s="734">
        <v>3.2</v>
      </c>
      <c r="I12" s="735">
        <v>3</v>
      </c>
      <c r="J12" s="734">
        <v>0</v>
      </c>
      <c r="K12" s="735">
        <v>7800</v>
      </c>
      <c r="L12" s="735">
        <v>7200</v>
      </c>
      <c r="M12" s="735">
        <v>3600</v>
      </c>
      <c r="N12" s="735">
        <v>140000</v>
      </c>
      <c r="O12" s="735">
        <v>1059116</v>
      </c>
      <c r="P12" s="785">
        <v>33995.05697319852</v>
      </c>
      <c r="Q12" s="785">
        <v>19016.698387618057</v>
      </c>
      <c r="R12" s="738">
        <v>2</v>
      </c>
      <c r="S12" s="55"/>
    </row>
    <row r="13" spans="1:19" s="23" customFormat="1" ht="15" customHeight="1">
      <c r="A13" s="420">
        <v>3</v>
      </c>
      <c r="B13" s="1099" t="s">
        <v>106</v>
      </c>
      <c r="C13" s="1100"/>
      <c r="D13" s="1100"/>
      <c r="E13" s="1100"/>
      <c r="F13" s="1101"/>
      <c r="G13" s="735">
        <v>1</v>
      </c>
      <c r="H13" s="734">
        <v>2.4</v>
      </c>
      <c r="I13" s="735">
        <v>3</v>
      </c>
      <c r="J13" s="734">
        <v>0</v>
      </c>
      <c r="K13" s="735">
        <v>7000</v>
      </c>
      <c r="L13" s="735">
        <v>8000</v>
      </c>
      <c r="M13" s="735">
        <v>4000</v>
      </c>
      <c r="N13" s="735">
        <v>140000</v>
      </c>
      <c r="O13" s="735">
        <v>1239072</v>
      </c>
      <c r="P13" s="785">
        <v>31059.106632576328</v>
      </c>
      <c r="Q13" s="785">
        <v>18485.88649519604</v>
      </c>
      <c r="R13" s="738">
        <v>3</v>
      </c>
      <c r="S13" s="55"/>
    </row>
    <row r="14" spans="1:19" s="23" customFormat="1" ht="15" customHeight="1">
      <c r="A14" s="420">
        <v>4</v>
      </c>
      <c r="B14" s="1099" t="s">
        <v>107</v>
      </c>
      <c r="C14" s="1100"/>
      <c r="D14" s="1100"/>
      <c r="E14" s="1100"/>
      <c r="F14" s="1101"/>
      <c r="G14" s="735">
        <v>1</v>
      </c>
      <c r="H14" s="734">
        <v>1.9</v>
      </c>
      <c r="I14" s="735">
        <v>2</v>
      </c>
      <c r="J14" s="734">
        <v>8.8</v>
      </c>
      <c r="K14" s="735">
        <v>6700</v>
      </c>
      <c r="L14" s="735">
        <v>5800</v>
      </c>
      <c r="M14" s="735">
        <v>2900</v>
      </c>
      <c r="N14" s="735">
        <v>140000</v>
      </c>
      <c r="O14" s="735">
        <v>192862</v>
      </c>
      <c r="P14" s="785">
        <v>30952.014122933717</v>
      </c>
      <c r="Q14" s="785">
        <v>16431.96728295135</v>
      </c>
      <c r="R14" s="738">
        <v>4</v>
      </c>
      <c r="S14" s="55"/>
    </row>
    <row r="15" spans="1:19" s="23" customFormat="1" ht="15" customHeight="1">
      <c r="A15" s="420">
        <v>5</v>
      </c>
      <c r="B15" s="1099" t="s">
        <v>108</v>
      </c>
      <c r="C15" s="1100"/>
      <c r="D15" s="1100"/>
      <c r="E15" s="1100"/>
      <c r="F15" s="1101"/>
      <c r="G15" s="735">
        <v>1</v>
      </c>
      <c r="H15" s="734">
        <v>2.21</v>
      </c>
      <c r="I15" s="735">
        <v>2</v>
      </c>
      <c r="J15" s="734">
        <v>12.25</v>
      </c>
      <c r="K15" s="735">
        <v>7400</v>
      </c>
      <c r="L15" s="735">
        <v>6400</v>
      </c>
      <c r="M15" s="735">
        <v>3200</v>
      </c>
      <c r="N15" s="735">
        <v>140000</v>
      </c>
      <c r="O15" s="735">
        <v>408592</v>
      </c>
      <c r="P15" s="785">
        <v>33793.06922504342</v>
      </c>
      <c r="Q15" s="785">
        <v>18189.55615901705</v>
      </c>
      <c r="R15" s="738">
        <v>5</v>
      </c>
      <c r="S15" s="55"/>
    </row>
    <row r="16" spans="1:19" s="23" customFormat="1" ht="15" customHeight="1">
      <c r="A16" s="420">
        <v>6</v>
      </c>
      <c r="B16" s="1099" t="s">
        <v>109</v>
      </c>
      <c r="C16" s="1100"/>
      <c r="D16" s="1100"/>
      <c r="E16" s="1100"/>
      <c r="F16" s="1101"/>
      <c r="G16" s="735">
        <v>1</v>
      </c>
      <c r="H16" s="734">
        <v>1.7</v>
      </c>
      <c r="I16" s="735">
        <v>2</v>
      </c>
      <c r="J16" s="734">
        <v>5.4</v>
      </c>
      <c r="K16" s="735">
        <v>5400</v>
      </c>
      <c r="L16" s="735">
        <v>7200</v>
      </c>
      <c r="M16" s="735">
        <v>3600</v>
      </c>
      <c r="N16" s="735">
        <v>140000</v>
      </c>
      <c r="O16" s="735">
        <v>326209</v>
      </c>
      <c r="P16" s="785">
        <v>28373.40175698008</v>
      </c>
      <c r="Q16" s="785">
        <v>16060.706021367732</v>
      </c>
      <c r="R16" s="738">
        <v>6</v>
      </c>
      <c r="S16" s="55"/>
    </row>
    <row r="17" spans="1:19" s="23" customFormat="1" ht="15" customHeight="1">
      <c r="A17" s="420">
        <v>7</v>
      </c>
      <c r="B17" s="1099" t="s">
        <v>110</v>
      </c>
      <c r="C17" s="1100"/>
      <c r="D17" s="1100"/>
      <c r="E17" s="1100"/>
      <c r="F17" s="1101"/>
      <c r="G17" s="735">
        <v>1</v>
      </c>
      <c r="H17" s="734">
        <v>2.5</v>
      </c>
      <c r="I17" s="735">
        <v>2</v>
      </c>
      <c r="J17" s="734">
        <v>10</v>
      </c>
      <c r="K17" s="735">
        <v>7000</v>
      </c>
      <c r="L17" s="735">
        <v>8000</v>
      </c>
      <c r="M17" s="735">
        <v>4000</v>
      </c>
      <c r="N17" s="735">
        <v>140000</v>
      </c>
      <c r="O17" s="735">
        <v>260730</v>
      </c>
      <c r="P17" s="785">
        <v>38489.81399468556</v>
      </c>
      <c r="Q17" s="785">
        <v>21864.150943396227</v>
      </c>
      <c r="R17" s="738">
        <v>7</v>
      </c>
      <c r="S17" s="55"/>
    </row>
    <row r="18" spans="1:19" s="23" customFormat="1" ht="15" customHeight="1">
      <c r="A18" s="420">
        <v>8</v>
      </c>
      <c r="B18" s="1099" t="s">
        <v>111</v>
      </c>
      <c r="C18" s="1100"/>
      <c r="D18" s="1100"/>
      <c r="E18" s="1100"/>
      <c r="F18" s="1101"/>
      <c r="G18" s="735">
        <v>1</v>
      </c>
      <c r="H18" s="734">
        <v>2.51</v>
      </c>
      <c r="I18" s="735">
        <v>3</v>
      </c>
      <c r="J18" s="734">
        <v>0</v>
      </c>
      <c r="K18" s="735">
        <v>5300</v>
      </c>
      <c r="L18" s="735">
        <v>9800</v>
      </c>
      <c r="M18" s="735">
        <v>4900</v>
      </c>
      <c r="N18" s="735">
        <v>140000</v>
      </c>
      <c r="O18" s="735">
        <v>360986</v>
      </c>
      <c r="P18" s="785">
        <v>32219.385933595146</v>
      </c>
      <c r="Q18" s="785">
        <v>18818.99697633198</v>
      </c>
      <c r="R18" s="738">
        <v>8</v>
      </c>
      <c r="S18" s="55"/>
    </row>
    <row r="19" spans="1:19" s="23" customFormat="1" ht="15" customHeight="1">
      <c r="A19" s="420">
        <v>9</v>
      </c>
      <c r="B19" s="1099" t="s">
        <v>112</v>
      </c>
      <c r="C19" s="1100"/>
      <c r="D19" s="1100"/>
      <c r="E19" s="1100"/>
      <c r="F19" s="1101"/>
      <c r="G19" s="735">
        <v>1</v>
      </c>
      <c r="H19" s="734">
        <v>2.5</v>
      </c>
      <c r="I19" s="735">
        <v>2</v>
      </c>
      <c r="J19" s="734">
        <v>7.7</v>
      </c>
      <c r="K19" s="735">
        <v>6600</v>
      </c>
      <c r="L19" s="735">
        <v>9600</v>
      </c>
      <c r="M19" s="735">
        <v>4800</v>
      </c>
      <c r="N19" s="735">
        <v>140000</v>
      </c>
      <c r="O19" s="735">
        <v>316649</v>
      </c>
      <c r="P19" s="785">
        <v>43364.69460421802</v>
      </c>
      <c r="Q19" s="785">
        <v>20702.77868584505</v>
      </c>
      <c r="R19" s="738">
        <v>9</v>
      </c>
      <c r="S19" s="55"/>
    </row>
    <row r="20" spans="1:19" s="23" customFormat="1" ht="15" customHeight="1">
      <c r="A20" s="420">
        <v>10</v>
      </c>
      <c r="B20" s="1099" t="s">
        <v>208</v>
      </c>
      <c r="C20" s="1100"/>
      <c r="D20" s="1100"/>
      <c r="E20" s="1100"/>
      <c r="F20" s="1101"/>
      <c r="G20" s="735">
        <v>1</v>
      </c>
      <c r="H20" s="734">
        <v>2.75</v>
      </c>
      <c r="I20" s="735">
        <v>2</v>
      </c>
      <c r="J20" s="734">
        <v>7</v>
      </c>
      <c r="K20" s="735">
        <v>6600</v>
      </c>
      <c r="L20" s="735">
        <v>10000</v>
      </c>
      <c r="M20" s="735">
        <v>5000</v>
      </c>
      <c r="N20" s="735">
        <v>140000</v>
      </c>
      <c r="O20" s="735">
        <v>210405</v>
      </c>
      <c r="P20" s="785">
        <v>37338.952972493345</v>
      </c>
      <c r="Q20" s="785">
        <v>19329.811667432245</v>
      </c>
      <c r="R20" s="738">
        <v>10</v>
      </c>
      <c r="S20" s="55"/>
    </row>
    <row r="21" spans="1:19" s="23" customFormat="1" ht="15" customHeight="1">
      <c r="A21" s="420">
        <v>11</v>
      </c>
      <c r="B21" s="1099" t="s">
        <v>114</v>
      </c>
      <c r="C21" s="1100"/>
      <c r="D21" s="1100"/>
      <c r="E21" s="1100"/>
      <c r="F21" s="1101"/>
      <c r="G21" s="735">
        <v>1</v>
      </c>
      <c r="H21" s="734">
        <v>2.3</v>
      </c>
      <c r="I21" s="735">
        <v>2</v>
      </c>
      <c r="J21" s="734">
        <v>11.7</v>
      </c>
      <c r="K21" s="735">
        <v>7500</v>
      </c>
      <c r="L21" s="735">
        <v>8300</v>
      </c>
      <c r="M21" s="735">
        <v>4150</v>
      </c>
      <c r="N21" s="735">
        <v>140000</v>
      </c>
      <c r="O21" s="735">
        <v>109595</v>
      </c>
      <c r="P21" s="785">
        <v>43908.2532051282</v>
      </c>
      <c r="Q21" s="785">
        <v>22316.228873956425</v>
      </c>
      <c r="R21" s="738">
        <v>11</v>
      </c>
      <c r="S21" s="55"/>
    </row>
    <row r="22" spans="1:19" s="23" customFormat="1" ht="15" customHeight="1">
      <c r="A22" s="420">
        <v>12</v>
      </c>
      <c r="B22" s="1099" t="s">
        <v>115</v>
      </c>
      <c r="C22" s="1100"/>
      <c r="D22" s="1100"/>
      <c r="E22" s="1100"/>
      <c r="F22" s="1101"/>
      <c r="G22" s="735">
        <v>1</v>
      </c>
      <c r="H22" s="734">
        <v>6</v>
      </c>
      <c r="I22" s="735">
        <v>2</v>
      </c>
      <c r="J22" s="734">
        <v>25</v>
      </c>
      <c r="K22" s="735">
        <v>12000</v>
      </c>
      <c r="L22" s="735">
        <v>12000</v>
      </c>
      <c r="M22" s="735">
        <v>6000</v>
      </c>
      <c r="N22" s="735">
        <v>140000</v>
      </c>
      <c r="O22" s="735">
        <v>52891</v>
      </c>
      <c r="P22" s="785">
        <v>75992.81609195402</v>
      </c>
      <c r="Q22" s="785">
        <v>45992.17391304348</v>
      </c>
      <c r="R22" s="738">
        <v>12</v>
      </c>
      <c r="S22" s="55"/>
    </row>
    <row r="23" spans="1:19" s="23" customFormat="1" ht="15" customHeight="1">
      <c r="A23" s="420">
        <v>13</v>
      </c>
      <c r="B23" s="1099" t="s">
        <v>191</v>
      </c>
      <c r="C23" s="1100"/>
      <c r="D23" s="1100"/>
      <c r="E23" s="1100"/>
      <c r="F23" s="1101"/>
      <c r="G23" s="735">
        <v>1</v>
      </c>
      <c r="H23" s="734">
        <v>1</v>
      </c>
      <c r="I23" s="735">
        <v>2</v>
      </c>
      <c r="J23" s="734">
        <v>5</v>
      </c>
      <c r="K23" s="735">
        <v>4800</v>
      </c>
      <c r="L23" s="735">
        <v>3600</v>
      </c>
      <c r="M23" s="735">
        <v>1800</v>
      </c>
      <c r="N23" s="735">
        <v>140000</v>
      </c>
      <c r="O23" s="735">
        <v>11963</v>
      </c>
      <c r="P23" s="785">
        <v>21477.558348294435</v>
      </c>
      <c r="Q23" s="785">
        <v>11066.604995374653</v>
      </c>
      <c r="R23" s="738">
        <v>13</v>
      </c>
      <c r="S23" s="55"/>
    </row>
    <row r="24" spans="1:19" s="23" customFormat="1" ht="15" customHeight="1">
      <c r="A24" s="420">
        <v>14</v>
      </c>
      <c r="B24" s="1099" t="s">
        <v>117</v>
      </c>
      <c r="C24" s="1100"/>
      <c r="D24" s="1100"/>
      <c r="E24" s="1100"/>
      <c r="F24" s="1101"/>
      <c r="G24" s="735">
        <v>1</v>
      </c>
      <c r="H24" s="734">
        <v>2</v>
      </c>
      <c r="I24" s="735">
        <v>2</v>
      </c>
      <c r="J24" s="734">
        <v>6</v>
      </c>
      <c r="K24" s="735">
        <v>5400</v>
      </c>
      <c r="L24" s="735">
        <v>7800</v>
      </c>
      <c r="M24" s="735">
        <v>3900</v>
      </c>
      <c r="N24" s="735">
        <v>140000</v>
      </c>
      <c r="O24" s="735">
        <v>39585</v>
      </c>
      <c r="P24" s="785">
        <v>27604.602510460252</v>
      </c>
      <c r="Q24" s="785">
        <v>14971.63388804841</v>
      </c>
      <c r="R24" s="738">
        <v>14</v>
      </c>
      <c r="S24" s="55"/>
    </row>
    <row r="25" spans="1:19" s="23" customFormat="1" ht="15" customHeight="1">
      <c r="A25" s="420">
        <v>15</v>
      </c>
      <c r="B25" s="1099" t="s">
        <v>560</v>
      </c>
      <c r="C25" s="1100"/>
      <c r="D25" s="1100"/>
      <c r="E25" s="1100"/>
      <c r="F25" s="1101"/>
      <c r="G25" s="735">
        <v>1</v>
      </c>
      <c r="H25" s="734">
        <v>3</v>
      </c>
      <c r="I25" s="735">
        <v>2</v>
      </c>
      <c r="J25" s="734">
        <v>13</v>
      </c>
      <c r="K25" s="735">
        <v>8400</v>
      </c>
      <c r="L25" s="735">
        <v>7800</v>
      </c>
      <c r="M25" s="735">
        <v>3900</v>
      </c>
      <c r="N25" s="735">
        <v>140000</v>
      </c>
      <c r="O25" s="735">
        <v>97081</v>
      </c>
      <c r="P25" s="785">
        <v>38863.490792634104</v>
      </c>
      <c r="Q25" s="785">
        <v>20178.964872167948</v>
      </c>
      <c r="R25" s="738">
        <v>15</v>
      </c>
      <c r="S25" s="55"/>
    </row>
    <row r="26" spans="1:19" s="23" customFormat="1" ht="15" customHeight="1">
      <c r="A26" s="420">
        <v>16</v>
      </c>
      <c r="B26" s="1099" t="s">
        <v>119</v>
      </c>
      <c r="C26" s="1100"/>
      <c r="D26" s="1100"/>
      <c r="E26" s="1100"/>
      <c r="F26" s="1101"/>
      <c r="G26" s="735">
        <v>1</v>
      </c>
      <c r="H26" s="734">
        <v>1.6</v>
      </c>
      <c r="I26" s="735">
        <v>2</v>
      </c>
      <c r="J26" s="734">
        <v>8.4</v>
      </c>
      <c r="K26" s="735">
        <v>4600</v>
      </c>
      <c r="L26" s="735">
        <v>5800</v>
      </c>
      <c r="M26" s="735">
        <v>2900</v>
      </c>
      <c r="N26" s="735">
        <v>140000</v>
      </c>
      <c r="O26" s="735">
        <v>52144</v>
      </c>
      <c r="P26" s="785">
        <v>24377.746610565686</v>
      </c>
      <c r="Q26" s="785">
        <v>12961.471538652746</v>
      </c>
      <c r="R26" s="738">
        <v>16</v>
      </c>
      <c r="S26" s="55"/>
    </row>
    <row r="27" spans="1:19" s="23" customFormat="1" ht="15" customHeight="1">
      <c r="A27" s="420">
        <v>17</v>
      </c>
      <c r="B27" s="1099" t="s">
        <v>155</v>
      </c>
      <c r="C27" s="1100"/>
      <c r="D27" s="1100"/>
      <c r="E27" s="1100"/>
      <c r="F27" s="1101"/>
      <c r="G27" s="735">
        <v>1</v>
      </c>
      <c r="H27" s="734">
        <v>2</v>
      </c>
      <c r="I27" s="735">
        <v>2</v>
      </c>
      <c r="J27" s="734">
        <v>10</v>
      </c>
      <c r="K27" s="735">
        <v>3600</v>
      </c>
      <c r="L27" s="735">
        <v>6000</v>
      </c>
      <c r="M27" s="735">
        <v>3000</v>
      </c>
      <c r="N27" s="735">
        <v>140000</v>
      </c>
      <c r="O27" s="735">
        <v>7148</v>
      </c>
      <c r="P27" s="785">
        <v>24395.90443686007</v>
      </c>
      <c r="Q27" s="785">
        <v>13020.036429872496</v>
      </c>
      <c r="R27" s="738">
        <v>17</v>
      </c>
      <c r="S27" s="55"/>
    </row>
    <row r="28" spans="1:19" s="23" customFormat="1" ht="15" customHeight="1">
      <c r="A28" s="420">
        <v>18</v>
      </c>
      <c r="B28" s="1099" t="s">
        <v>121</v>
      </c>
      <c r="C28" s="1100"/>
      <c r="D28" s="1100"/>
      <c r="E28" s="1100"/>
      <c r="F28" s="1101"/>
      <c r="G28" s="735">
        <v>1</v>
      </c>
      <c r="H28" s="734">
        <v>2.6</v>
      </c>
      <c r="I28" s="735">
        <v>3</v>
      </c>
      <c r="J28" s="734">
        <v>0</v>
      </c>
      <c r="K28" s="735">
        <v>6000</v>
      </c>
      <c r="L28" s="735">
        <v>7200</v>
      </c>
      <c r="M28" s="735">
        <v>3600</v>
      </c>
      <c r="N28" s="735">
        <v>140000</v>
      </c>
      <c r="O28" s="735">
        <v>86399</v>
      </c>
      <c r="P28" s="785">
        <v>31326.68600435098</v>
      </c>
      <c r="Q28" s="785">
        <v>16304.774485752028</v>
      </c>
      <c r="R28" s="738">
        <v>18</v>
      </c>
      <c r="S28" s="55"/>
    </row>
    <row r="29" spans="1:19" s="23" customFormat="1" ht="15" customHeight="1">
      <c r="A29" s="420">
        <v>19</v>
      </c>
      <c r="B29" s="1099" t="s">
        <v>122</v>
      </c>
      <c r="C29" s="1100"/>
      <c r="D29" s="1100"/>
      <c r="E29" s="1100"/>
      <c r="F29" s="1101"/>
      <c r="G29" s="735">
        <v>1</v>
      </c>
      <c r="H29" s="734">
        <v>2.4</v>
      </c>
      <c r="I29" s="735">
        <v>2</v>
      </c>
      <c r="J29" s="734">
        <v>5</v>
      </c>
      <c r="K29" s="735">
        <v>4200</v>
      </c>
      <c r="L29" s="735">
        <v>5600</v>
      </c>
      <c r="M29" s="735">
        <v>2800</v>
      </c>
      <c r="N29" s="735">
        <v>140000</v>
      </c>
      <c r="O29" s="735">
        <v>55434</v>
      </c>
      <c r="P29" s="785">
        <v>26259.592610137377</v>
      </c>
      <c r="Q29" s="785">
        <v>14754.857599148256</v>
      </c>
      <c r="R29" s="738">
        <v>19</v>
      </c>
      <c r="S29" s="55"/>
    </row>
    <row r="30" spans="1:19" s="23" customFormat="1" ht="15" customHeight="1">
      <c r="A30" s="420">
        <v>20</v>
      </c>
      <c r="B30" s="1099" t="s">
        <v>123</v>
      </c>
      <c r="C30" s="1100"/>
      <c r="D30" s="1100"/>
      <c r="E30" s="1100"/>
      <c r="F30" s="1101"/>
      <c r="G30" s="735">
        <v>1</v>
      </c>
      <c r="H30" s="734">
        <v>1.9</v>
      </c>
      <c r="I30" s="735">
        <v>2</v>
      </c>
      <c r="J30" s="734">
        <v>7</v>
      </c>
      <c r="K30" s="735">
        <v>6300</v>
      </c>
      <c r="L30" s="735">
        <v>5100</v>
      </c>
      <c r="M30" s="735">
        <v>2550</v>
      </c>
      <c r="N30" s="735">
        <v>140000</v>
      </c>
      <c r="O30" s="735">
        <v>40728</v>
      </c>
      <c r="P30" s="785">
        <v>30807.86686838124</v>
      </c>
      <c r="Q30" s="785">
        <v>15996.857816182246</v>
      </c>
      <c r="R30" s="738">
        <v>20</v>
      </c>
      <c r="S30" s="55"/>
    </row>
    <row r="31" spans="1:19" s="23" customFormat="1" ht="15" customHeight="1">
      <c r="A31" s="420">
        <v>21</v>
      </c>
      <c r="B31" s="1099" t="s">
        <v>124</v>
      </c>
      <c r="C31" s="1100"/>
      <c r="D31" s="1100"/>
      <c r="E31" s="1100"/>
      <c r="F31" s="1101"/>
      <c r="G31" s="735">
        <v>1</v>
      </c>
      <c r="H31" s="734">
        <v>3.3</v>
      </c>
      <c r="I31" s="735">
        <v>2</v>
      </c>
      <c r="J31" s="734">
        <v>19.6</v>
      </c>
      <c r="K31" s="735">
        <v>10100</v>
      </c>
      <c r="L31" s="735">
        <v>9900</v>
      </c>
      <c r="M31" s="735">
        <v>4950</v>
      </c>
      <c r="N31" s="735">
        <v>140000</v>
      </c>
      <c r="O31" s="735">
        <v>149602</v>
      </c>
      <c r="P31" s="785">
        <v>49324.76096274316</v>
      </c>
      <c r="Q31" s="785">
        <v>24400.913390963953</v>
      </c>
      <c r="R31" s="738">
        <v>21</v>
      </c>
      <c r="S31" s="55"/>
    </row>
    <row r="32" spans="1:19" s="23" customFormat="1" ht="15" customHeight="1">
      <c r="A32" s="420">
        <v>22</v>
      </c>
      <c r="B32" s="1099" t="s">
        <v>125</v>
      </c>
      <c r="C32" s="1100"/>
      <c r="D32" s="1100"/>
      <c r="E32" s="1100"/>
      <c r="F32" s="1101"/>
      <c r="G32" s="735">
        <v>1</v>
      </c>
      <c r="H32" s="734">
        <v>2.3</v>
      </c>
      <c r="I32" s="735">
        <v>2</v>
      </c>
      <c r="J32" s="734">
        <v>13</v>
      </c>
      <c r="K32" s="735">
        <v>6000</v>
      </c>
      <c r="L32" s="735">
        <v>6000</v>
      </c>
      <c r="M32" s="735">
        <v>3000</v>
      </c>
      <c r="N32" s="735">
        <v>140000</v>
      </c>
      <c r="O32" s="735">
        <v>92626</v>
      </c>
      <c r="P32" s="785">
        <v>31377.37127371274</v>
      </c>
      <c r="Q32" s="785">
        <v>15386.378737541529</v>
      </c>
      <c r="R32" s="738">
        <v>22</v>
      </c>
      <c r="S32" s="55"/>
    </row>
    <row r="33" spans="1:19" s="23" customFormat="1" ht="15" customHeight="1">
      <c r="A33" s="420">
        <v>23</v>
      </c>
      <c r="B33" s="1099" t="s">
        <v>126</v>
      </c>
      <c r="C33" s="1100"/>
      <c r="D33" s="1100"/>
      <c r="E33" s="1100"/>
      <c r="F33" s="1101"/>
      <c r="G33" s="735">
        <v>1</v>
      </c>
      <c r="H33" s="734">
        <v>3.15</v>
      </c>
      <c r="I33" s="735">
        <v>2</v>
      </c>
      <c r="J33" s="734">
        <v>19</v>
      </c>
      <c r="K33" s="735">
        <v>9600</v>
      </c>
      <c r="L33" s="735">
        <v>10800</v>
      </c>
      <c r="M33" s="735">
        <v>5400</v>
      </c>
      <c r="N33" s="735">
        <v>140000</v>
      </c>
      <c r="O33" s="735">
        <v>157661</v>
      </c>
      <c r="P33" s="785">
        <v>52553.666666666664</v>
      </c>
      <c r="Q33" s="785">
        <v>25846.06557377049</v>
      </c>
      <c r="R33" s="738">
        <v>23</v>
      </c>
      <c r="S33" s="55"/>
    </row>
    <row r="34" spans="1:19" s="23" customFormat="1" ht="15" customHeight="1">
      <c r="A34" s="420">
        <v>24</v>
      </c>
      <c r="B34" s="1099" t="s">
        <v>127</v>
      </c>
      <c r="C34" s="1100"/>
      <c r="D34" s="1100"/>
      <c r="E34" s="1100"/>
      <c r="F34" s="1101"/>
      <c r="G34" s="735">
        <v>1</v>
      </c>
      <c r="H34" s="734">
        <v>1.6</v>
      </c>
      <c r="I34" s="735">
        <v>2</v>
      </c>
      <c r="J34" s="734">
        <v>7</v>
      </c>
      <c r="K34" s="735">
        <v>4500</v>
      </c>
      <c r="L34" s="735">
        <v>7600</v>
      </c>
      <c r="M34" s="735">
        <v>3800</v>
      </c>
      <c r="N34" s="735">
        <v>140000</v>
      </c>
      <c r="O34" s="735">
        <v>74001</v>
      </c>
      <c r="P34" s="785">
        <v>26084.243919633416</v>
      </c>
      <c r="Q34" s="785">
        <v>15410.45397750937</v>
      </c>
      <c r="R34" s="738">
        <v>24</v>
      </c>
      <c r="S34" s="55"/>
    </row>
    <row r="35" spans="1:19" s="23" customFormat="1" ht="15" customHeight="1">
      <c r="A35" s="420">
        <v>25</v>
      </c>
      <c r="B35" s="1099" t="s">
        <v>128</v>
      </c>
      <c r="C35" s="1100"/>
      <c r="D35" s="1100"/>
      <c r="E35" s="1100"/>
      <c r="F35" s="1101"/>
      <c r="G35" s="735">
        <v>1</v>
      </c>
      <c r="H35" s="734">
        <v>1</v>
      </c>
      <c r="I35" s="735">
        <v>2</v>
      </c>
      <c r="J35" s="734">
        <v>5</v>
      </c>
      <c r="K35" s="735">
        <v>4000</v>
      </c>
      <c r="L35" s="735">
        <v>4000</v>
      </c>
      <c r="M35" s="735">
        <v>2000</v>
      </c>
      <c r="N35" s="735">
        <v>140000</v>
      </c>
      <c r="O35" s="735">
        <v>59915</v>
      </c>
      <c r="P35" s="785">
        <v>18835.27192706696</v>
      </c>
      <c r="Q35" s="785">
        <v>10472.819437161335</v>
      </c>
      <c r="R35" s="738">
        <v>25</v>
      </c>
      <c r="S35" s="55"/>
    </row>
    <row r="36" spans="1:19" s="23" customFormat="1" ht="15" customHeight="1">
      <c r="A36" s="420">
        <v>26</v>
      </c>
      <c r="B36" s="1099" t="s">
        <v>129</v>
      </c>
      <c r="C36" s="1100"/>
      <c r="D36" s="1100"/>
      <c r="E36" s="1100"/>
      <c r="F36" s="1101"/>
      <c r="G36" s="735">
        <v>1</v>
      </c>
      <c r="H36" s="734">
        <v>1.2</v>
      </c>
      <c r="I36" s="735">
        <v>2</v>
      </c>
      <c r="J36" s="734">
        <v>9</v>
      </c>
      <c r="K36" s="735">
        <v>5000</v>
      </c>
      <c r="L36" s="735">
        <v>6000</v>
      </c>
      <c r="M36" s="735">
        <v>3000</v>
      </c>
      <c r="N36" s="735">
        <v>140000</v>
      </c>
      <c r="O36" s="735">
        <v>59031</v>
      </c>
      <c r="P36" s="785">
        <v>29093.642188270085</v>
      </c>
      <c r="Q36" s="785">
        <v>15641.494435612083</v>
      </c>
      <c r="R36" s="738">
        <v>26</v>
      </c>
      <c r="S36" s="55"/>
    </row>
    <row r="37" spans="1:19" s="23" customFormat="1" ht="15" customHeight="1">
      <c r="A37" s="420">
        <v>27</v>
      </c>
      <c r="B37" s="1099" t="s">
        <v>130</v>
      </c>
      <c r="C37" s="1100"/>
      <c r="D37" s="1100"/>
      <c r="E37" s="1100"/>
      <c r="F37" s="1101"/>
      <c r="G37" s="735">
        <v>1</v>
      </c>
      <c r="H37" s="734">
        <v>2.4</v>
      </c>
      <c r="I37" s="735">
        <v>2</v>
      </c>
      <c r="J37" s="734">
        <v>2</v>
      </c>
      <c r="K37" s="735">
        <v>8400</v>
      </c>
      <c r="L37" s="735">
        <v>6000</v>
      </c>
      <c r="M37" s="735">
        <v>3000</v>
      </c>
      <c r="N37" s="735">
        <v>140000</v>
      </c>
      <c r="O37" s="735">
        <v>35474</v>
      </c>
      <c r="P37" s="785">
        <v>36161.06014271152</v>
      </c>
      <c r="Q37" s="785">
        <v>19010.718113612005</v>
      </c>
      <c r="R37" s="738">
        <v>27</v>
      </c>
      <c r="S37" s="55"/>
    </row>
    <row r="38" spans="1:19" s="23" customFormat="1" ht="15" customHeight="1">
      <c r="A38" s="420">
        <v>28</v>
      </c>
      <c r="B38" s="1099" t="s">
        <v>131</v>
      </c>
      <c r="C38" s="1100"/>
      <c r="D38" s="1100"/>
      <c r="E38" s="1100"/>
      <c r="F38" s="1101"/>
      <c r="G38" s="735">
        <v>1</v>
      </c>
      <c r="H38" s="734">
        <v>1.9</v>
      </c>
      <c r="I38" s="735">
        <v>2</v>
      </c>
      <c r="J38" s="734">
        <v>10.6</v>
      </c>
      <c r="K38" s="735">
        <v>6700</v>
      </c>
      <c r="L38" s="735">
        <v>8900</v>
      </c>
      <c r="M38" s="735">
        <v>4450</v>
      </c>
      <c r="N38" s="735">
        <v>140000</v>
      </c>
      <c r="O38" s="735">
        <v>172031</v>
      </c>
      <c r="P38" s="785">
        <v>49250.214715144575</v>
      </c>
      <c r="Q38" s="785">
        <v>25051.84214358526</v>
      </c>
      <c r="R38" s="738">
        <v>28</v>
      </c>
      <c r="S38" s="55"/>
    </row>
    <row r="39" spans="1:19" s="23" customFormat="1" ht="15" customHeight="1">
      <c r="A39" s="420">
        <v>29</v>
      </c>
      <c r="B39" s="1099" t="s">
        <v>156</v>
      </c>
      <c r="C39" s="1100"/>
      <c r="D39" s="1100"/>
      <c r="E39" s="1100"/>
      <c r="F39" s="1101"/>
      <c r="G39" s="735">
        <v>1</v>
      </c>
      <c r="H39" s="734">
        <v>0.7</v>
      </c>
      <c r="I39" s="735">
        <v>2</v>
      </c>
      <c r="J39" s="734">
        <v>6</v>
      </c>
      <c r="K39" s="735">
        <v>3600</v>
      </c>
      <c r="L39" s="735">
        <v>3100</v>
      </c>
      <c r="M39" s="735">
        <v>1550</v>
      </c>
      <c r="N39" s="735">
        <v>140000</v>
      </c>
      <c r="O39" s="735">
        <v>30698</v>
      </c>
      <c r="P39" s="785">
        <v>18004.692082111436</v>
      </c>
      <c r="Q39" s="785">
        <v>9545.39800995025</v>
      </c>
      <c r="R39" s="738">
        <v>29</v>
      </c>
      <c r="S39" s="55"/>
    </row>
    <row r="40" spans="1:19" s="23" customFormat="1" ht="15" customHeight="1">
      <c r="A40" s="420">
        <v>30</v>
      </c>
      <c r="B40" s="1099" t="s">
        <v>157</v>
      </c>
      <c r="C40" s="1100"/>
      <c r="D40" s="1100"/>
      <c r="E40" s="1100"/>
      <c r="F40" s="1101"/>
      <c r="G40" s="735">
        <v>1</v>
      </c>
      <c r="H40" s="734">
        <v>1.9</v>
      </c>
      <c r="I40" s="735">
        <v>2</v>
      </c>
      <c r="J40" s="734">
        <v>9.2</v>
      </c>
      <c r="K40" s="735">
        <v>7600</v>
      </c>
      <c r="L40" s="735">
        <v>9300</v>
      </c>
      <c r="M40" s="735">
        <v>4650</v>
      </c>
      <c r="N40" s="735">
        <v>140000</v>
      </c>
      <c r="O40" s="735">
        <v>159802</v>
      </c>
      <c r="P40" s="785">
        <v>38220.99976082277</v>
      </c>
      <c r="Q40" s="785">
        <v>20469.066222620724</v>
      </c>
      <c r="R40" s="738">
        <v>30</v>
      </c>
      <c r="S40" s="55"/>
    </row>
    <row r="41" spans="1:19" s="23" customFormat="1" ht="15" customHeight="1">
      <c r="A41" s="420">
        <v>31</v>
      </c>
      <c r="B41" s="1099" t="s">
        <v>134</v>
      </c>
      <c r="C41" s="1100"/>
      <c r="D41" s="1100"/>
      <c r="E41" s="1100"/>
      <c r="F41" s="1101"/>
      <c r="G41" s="735">
        <v>1</v>
      </c>
      <c r="H41" s="734">
        <v>2</v>
      </c>
      <c r="I41" s="735">
        <v>3</v>
      </c>
      <c r="J41" s="734">
        <v>0</v>
      </c>
      <c r="K41" s="735">
        <v>8000</v>
      </c>
      <c r="L41" s="735">
        <v>0</v>
      </c>
      <c r="M41" s="735">
        <v>0</v>
      </c>
      <c r="N41" s="735">
        <v>140000</v>
      </c>
      <c r="O41" s="735">
        <v>38554</v>
      </c>
      <c r="P41" s="785">
        <v>29588.641596316193</v>
      </c>
      <c r="Q41" s="785">
        <v>14279.25925925926</v>
      </c>
      <c r="R41" s="738">
        <v>31</v>
      </c>
      <c r="S41" s="55"/>
    </row>
    <row r="42" spans="1:19" s="23" customFormat="1" ht="15" customHeight="1">
      <c r="A42" s="420">
        <v>32</v>
      </c>
      <c r="B42" s="1099" t="s">
        <v>135</v>
      </c>
      <c r="C42" s="1100"/>
      <c r="D42" s="1100"/>
      <c r="E42" s="1100"/>
      <c r="F42" s="1101"/>
      <c r="G42" s="735">
        <v>1</v>
      </c>
      <c r="H42" s="734">
        <v>2.6</v>
      </c>
      <c r="I42" s="735">
        <v>2</v>
      </c>
      <c r="J42" s="734">
        <v>10</v>
      </c>
      <c r="K42" s="735">
        <v>5000</v>
      </c>
      <c r="L42" s="735">
        <v>5000</v>
      </c>
      <c r="M42" s="735">
        <v>2500</v>
      </c>
      <c r="N42" s="735">
        <v>140000</v>
      </c>
      <c r="O42" s="735">
        <v>49645</v>
      </c>
      <c r="P42" s="785">
        <v>38967.81789638932</v>
      </c>
      <c r="Q42" s="785">
        <v>18776.47503782148</v>
      </c>
      <c r="R42" s="738">
        <v>32</v>
      </c>
      <c r="S42" s="55"/>
    </row>
    <row r="43" spans="1:19" s="23" customFormat="1" ht="15" customHeight="1">
      <c r="A43" s="420">
        <v>33</v>
      </c>
      <c r="B43" s="1099" t="s">
        <v>136</v>
      </c>
      <c r="C43" s="1100"/>
      <c r="D43" s="1100"/>
      <c r="E43" s="1100"/>
      <c r="F43" s="1101"/>
      <c r="G43" s="735">
        <v>1</v>
      </c>
      <c r="H43" s="734">
        <v>1.8</v>
      </c>
      <c r="I43" s="735">
        <v>3</v>
      </c>
      <c r="J43" s="734">
        <v>0</v>
      </c>
      <c r="K43" s="735">
        <v>9600</v>
      </c>
      <c r="L43" s="735">
        <v>0</v>
      </c>
      <c r="M43" s="735">
        <v>0</v>
      </c>
      <c r="N43" s="735">
        <v>140000</v>
      </c>
      <c r="O43" s="735">
        <v>12329</v>
      </c>
      <c r="P43" s="785">
        <v>24806.841046277666</v>
      </c>
      <c r="Q43" s="785">
        <v>13415.669205658325</v>
      </c>
      <c r="R43" s="738">
        <v>33</v>
      </c>
      <c r="S43" s="55"/>
    </row>
    <row r="44" spans="1:19" s="23" customFormat="1" ht="15" customHeight="1">
      <c r="A44" s="420">
        <v>34</v>
      </c>
      <c r="B44" s="1099" t="s">
        <v>137</v>
      </c>
      <c r="C44" s="1100"/>
      <c r="D44" s="1100"/>
      <c r="E44" s="1100"/>
      <c r="F44" s="1101"/>
      <c r="G44" s="735">
        <v>1</v>
      </c>
      <c r="H44" s="734">
        <v>2.2</v>
      </c>
      <c r="I44" s="735">
        <v>3</v>
      </c>
      <c r="J44" s="734">
        <v>0</v>
      </c>
      <c r="K44" s="735">
        <v>8400</v>
      </c>
      <c r="L44" s="735">
        <v>0</v>
      </c>
      <c r="M44" s="735">
        <v>0</v>
      </c>
      <c r="N44" s="735">
        <v>140000</v>
      </c>
      <c r="O44" s="735">
        <v>13914</v>
      </c>
      <c r="P44" s="785">
        <v>25862.453531598512</v>
      </c>
      <c r="Q44" s="785">
        <v>13391.72281039461</v>
      </c>
      <c r="R44" s="738">
        <v>34</v>
      </c>
      <c r="S44" s="55"/>
    </row>
    <row r="45" spans="1:19" s="23" customFormat="1" ht="15" customHeight="1">
      <c r="A45" s="420">
        <v>35</v>
      </c>
      <c r="B45" s="1099" t="s">
        <v>138</v>
      </c>
      <c r="C45" s="1100"/>
      <c r="D45" s="1100"/>
      <c r="E45" s="1100"/>
      <c r="F45" s="1101"/>
      <c r="G45" s="735">
        <v>1</v>
      </c>
      <c r="H45" s="734">
        <v>1.7</v>
      </c>
      <c r="I45" s="735">
        <v>2</v>
      </c>
      <c r="J45" s="734">
        <v>11.6</v>
      </c>
      <c r="K45" s="735">
        <v>7000</v>
      </c>
      <c r="L45" s="735">
        <v>6600</v>
      </c>
      <c r="M45" s="735">
        <v>3300</v>
      </c>
      <c r="N45" s="735">
        <v>140000</v>
      </c>
      <c r="O45" s="735">
        <v>73417</v>
      </c>
      <c r="P45" s="785">
        <v>33554.38756855576</v>
      </c>
      <c r="Q45" s="785">
        <v>16769.529465509364</v>
      </c>
      <c r="R45" s="738">
        <v>35</v>
      </c>
      <c r="S45" s="55"/>
    </row>
    <row r="46" spans="1:19" s="23" customFormat="1" ht="15" customHeight="1">
      <c r="A46" s="420">
        <v>36</v>
      </c>
      <c r="B46" s="1099" t="s">
        <v>139</v>
      </c>
      <c r="C46" s="1100"/>
      <c r="D46" s="1100"/>
      <c r="E46" s="1100"/>
      <c r="F46" s="1101"/>
      <c r="G46" s="735">
        <v>1</v>
      </c>
      <c r="H46" s="734">
        <v>2.2</v>
      </c>
      <c r="I46" s="735">
        <v>2</v>
      </c>
      <c r="J46" s="734">
        <v>9</v>
      </c>
      <c r="K46" s="735">
        <v>10000</v>
      </c>
      <c r="L46" s="735">
        <v>8000</v>
      </c>
      <c r="M46" s="735">
        <v>4000</v>
      </c>
      <c r="N46" s="735">
        <v>140000</v>
      </c>
      <c r="O46" s="735">
        <v>132769</v>
      </c>
      <c r="P46" s="785">
        <v>39420.724465558196</v>
      </c>
      <c r="Q46" s="785">
        <v>21754.71079796821</v>
      </c>
      <c r="R46" s="738">
        <v>36</v>
      </c>
      <c r="S46" s="55"/>
    </row>
    <row r="47" spans="1:19" s="23" customFormat="1" ht="15" customHeight="1">
      <c r="A47" s="420">
        <v>37</v>
      </c>
      <c r="B47" s="1099" t="s">
        <v>140</v>
      </c>
      <c r="C47" s="1100"/>
      <c r="D47" s="1100"/>
      <c r="E47" s="1100"/>
      <c r="F47" s="1101"/>
      <c r="G47" s="735">
        <v>1</v>
      </c>
      <c r="H47" s="734">
        <v>3.3</v>
      </c>
      <c r="I47" s="735">
        <v>2</v>
      </c>
      <c r="J47" s="734">
        <v>6.5</v>
      </c>
      <c r="K47" s="735">
        <v>10000</v>
      </c>
      <c r="L47" s="735">
        <v>9000</v>
      </c>
      <c r="M47" s="735">
        <v>4500</v>
      </c>
      <c r="N47" s="735">
        <v>140000</v>
      </c>
      <c r="O47" s="735">
        <v>60023</v>
      </c>
      <c r="P47" s="785">
        <v>47941.693290734824</v>
      </c>
      <c r="Q47" s="785">
        <v>23980.42349180983</v>
      </c>
      <c r="R47" s="738">
        <v>37</v>
      </c>
      <c r="S47" s="55"/>
    </row>
    <row r="48" spans="1:19" s="23" customFormat="1" ht="15" customHeight="1">
      <c r="A48" s="420">
        <v>38</v>
      </c>
      <c r="B48" s="1099" t="s">
        <v>141</v>
      </c>
      <c r="C48" s="1100"/>
      <c r="D48" s="1100"/>
      <c r="E48" s="1100"/>
      <c r="F48" s="1101"/>
      <c r="G48" s="735">
        <v>1</v>
      </c>
      <c r="H48" s="734">
        <v>1.8</v>
      </c>
      <c r="I48" s="735">
        <v>2</v>
      </c>
      <c r="J48" s="734">
        <v>10</v>
      </c>
      <c r="K48" s="735">
        <v>8000</v>
      </c>
      <c r="L48" s="735">
        <v>9000</v>
      </c>
      <c r="M48" s="735">
        <v>4500</v>
      </c>
      <c r="N48" s="735">
        <v>140000</v>
      </c>
      <c r="O48" s="735">
        <v>115667</v>
      </c>
      <c r="P48" s="785">
        <v>31508.308362843913</v>
      </c>
      <c r="Q48" s="785">
        <v>16705.22819179665</v>
      </c>
      <c r="R48" s="738">
        <v>38</v>
      </c>
      <c r="S48" s="55"/>
    </row>
    <row r="49" spans="1:19" s="23" customFormat="1" ht="15" customHeight="1">
      <c r="A49" s="420">
        <v>39</v>
      </c>
      <c r="B49" s="1099" t="s">
        <v>142</v>
      </c>
      <c r="C49" s="1100"/>
      <c r="D49" s="1100"/>
      <c r="E49" s="1100"/>
      <c r="F49" s="1101"/>
      <c r="G49" s="735">
        <v>1</v>
      </c>
      <c r="H49" s="734">
        <v>1.7</v>
      </c>
      <c r="I49" s="735">
        <v>2</v>
      </c>
      <c r="J49" s="734">
        <v>13</v>
      </c>
      <c r="K49" s="735">
        <v>6500</v>
      </c>
      <c r="L49" s="735">
        <v>6400</v>
      </c>
      <c r="M49" s="735">
        <v>3200</v>
      </c>
      <c r="N49" s="735">
        <v>140000</v>
      </c>
      <c r="O49" s="735">
        <v>85460</v>
      </c>
      <c r="P49" s="785">
        <v>32043.494563179604</v>
      </c>
      <c r="Q49" s="785">
        <v>17642.44426094137</v>
      </c>
      <c r="R49" s="738">
        <v>39</v>
      </c>
      <c r="S49" s="55"/>
    </row>
    <row r="50" spans="1:19" s="23" customFormat="1" ht="15" customHeight="1" thickBot="1">
      <c r="A50" s="425">
        <v>40</v>
      </c>
      <c r="B50" s="1102" t="s">
        <v>143</v>
      </c>
      <c r="C50" s="1103"/>
      <c r="D50" s="1103"/>
      <c r="E50" s="1103"/>
      <c r="F50" s="1104"/>
      <c r="G50" s="741">
        <v>1</v>
      </c>
      <c r="H50" s="740">
        <v>2</v>
      </c>
      <c r="I50" s="741">
        <v>2</v>
      </c>
      <c r="J50" s="740">
        <v>10</v>
      </c>
      <c r="K50" s="741">
        <v>7000</v>
      </c>
      <c r="L50" s="741">
        <v>7500</v>
      </c>
      <c r="M50" s="741">
        <v>3750</v>
      </c>
      <c r="N50" s="741">
        <v>140000</v>
      </c>
      <c r="O50" s="741">
        <v>18345</v>
      </c>
      <c r="P50" s="786">
        <v>33909.426987061</v>
      </c>
      <c r="Q50" s="786">
        <v>18253.731343283584</v>
      </c>
      <c r="R50" s="744">
        <v>40</v>
      </c>
      <c r="S50" s="55"/>
    </row>
    <row r="51" ht="10.5" customHeight="1">
      <c r="A51" s="745" t="s">
        <v>589</v>
      </c>
    </row>
    <row r="52" ht="10.5" customHeight="1">
      <c r="A52" s="745" t="s">
        <v>590</v>
      </c>
    </row>
    <row r="53" ht="10.5" customHeight="1">
      <c r="A53" s="689" t="s">
        <v>591</v>
      </c>
    </row>
  </sheetData>
  <sheetProtection/>
  <mergeCells count="53">
    <mergeCell ref="B50:F50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F8"/>
    <mergeCell ref="A9:F9"/>
    <mergeCell ref="A10:F10"/>
    <mergeCell ref="B11:F11"/>
    <mergeCell ref="B12:F12"/>
    <mergeCell ref="B13:F13"/>
    <mergeCell ref="D3:F3"/>
    <mergeCell ref="G3:N3"/>
    <mergeCell ref="O3:Q3"/>
    <mergeCell ref="G4:H5"/>
    <mergeCell ref="I4:J5"/>
    <mergeCell ref="K4:K7"/>
    <mergeCell ref="L4:M5"/>
    <mergeCell ref="L6:L7"/>
    <mergeCell ref="M6:M7"/>
    <mergeCell ref="B7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BreakPreview" zoomScaleSheetLayoutView="100" zoomScalePageLayoutView="0" workbookViewId="0" topLeftCell="A1">
      <selection activeCell="H7" sqref="H7"/>
    </sheetView>
  </sheetViews>
  <sheetFormatPr defaultColWidth="8.796875" defaultRowHeight="15"/>
  <cols>
    <col min="1" max="1" width="3.3984375" style="787" customWidth="1"/>
    <col min="2" max="2" width="10.8984375" style="787" customWidth="1"/>
    <col min="3" max="3" width="4" style="787" customWidth="1"/>
    <col min="4" max="8" width="12.69921875" style="787" customWidth="1"/>
    <col min="9" max="11" width="14.59765625" style="787" customWidth="1"/>
    <col min="12" max="12" width="3.3984375" style="787" customWidth="1"/>
    <col min="13" max="16384" width="9" style="787" customWidth="1"/>
  </cols>
  <sheetData>
    <row r="1" spans="1:12" ht="11.25">
      <c r="A1" s="690" t="s">
        <v>592</v>
      </c>
      <c r="H1" s="788"/>
      <c r="K1" s="789"/>
      <c r="L1" s="790" t="s">
        <v>599</v>
      </c>
    </row>
    <row r="2" spans="2:12" ht="12" thickBot="1">
      <c r="B2" s="787" t="s">
        <v>600</v>
      </c>
      <c r="H2" s="788" t="s">
        <v>534</v>
      </c>
      <c r="K2" s="790"/>
      <c r="L2" s="790" t="s">
        <v>535</v>
      </c>
    </row>
    <row r="3" spans="1:12" s="399" customFormat="1" ht="18" customHeight="1">
      <c r="A3" s="791" t="s">
        <v>225</v>
      </c>
      <c r="B3" s="750"/>
      <c r="C3" s="751" t="s">
        <v>536</v>
      </c>
      <c r="D3" s="1132" t="s">
        <v>537</v>
      </c>
      <c r="E3" s="1132"/>
      <c r="F3" s="1132"/>
      <c r="G3" s="1132"/>
      <c r="H3" s="1132"/>
      <c r="I3" s="1132" t="s">
        <v>543</v>
      </c>
      <c r="J3" s="1132"/>
      <c r="K3" s="1132"/>
      <c r="L3" s="792" t="s">
        <v>225</v>
      </c>
    </row>
    <row r="4" spans="1:12" s="399" customFormat="1" ht="18" customHeight="1">
      <c r="A4" s="793"/>
      <c r="B4" s="1115" t="s">
        <v>601</v>
      </c>
      <c r="C4" s="1116"/>
      <c r="D4" s="1133" t="s">
        <v>602</v>
      </c>
      <c r="E4" s="1134"/>
      <c r="F4" s="1135"/>
      <c r="G4" s="794" t="s">
        <v>603</v>
      </c>
      <c r="H4" s="479"/>
      <c r="I4" s="1107" t="s">
        <v>571</v>
      </c>
      <c r="J4" s="1107" t="s">
        <v>596</v>
      </c>
      <c r="K4" s="479"/>
      <c r="L4" s="795"/>
    </row>
    <row r="5" spans="1:12" s="399" customFormat="1" ht="18" customHeight="1">
      <c r="A5" s="793"/>
      <c r="B5" s="1105" t="s">
        <v>545</v>
      </c>
      <c r="C5" s="1106"/>
      <c r="D5" s="1123" t="s">
        <v>546</v>
      </c>
      <c r="E5" s="1123" t="s">
        <v>604</v>
      </c>
      <c r="F5" s="1125" t="s">
        <v>605</v>
      </c>
      <c r="G5" s="796" t="s">
        <v>571</v>
      </c>
      <c r="H5" s="797" t="s">
        <v>93</v>
      </c>
      <c r="I5" s="1109"/>
      <c r="J5" s="1109"/>
      <c r="K5" s="797" t="s">
        <v>93</v>
      </c>
      <c r="L5" s="795"/>
    </row>
    <row r="6" spans="1:12" s="399" customFormat="1" ht="18" customHeight="1">
      <c r="A6" s="798" t="s">
        <v>236</v>
      </c>
      <c r="B6" s="758" t="s">
        <v>553</v>
      </c>
      <c r="C6" s="759"/>
      <c r="D6" s="1124"/>
      <c r="E6" s="1124"/>
      <c r="F6" s="1124"/>
      <c r="G6" s="799" t="s">
        <v>606</v>
      </c>
      <c r="H6" s="800"/>
      <c r="I6" s="1108"/>
      <c r="J6" s="1108"/>
      <c r="K6" s="800"/>
      <c r="L6" s="801" t="s">
        <v>236</v>
      </c>
    </row>
    <row r="7" spans="1:12" s="399" customFormat="1" ht="15" customHeight="1">
      <c r="A7" s="1126" t="s">
        <v>554</v>
      </c>
      <c r="B7" s="1127"/>
      <c r="C7" s="479"/>
      <c r="D7" s="442">
        <v>120260</v>
      </c>
      <c r="E7" s="442">
        <v>2395</v>
      </c>
      <c r="F7" s="442">
        <v>122655</v>
      </c>
      <c r="G7" s="442">
        <v>15623</v>
      </c>
      <c r="H7" s="442">
        <v>138278</v>
      </c>
      <c r="I7" s="442">
        <v>155824</v>
      </c>
      <c r="J7" s="442">
        <v>23357</v>
      </c>
      <c r="K7" s="442">
        <v>179181</v>
      </c>
      <c r="L7" s="480"/>
    </row>
    <row r="8" spans="1:12" s="399" customFormat="1" ht="15" customHeight="1">
      <c r="A8" s="1128" t="s">
        <v>555</v>
      </c>
      <c r="B8" s="1129"/>
      <c r="C8" s="379"/>
      <c r="D8" s="444">
        <v>86261</v>
      </c>
      <c r="E8" s="444">
        <v>1929</v>
      </c>
      <c r="F8" s="444">
        <v>88190</v>
      </c>
      <c r="G8" s="444">
        <v>12141</v>
      </c>
      <c r="H8" s="444">
        <v>100331</v>
      </c>
      <c r="I8" s="444">
        <v>109935</v>
      </c>
      <c r="J8" s="444">
        <v>18059</v>
      </c>
      <c r="K8" s="444">
        <v>127994</v>
      </c>
      <c r="L8" s="483"/>
    </row>
    <row r="9" spans="1:12" s="399" customFormat="1" ht="15" customHeight="1">
      <c r="A9" s="1130" t="s">
        <v>556</v>
      </c>
      <c r="B9" s="1131"/>
      <c r="C9" s="645"/>
      <c r="D9" s="446">
        <v>33999</v>
      </c>
      <c r="E9" s="446">
        <v>466</v>
      </c>
      <c r="F9" s="446">
        <v>34465</v>
      </c>
      <c r="G9" s="446">
        <v>3482</v>
      </c>
      <c r="H9" s="446">
        <v>37947</v>
      </c>
      <c r="I9" s="446">
        <v>45889</v>
      </c>
      <c r="J9" s="446">
        <v>5298</v>
      </c>
      <c r="K9" s="446">
        <v>51187</v>
      </c>
      <c r="L9" s="802"/>
    </row>
    <row r="10" spans="1:12" ht="15" customHeight="1">
      <c r="A10" s="765">
        <v>1</v>
      </c>
      <c r="B10" s="803" t="s">
        <v>104</v>
      </c>
      <c r="C10" s="754" t="s">
        <v>557</v>
      </c>
      <c r="D10" s="804">
        <v>21156</v>
      </c>
      <c r="E10" s="804">
        <v>434</v>
      </c>
      <c r="F10" s="767">
        <v>21590</v>
      </c>
      <c r="G10" s="804">
        <v>3563</v>
      </c>
      <c r="H10" s="767">
        <v>25153</v>
      </c>
      <c r="I10" s="804">
        <v>25999</v>
      </c>
      <c r="J10" s="805">
        <v>5195</v>
      </c>
      <c r="K10" s="442">
        <v>31194</v>
      </c>
      <c r="L10" s="480">
        <v>1</v>
      </c>
    </row>
    <row r="11" spans="1:12" ht="15" customHeight="1">
      <c r="A11" s="768">
        <v>2</v>
      </c>
      <c r="B11" s="769" t="s">
        <v>105</v>
      </c>
      <c r="C11" s="756" t="s">
        <v>558</v>
      </c>
      <c r="D11" s="735">
        <v>15578</v>
      </c>
      <c r="E11" s="735">
        <v>352</v>
      </c>
      <c r="F11" s="414">
        <v>15930</v>
      </c>
      <c r="G11" s="735">
        <v>1964</v>
      </c>
      <c r="H11" s="414">
        <v>17894</v>
      </c>
      <c r="I11" s="735">
        <v>20284</v>
      </c>
      <c r="J11" s="806">
        <v>2870</v>
      </c>
      <c r="K11" s="444">
        <v>23154</v>
      </c>
      <c r="L11" s="483">
        <v>2</v>
      </c>
    </row>
    <row r="12" spans="1:12" ht="15" customHeight="1">
      <c r="A12" s="768">
        <v>3</v>
      </c>
      <c r="B12" s="769" t="s">
        <v>106</v>
      </c>
      <c r="C12" s="756" t="s">
        <v>557</v>
      </c>
      <c r="D12" s="735">
        <v>17511</v>
      </c>
      <c r="E12" s="735">
        <v>353</v>
      </c>
      <c r="F12" s="414">
        <v>17864</v>
      </c>
      <c r="G12" s="735">
        <v>3121</v>
      </c>
      <c r="H12" s="414">
        <v>20985</v>
      </c>
      <c r="I12" s="735">
        <v>21575</v>
      </c>
      <c r="J12" s="806">
        <v>4486</v>
      </c>
      <c r="K12" s="444">
        <v>26061</v>
      </c>
      <c r="L12" s="483">
        <v>3</v>
      </c>
    </row>
    <row r="13" spans="1:12" ht="15" customHeight="1">
      <c r="A13" s="768">
        <v>4</v>
      </c>
      <c r="B13" s="769" t="s">
        <v>107</v>
      </c>
      <c r="C13" s="756" t="s">
        <v>559</v>
      </c>
      <c r="D13" s="735">
        <v>3346</v>
      </c>
      <c r="E13" s="735">
        <v>61</v>
      </c>
      <c r="F13" s="414">
        <v>3407</v>
      </c>
      <c r="G13" s="735">
        <v>465</v>
      </c>
      <c r="H13" s="414">
        <v>3872</v>
      </c>
      <c r="I13" s="735">
        <v>4373</v>
      </c>
      <c r="J13" s="806">
        <v>681</v>
      </c>
      <c r="K13" s="444">
        <v>5054</v>
      </c>
      <c r="L13" s="483">
        <v>4</v>
      </c>
    </row>
    <row r="14" spans="1:12" ht="15" customHeight="1">
      <c r="A14" s="768">
        <v>5</v>
      </c>
      <c r="B14" s="769" t="s">
        <v>108</v>
      </c>
      <c r="C14" s="756" t="s">
        <v>559</v>
      </c>
      <c r="D14" s="735">
        <v>6816</v>
      </c>
      <c r="E14" s="735">
        <v>250</v>
      </c>
      <c r="F14" s="414">
        <v>7066</v>
      </c>
      <c r="G14" s="735">
        <v>342</v>
      </c>
      <c r="H14" s="414">
        <v>7408</v>
      </c>
      <c r="I14" s="735">
        <v>9086</v>
      </c>
      <c r="J14" s="806">
        <v>750</v>
      </c>
      <c r="K14" s="444">
        <v>9836</v>
      </c>
      <c r="L14" s="483">
        <v>5</v>
      </c>
    </row>
    <row r="15" spans="1:12" ht="15" customHeight="1">
      <c r="A15" s="768">
        <v>6</v>
      </c>
      <c r="B15" s="769" t="s">
        <v>109</v>
      </c>
      <c r="C15" s="756" t="s">
        <v>559</v>
      </c>
      <c r="D15" s="735">
        <v>5558</v>
      </c>
      <c r="E15" s="735">
        <v>199</v>
      </c>
      <c r="F15" s="414">
        <v>5757</v>
      </c>
      <c r="G15" s="735">
        <v>852</v>
      </c>
      <c r="H15" s="414">
        <v>6609</v>
      </c>
      <c r="I15" s="735">
        <v>7154</v>
      </c>
      <c r="J15" s="806">
        <v>1298</v>
      </c>
      <c r="K15" s="444">
        <v>8452</v>
      </c>
      <c r="L15" s="483">
        <v>6</v>
      </c>
    </row>
    <row r="16" spans="1:12" ht="15" customHeight="1">
      <c r="A16" s="768">
        <v>7</v>
      </c>
      <c r="B16" s="769" t="s">
        <v>110</v>
      </c>
      <c r="C16" s="756" t="s">
        <v>559</v>
      </c>
      <c r="D16" s="735">
        <v>3418</v>
      </c>
      <c r="E16" s="735">
        <v>47</v>
      </c>
      <c r="F16" s="414">
        <v>3465</v>
      </c>
      <c r="G16" s="735">
        <v>301</v>
      </c>
      <c r="H16" s="414">
        <v>3766</v>
      </c>
      <c r="I16" s="735">
        <v>4316</v>
      </c>
      <c r="J16" s="806">
        <v>435</v>
      </c>
      <c r="K16" s="444">
        <v>4751</v>
      </c>
      <c r="L16" s="483">
        <v>7</v>
      </c>
    </row>
    <row r="17" spans="1:12" ht="15" customHeight="1">
      <c r="A17" s="768">
        <v>8</v>
      </c>
      <c r="B17" s="769" t="s">
        <v>111</v>
      </c>
      <c r="C17" s="756" t="s">
        <v>559</v>
      </c>
      <c r="D17" s="735">
        <v>5340</v>
      </c>
      <c r="E17" s="735">
        <v>102</v>
      </c>
      <c r="F17" s="414">
        <v>5442</v>
      </c>
      <c r="G17" s="735">
        <v>829</v>
      </c>
      <c r="H17" s="414">
        <v>6271</v>
      </c>
      <c r="I17" s="735">
        <v>6733</v>
      </c>
      <c r="J17" s="806">
        <v>1241</v>
      </c>
      <c r="K17" s="444">
        <v>7974</v>
      </c>
      <c r="L17" s="483">
        <v>8</v>
      </c>
    </row>
    <row r="18" spans="1:12" ht="15" customHeight="1">
      <c r="A18" s="768">
        <v>9</v>
      </c>
      <c r="B18" s="769" t="s">
        <v>112</v>
      </c>
      <c r="C18" s="756" t="s">
        <v>559</v>
      </c>
      <c r="D18" s="735">
        <v>4492</v>
      </c>
      <c r="E18" s="735">
        <v>76</v>
      </c>
      <c r="F18" s="414">
        <v>4568</v>
      </c>
      <c r="G18" s="735">
        <v>275</v>
      </c>
      <c r="H18" s="414">
        <v>4843</v>
      </c>
      <c r="I18" s="735">
        <v>6348</v>
      </c>
      <c r="J18" s="806">
        <v>467</v>
      </c>
      <c r="K18" s="444">
        <v>6815</v>
      </c>
      <c r="L18" s="483">
        <v>9</v>
      </c>
    </row>
    <row r="19" spans="1:12" ht="15" customHeight="1">
      <c r="A19" s="768">
        <v>10</v>
      </c>
      <c r="B19" s="769" t="s">
        <v>208</v>
      </c>
      <c r="C19" s="756" t="s">
        <v>559</v>
      </c>
      <c r="D19" s="735">
        <v>3046</v>
      </c>
      <c r="E19" s="735">
        <v>55</v>
      </c>
      <c r="F19" s="414">
        <v>3101</v>
      </c>
      <c r="G19" s="735">
        <v>429</v>
      </c>
      <c r="H19" s="414">
        <v>3530</v>
      </c>
      <c r="I19" s="735">
        <v>4067</v>
      </c>
      <c r="J19" s="806">
        <v>636</v>
      </c>
      <c r="K19" s="444">
        <v>4703</v>
      </c>
      <c r="L19" s="483">
        <v>10</v>
      </c>
    </row>
    <row r="20" spans="1:12" ht="15" customHeight="1">
      <c r="A20" s="768">
        <v>11</v>
      </c>
      <c r="B20" s="769" t="s">
        <v>114</v>
      </c>
      <c r="C20" s="756" t="s">
        <v>559</v>
      </c>
      <c r="D20" s="735">
        <v>1452</v>
      </c>
      <c r="E20" s="735">
        <v>19</v>
      </c>
      <c r="F20" s="414">
        <v>1471</v>
      </c>
      <c r="G20" s="735">
        <v>131</v>
      </c>
      <c r="H20" s="414">
        <v>1602</v>
      </c>
      <c r="I20" s="735">
        <v>1981</v>
      </c>
      <c r="J20" s="806">
        <v>203</v>
      </c>
      <c r="K20" s="444">
        <v>2184</v>
      </c>
      <c r="L20" s="483">
        <v>11</v>
      </c>
    </row>
    <row r="21" spans="1:12" ht="15" customHeight="1">
      <c r="A21" s="768">
        <v>12</v>
      </c>
      <c r="B21" s="769" t="s">
        <v>115</v>
      </c>
      <c r="C21" s="756" t="s">
        <v>559</v>
      </c>
      <c r="D21" s="735">
        <v>188</v>
      </c>
      <c r="E21" s="735">
        <v>6</v>
      </c>
      <c r="F21" s="414">
        <v>194</v>
      </c>
      <c r="G21" s="735">
        <v>36</v>
      </c>
      <c r="H21" s="414">
        <v>230</v>
      </c>
      <c r="I21" s="735">
        <v>435</v>
      </c>
      <c r="J21" s="806">
        <v>70</v>
      </c>
      <c r="K21" s="444">
        <v>505</v>
      </c>
      <c r="L21" s="483">
        <v>12</v>
      </c>
    </row>
    <row r="22" spans="1:12" ht="15" customHeight="1">
      <c r="A22" s="768">
        <v>13</v>
      </c>
      <c r="B22" s="769" t="s">
        <v>191</v>
      </c>
      <c r="C22" s="756" t="s">
        <v>559</v>
      </c>
      <c r="D22" s="735">
        <v>294</v>
      </c>
      <c r="E22" s="735">
        <v>4</v>
      </c>
      <c r="F22" s="414">
        <v>298</v>
      </c>
      <c r="G22" s="735">
        <v>39</v>
      </c>
      <c r="H22" s="414">
        <v>337</v>
      </c>
      <c r="I22" s="735">
        <v>389</v>
      </c>
      <c r="J22" s="806">
        <v>58</v>
      </c>
      <c r="K22" s="444">
        <v>447</v>
      </c>
      <c r="L22" s="483">
        <v>13</v>
      </c>
    </row>
    <row r="23" spans="1:12" ht="15" customHeight="1">
      <c r="A23" s="768">
        <v>14</v>
      </c>
      <c r="B23" s="769" t="s">
        <v>117</v>
      </c>
      <c r="C23" s="756" t="s">
        <v>559</v>
      </c>
      <c r="D23" s="735">
        <v>796</v>
      </c>
      <c r="E23" s="735">
        <v>6</v>
      </c>
      <c r="F23" s="414">
        <v>802</v>
      </c>
      <c r="G23" s="735">
        <v>81</v>
      </c>
      <c r="H23" s="414">
        <v>883</v>
      </c>
      <c r="I23" s="735">
        <v>1060</v>
      </c>
      <c r="J23" s="806">
        <v>118</v>
      </c>
      <c r="K23" s="444">
        <v>1178</v>
      </c>
      <c r="L23" s="483">
        <v>14</v>
      </c>
    </row>
    <row r="24" spans="1:12" ht="15" customHeight="1">
      <c r="A24" s="768">
        <v>15</v>
      </c>
      <c r="B24" s="769" t="s">
        <v>560</v>
      </c>
      <c r="C24" s="756" t="s">
        <v>559</v>
      </c>
      <c r="D24" s="735">
        <v>1469</v>
      </c>
      <c r="E24" s="735">
        <v>15</v>
      </c>
      <c r="F24" s="414">
        <v>1484</v>
      </c>
      <c r="G24" s="735">
        <v>138</v>
      </c>
      <c r="H24" s="414">
        <v>1622</v>
      </c>
      <c r="I24" s="735">
        <v>2009</v>
      </c>
      <c r="J24" s="806">
        <v>204</v>
      </c>
      <c r="K24" s="444">
        <v>2213</v>
      </c>
      <c r="L24" s="483">
        <v>15</v>
      </c>
    </row>
    <row r="25" spans="1:12" ht="15" customHeight="1">
      <c r="A25" s="768">
        <v>16</v>
      </c>
      <c r="B25" s="769" t="s">
        <v>119</v>
      </c>
      <c r="C25" s="756" t="s">
        <v>559</v>
      </c>
      <c r="D25" s="735">
        <v>1140</v>
      </c>
      <c r="E25" s="735">
        <v>26</v>
      </c>
      <c r="F25" s="414">
        <v>1166</v>
      </c>
      <c r="G25" s="735">
        <v>105</v>
      </c>
      <c r="H25" s="414">
        <v>1271</v>
      </c>
      <c r="I25" s="735">
        <v>1586</v>
      </c>
      <c r="J25" s="806">
        <v>148</v>
      </c>
      <c r="K25" s="444">
        <v>1734</v>
      </c>
      <c r="L25" s="483">
        <v>16</v>
      </c>
    </row>
    <row r="26" spans="1:12" ht="15" customHeight="1">
      <c r="A26" s="768">
        <v>17</v>
      </c>
      <c r="B26" s="769" t="s">
        <v>155</v>
      </c>
      <c r="C26" s="756" t="s">
        <v>559</v>
      </c>
      <c r="D26" s="735">
        <v>184</v>
      </c>
      <c r="E26" s="735">
        <v>2</v>
      </c>
      <c r="F26" s="414">
        <v>186</v>
      </c>
      <c r="G26" s="735">
        <v>8</v>
      </c>
      <c r="H26" s="414">
        <v>194</v>
      </c>
      <c r="I26" s="735">
        <v>241</v>
      </c>
      <c r="J26" s="806">
        <v>12</v>
      </c>
      <c r="K26" s="444">
        <v>253</v>
      </c>
      <c r="L26" s="483">
        <v>17</v>
      </c>
    </row>
    <row r="27" spans="1:12" ht="15" customHeight="1">
      <c r="A27" s="768">
        <v>18</v>
      </c>
      <c r="B27" s="769" t="s">
        <v>121</v>
      </c>
      <c r="C27" s="756" t="s">
        <v>559</v>
      </c>
      <c r="D27" s="735">
        <v>1528</v>
      </c>
      <c r="E27" s="735">
        <v>15</v>
      </c>
      <c r="F27" s="414">
        <v>1543</v>
      </c>
      <c r="G27" s="735">
        <v>204</v>
      </c>
      <c r="H27" s="414">
        <v>1747</v>
      </c>
      <c r="I27" s="735">
        <v>2054</v>
      </c>
      <c r="J27" s="806">
        <v>297</v>
      </c>
      <c r="K27" s="444">
        <v>2351</v>
      </c>
      <c r="L27" s="483">
        <v>18</v>
      </c>
    </row>
    <row r="28" spans="1:12" ht="15" customHeight="1">
      <c r="A28" s="768">
        <v>19</v>
      </c>
      <c r="B28" s="769" t="s">
        <v>122</v>
      </c>
      <c r="C28" s="756" t="s">
        <v>559</v>
      </c>
      <c r="D28" s="735">
        <v>1126</v>
      </c>
      <c r="E28" s="735">
        <v>12</v>
      </c>
      <c r="F28" s="414">
        <v>1138</v>
      </c>
      <c r="G28" s="735">
        <v>175</v>
      </c>
      <c r="H28" s="414">
        <v>1313</v>
      </c>
      <c r="I28" s="735">
        <v>1435</v>
      </c>
      <c r="J28" s="806">
        <v>234</v>
      </c>
      <c r="K28" s="444">
        <v>1669</v>
      </c>
      <c r="L28" s="483">
        <v>19</v>
      </c>
    </row>
    <row r="29" spans="1:12" ht="15" customHeight="1">
      <c r="A29" s="768">
        <v>20</v>
      </c>
      <c r="B29" s="769" t="s">
        <v>123</v>
      </c>
      <c r="C29" s="756" t="s">
        <v>559</v>
      </c>
      <c r="D29" s="735">
        <v>684</v>
      </c>
      <c r="E29" s="735">
        <v>13</v>
      </c>
      <c r="F29" s="414">
        <v>697</v>
      </c>
      <c r="G29" s="735">
        <v>138</v>
      </c>
      <c r="H29" s="414">
        <v>835</v>
      </c>
      <c r="I29" s="735">
        <v>898</v>
      </c>
      <c r="J29" s="806">
        <v>208</v>
      </c>
      <c r="K29" s="444">
        <v>1106</v>
      </c>
      <c r="L29" s="483">
        <v>20</v>
      </c>
    </row>
    <row r="30" spans="1:12" ht="15" customHeight="1">
      <c r="A30" s="768">
        <v>21</v>
      </c>
      <c r="B30" s="769" t="s">
        <v>124</v>
      </c>
      <c r="C30" s="756" t="s">
        <v>559</v>
      </c>
      <c r="D30" s="735">
        <v>1785</v>
      </c>
      <c r="E30" s="735">
        <v>17</v>
      </c>
      <c r="F30" s="414">
        <v>1802</v>
      </c>
      <c r="G30" s="735">
        <v>135</v>
      </c>
      <c r="H30" s="414">
        <v>1937</v>
      </c>
      <c r="I30" s="735">
        <v>2474</v>
      </c>
      <c r="J30" s="806">
        <v>194</v>
      </c>
      <c r="K30" s="444">
        <v>2668</v>
      </c>
      <c r="L30" s="483">
        <v>21</v>
      </c>
    </row>
    <row r="31" spans="1:12" ht="15" customHeight="1">
      <c r="A31" s="768">
        <v>22</v>
      </c>
      <c r="B31" s="769" t="s">
        <v>125</v>
      </c>
      <c r="C31" s="756" t="s">
        <v>559</v>
      </c>
      <c r="D31" s="735">
        <v>1764</v>
      </c>
      <c r="E31" s="735">
        <v>32</v>
      </c>
      <c r="F31" s="414">
        <v>1796</v>
      </c>
      <c r="G31" s="735">
        <v>166</v>
      </c>
      <c r="H31" s="414">
        <v>1962</v>
      </c>
      <c r="I31" s="735">
        <v>2455</v>
      </c>
      <c r="J31" s="806">
        <v>261</v>
      </c>
      <c r="K31" s="444">
        <v>2716</v>
      </c>
      <c r="L31" s="483">
        <v>22</v>
      </c>
    </row>
    <row r="32" spans="1:12" ht="15" customHeight="1">
      <c r="A32" s="768">
        <v>23</v>
      </c>
      <c r="B32" s="769" t="s">
        <v>126</v>
      </c>
      <c r="C32" s="756" t="s">
        <v>559</v>
      </c>
      <c r="D32" s="735">
        <v>1867</v>
      </c>
      <c r="E32" s="735">
        <v>29</v>
      </c>
      <c r="F32" s="414">
        <v>1896</v>
      </c>
      <c r="G32" s="735">
        <v>100</v>
      </c>
      <c r="H32" s="414">
        <v>1996</v>
      </c>
      <c r="I32" s="735">
        <v>2634</v>
      </c>
      <c r="J32" s="806">
        <v>158</v>
      </c>
      <c r="K32" s="444">
        <v>2792</v>
      </c>
      <c r="L32" s="483">
        <v>23</v>
      </c>
    </row>
    <row r="33" spans="1:12" ht="15" customHeight="1">
      <c r="A33" s="768">
        <v>24</v>
      </c>
      <c r="B33" s="769" t="s">
        <v>127</v>
      </c>
      <c r="C33" s="756" t="s">
        <v>559</v>
      </c>
      <c r="D33" s="735">
        <v>1416</v>
      </c>
      <c r="E33" s="735">
        <v>15</v>
      </c>
      <c r="F33" s="414">
        <v>1431</v>
      </c>
      <c r="G33" s="735">
        <v>193</v>
      </c>
      <c r="H33" s="414">
        <v>1624</v>
      </c>
      <c r="I33" s="735">
        <v>1786</v>
      </c>
      <c r="J33" s="806">
        <v>277</v>
      </c>
      <c r="K33" s="444">
        <v>2063</v>
      </c>
      <c r="L33" s="483">
        <v>24</v>
      </c>
    </row>
    <row r="34" spans="1:12" ht="15" customHeight="1">
      <c r="A34" s="768">
        <v>25</v>
      </c>
      <c r="B34" s="769" t="s">
        <v>128</v>
      </c>
      <c r="C34" s="756" t="s">
        <v>559</v>
      </c>
      <c r="D34" s="735">
        <v>1688</v>
      </c>
      <c r="E34" s="735">
        <v>22</v>
      </c>
      <c r="F34" s="414">
        <v>1710</v>
      </c>
      <c r="G34" s="735">
        <v>221</v>
      </c>
      <c r="H34" s="414">
        <v>1931</v>
      </c>
      <c r="I34" s="735">
        <v>2165</v>
      </c>
      <c r="J34" s="806">
        <v>328</v>
      </c>
      <c r="K34" s="444">
        <v>2493</v>
      </c>
      <c r="L34" s="483">
        <v>25</v>
      </c>
    </row>
    <row r="35" spans="1:12" ht="15" customHeight="1">
      <c r="A35" s="768">
        <v>26</v>
      </c>
      <c r="B35" s="769" t="s">
        <v>129</v>
      </c>
      <c r="C35" s="756" t="s">
        <v>559</v>
      </c>
      <c r="D35" s="735">
        <v>1082</v>
      </c>
      <c r="E35" s="735">
        <v>27</v>
      </c>
      <c r="F35" s="414">
        <v>1109</v>
      </c>
      <c r="G35" s="735">
        <v>107</v>
      </c>
      <c r="H35" s="414">
        <v>1216</v>
      </c>
      <c r="I35" s="735">
        <v>1455</v>
      </c>
      <c r="J35" s="806">
        <v>180</v>
      </c>
      <c r="K35" s="444">
        <v>1635</v>
      </c>
      <c r="L35" s="483">
        <v>26</v>
      </c>
    </row>
    <row r="36" spans="1:12" ht="15" customHeight="1">
      <c r="A36" s="768">
        <v>27</v>
      </c>
      <c r="B36" s="769" t="s">
        <v>130</v>
      </c>
      <c r="C36" s="756" t="s">
        <v>559</v>
      </c>
      <c r="D36" s="735">
        <v>535</v>
      </c>
      <c r="E36" s="735">
        <v>1</v>
      </c>
      <c r="F36" s="414">
        <v>536</v>
      </c>
      <c r="G36" s="735">
        <v>58</v>
      </c>
      <c r="H36" s="414">
        <v>594</v>
      </c>
      <c r="I36" s="735">
        <v>718</v>
      </c>
      <c r="J36" s="806">
        <v>74</v>
      </c>
      <c r="K36" s="444">
        <v>792</v>
      </c>
      <c r="L36" s="483">
        <v>27</v>
      </c>
    </row>
    <row r="37" spans="1:12" ht="15" customHeight="1">
      <c r="A37" s="768">
        <v>28</v>
      </c>
      <c r="B37" s="769" t="s">
        <v>131</v>
      </c>
      <c r="C37" s="756" t="s">
        <v>559</v>
      </c>
      <c r="D37" s="735">
        <v>2093</v>
      </c>
      <c r="E37" s="735">
        <v>22</v>
      </c>
      <c r="F37" s="414">
        <v>2115</v>
      </c>
      <c r="G37" s="735">
        <v>169</v>
      </c>
      <c r="H37" s="414">
        <v>2284</v>
      </c>
      <c r="I37" s="735">
        <v>2869</v>
      </c>
      <c r="J37" s="806">
        <v>247</v>
      </c>
      <c r="K37" s="444">
        <v>3116</v>
      </c>
      <c r="L37" s="483">
        <v>28</v>
      </c>
    </row>
    <row r="38" spans="1:12" ht="15" customHeight="1">
      <c r="A38" s="768">
        <v>29</v>
      </c>
      <c r="B38" s="769" t="s">
        <v>156</v>
      </c>
      <c r="C38" s="756" t="s">
        <v>559</v>
      </c>
      <c r="D38" s="735">
        <v>1055</v>
      </c>
      <c r="E38" s="735">
        <v>4</v>
      </c>
      <c r="F38" s="414">
        <v>1059</v>
      </c>
      <c r="G38" s="735">
        <v>57</v>
      </c>
      <c r="H38" s="414">
        <v>1116</v>
      </c>
      <c r="I38" s="735">
        <v>1393</v>
      </c>
      <c r="J38" s="806">
        <v>79</v>
      </c>
      <c r="K38" s="444">
        <v>1472</v>
      </c>
      <c r="L38" s="483">
        <v>29</v>
      </c>
    </row>
    <row r="39" spans="1:12" ht="15" customHeight="1">
      <c r="A39" s="768">
        <v>30</v>
      </c>
      <c r="B39" s="769" t="s">
        <v>157</v>
      </c>
      <c r="C39" s="756" t="s">
        <v>559</v>
      </c>
      <c r="D39" s="735">
        <v>2099</v>
      </c>
      <c r="E39" s="735">
        <v>39</v>
      </c>
      <c r="F39" s="414">
        <v>2138</v>
      </c>
      <c r="G39" s="735">
        <v>297</v>
      </c>
      <c r="H39" s="414">
        <v>2435</v>
      </c>
      <c r="I39" s="735">
        <v>2759</v>
      </c>
      <c r="J39" s="806">
        <v>462</v>
      </c>
      <c r="K39" s="444">
        <v>3221</v>
      </c>
      <c r="L39" s="483">
        <v>30</v>
      </c>
    </row>
    <row r="40" spans="1:12" ht="15" customHeight="1">
      <c r="A40" s="768">
        <v>31</v>
      </c>
      <c r="B40" s="769" t="s">
        <v>134</v>
      </c>
      <c r="C40" s="756" t="s">
        <v>559</v>
      </c>
      <c r="D40" s="735">
        <v>807</v>
      </c>
      <c r="E40" s="735">
        <v>1</v>
      </c>
      <c r="F40" s="414">
        <v>808</v>
      </c>
      <c r="G40" s="735">
        <v>51</v>
      </c>
      <c r="H40" s="414">
        <v>859</v>
      </c>
      <c r="I40" s="735">
        <v>1116</v>
      </c>
      <c r="J40" s="806">
        <v>74</v>
      </c>
      <c r="K40" s="444">
        <v>1190</v>
      </c>
      <c r="L40" s="483">
        <v>31</v>
      </c>
    </row>
    <row r="41" spans="1:12" ht="15" customHeight="1">
      <c r="A41" s="768">
        <v>32</v>
      </c>
      <c r="B41" s="769" t="s">
        <v>135</v>
      </c>
      <c r="C41" s="756" t="s">
        <v>559</v>
      </c>
      <c r="D41" s="735">
        <v>817</v>
      </c>
      <c r="E41" s="735">
        <v>0</v>
      </c>
      <c r="F41" s="414">
        <v>817</v>
      </c>
      <c r="G41" s="735">
        <v>33</v>
      </c>
      <c r="H41" s="414">
        <v>850</v>
      </c>
      <c r="I41" s="735">
        <v>1126</v>
      </c>
      <c r="J41" s="806">
        <v>53</v>
      </c>
      <c r="K41" s="444">
        <v>1179</v>
      </c>
      <c r="L41" s="483">
        <v>32</v>
      </c>
    </row>
    <row r="42" spans="1:12" ht="15" customHeight="1">
      <c r="A42" s="768">
        <v>33</v>
      </c>
      <c r="B42" s="769" t="s">
        <v>136</v>
      </c>
      <c r="C42" s="756" t="s">
        <v>559</v>
      </c>
      <c r="D42" s="735">
        <v>268</v>
      </c>
      <c r="E42" s="735">
        <v>2</v>
      </c>
      <c r="F42" s="414">
        <v>270</v>
      </c>
      <c r="G42" s="735">
        <v>36</v>
      </c>
      <c r="H42" s="414">
        <v>306</v>
      </c>
      <c r="I42" s="735">
        <v>346</v>
      </c>
      <c r="J42" s="806">
        <v>51</v>
      </c>
      <c r="K42" s="444">
        <v>397</v>
      </c>
      <c r="L42" s="483">
        <v>33</v>
      </c>
    </row>
    <row r="43" spans="1:12" ht="15" customHeight="1">
      <c r="A43" s="768">
        <v>34</v>
      </c>
      <c r="B43" s="769" t="s">
        <v>137</v>
      </c>
      <c r="C43" s="756" t="s">
        <v>559</v>
      </c>
      <c r="D43" s="735">
        <v>327</v>
      </c>
      <c r="E43" s="735">
        <v>6</v>
      </c>
      <c r="F43" s="414">
        <v>333</v>
      </c>
      <c r="G43" s="735">
        <v>34</v>
      </c>
      <c r="H43" s="414">
        <v>367</v>
      </c>
      <c r="I43" s="735">
        <v>433</v>
      </c>
      <c r="J43" s="806">
        <v>52</v>
      </c>
      <c r="K43" s="444">
        <v>485</v>
      </c>
      <c r="L43" s="483">
        <v>34</v>
      </c>
    </row>
    <row r="44" spans="1:12" ht="15" customHeight="1">
      <c r="A44" s="768">
        <v>35</v>
      </c>
      <c r="B44" s="769" t="s">
        <v>138</v>
      </c>
      <c r="C44" s="756" t="s">
        <v>559</v>
      </c>
      <c r="D44" s="735">
        <v>1274</v>
      </c>
      <c r="E44" s="735">
        <v>14</v>
      </c>
      <c r="F44" s="414">
        <v>1288</v>
      </c>
      <c r="G44" s="735">
        <v>100</v>
      </c>
      <c r="H44" s="414">
        <v>1388</v>
      </c>
      <c r="I44" s="735">
        <v>1767</v>
      </c>
      <c r="J44" s="806">
        <v>162</v>
      </c>
      <c r="K44" s="444">
        <v>1929</v>
      </c>
      <c r="L44" s="483">
        <v>35</v>
      </c>
    </row>
    <row r="45" spans="1:12" ht="15" customHeight="1">
      <c r="A45" s="768">
        <v>36</v>
      </c>
      <c r="B45" s="769" t="s">
        <v>139</v>
      </c>
      <c r="C45" s="756" t="s">
        <v>559</v>
      </c>
      <c r="D45" s="735">
        <v>1744</v>
      </c>
      <c r="E45" s="735">
        <v>46</v>
      </c>
      <c r="F45" s="414">
        <v>1790</v>
      </c>
      <c r="G45" s="735">
        <v>235</v>
      </c>
      <c r="H45" s="414">
        <v>2025</v>
      </c>
      <c r="I45" s="735">
        <v>2292</v>
      </c>
      <c r="J45" s="806">
        <v>352</v>
      </c>
      <c r="K45" s="444">
        <v>2644</v>
      </c>
      <c r="L45" s="483">
        <v>36</v>
      </c>
    </row>
    <row r="46" spans="1:12" ht="15" customHeight="1">
      <c r="A46" s="768">
        <v>37</v>
      </c>
      <c r="B46" s="769" t="s">
        <v>140</v>
      </c>
      <c r="C46" s="756" t="s">
        <v>559</v>
      </c>
      <c r="D46" s="735">
        <v>726</v>
      </c>
      <c r="E46" s="735">
        <v>16</v>
      </c>
      <c r="F46" s="414">
        <v>742</v>
      </c>
      <c r="G46" s="735">
        <v>51</v>
      </c>
      <c r="H46" s="414">
        <v>793</v>
      </c>
      <c r="I46" s="735">
        <v>1008</v>
      </c>
      <c r="J46" s="806">
        <v>80</v>
      </c>
      <c r="K46" s="444">
        <v>1088</v>
      </c>
      <c r="L46" s="483">
        <v>37</v>
      </c>
    </row>
    <row r="47" spans="1:12" ht="15" customHeight="1">
      <c r="A47" s="768">
        <v>38</v>
      </c>
      <c r="B47" s="769" t="s">
        <v>141</v>
      </c>
      <c r="C47" s="756" t="s">
        <v>559</v>
      </c>
      <c r="D47" s="735">
        <v>2026</v>
      </c>
      <c r="E47" s="735">
        <v>31</v>
      </c>
      <c r="F47" s="414">
        <v>2057</v>
      </c>
      <c r="G47" s="735">
        <v>186</v>
      </c>
      <c r="H47" s="414">
        <v>2243</v>
      </c>
      <c r="I47" s="735">
        <v>2703</v>
      </c>
      <c r="J47" s="806">
        <v>379</v>
      </c>
      <c r="K47" s="444">
        <v>3082</v>
      </c>
      <c r="L47" s="483">
        <v>38</v>
      </c>
    </row>
    <row r="48" spans="1:12" ht="15" customHeight="1">
      <c r="A48" s="768">
        <v>39</v>
      </c>
      <c r="B48" s="769" t="s">
        <v>142</v>
      </c>
      <c r="C48" s="756" t="s">
        <v>559</v>
      </c>
      <c r="D48" s="735">
        <v>1462</v>
      </c>
      <c r="E48" s="735">
        <v>20</v>
      </c>
      <c r="F48" s="414">
        <v>1482</v>
      </c>
      <c r="G48" s="735">
        <v>179</v>
      </c>
      <c r="H48" s="414">
        <v>1661</v>
      </c>
      <c r="I48" s="735">
        <v>1885</v>
      </c>
      <c r="J48" s="806">
        <v>259</v>
      </c>
      <c r="K48" s="444">
        <v>2144</v>
      </c>
      <c r="L48" s="483">
        <v>39</v>
      </c>
    </row>
    <row r="49" spans="1:12" ht="15" customHeight="1" thickBot="1">
      <c r="A49" s="770">
        <v>40</v>
      </c>
      <c r="B49" s="771" t="s">
        <v>143</v>
      </c>
      <c r="C49" s="772" t="s">
        <v>559</v>
      </c>
      <c r="D49" s="741">
        <v>303</v>
      </c>
      <c r="E49" s="741">
        <v>4</v>
      </c>
      <c r="F49" s="49">
        <v>307</v>
      </c>
      <c r="G49" s="741">
        <v>19</v>
      </c>
      <c r="H49" s="49">
        <v>326</v>
      </c>
      <c r="I49" s="741">
        <v>417</v>
      </c>
      <c r="J49" s="807">
        <v>24</v>
      </c>
      <c r="K49" s="454">
        <v>441</v>
      </c>
      <c r="L49" s="489">
        <v>40</v>
      </c>
    </row>
    <row r="50" spans="1:12" ht="15" customHeight="1">
      <c r="A50" s="774"/>
      <c r="B50" s="775"/>
      <c r="C50" s="776"/>
      <c r="D50" s="777"/>
      <c r="E50" s="777"/>
      <c r="F50" s="808"/>
      <c r="G50" s="777"/>
      <c r="H50" s="808"/>
      <c r="I50" s="777"/>
      <c r="J50" s="777"/>
      <c r="K50" s="808"/>
      <c r="L50" s="808"/>
    </row>
    <row r="51" spans="1:12" ht="13.5" customHeight="1">
      <c r="A51" s="778"/>
      <c r="B51" s="732"/>
      <c r="C51" s="779"/>
      <c r="D51" s="780"/>
      <c r="E51" s="780"/>
      <c r="F51" s="481"/>
      <c r="G51" s="780"/>
      <c r="H51" s="481"/>
      <c r="I51" s="780"/>
      <c r="J51" s="780"/>
      <c r="K51" s="481"/>
      <c r="L51" s="481"/>
    </row>
    <row r="52" spans="1:12" ht="13.5" customHeight="1">
      <c r="A52" s="778"/>
      <c r="B52" s="732"/>
      <c r="C52" s="779"/>
      <c r="D52" s="780"/>
      <c r="E52" s="780"/>
      <c r="F52" s="481"/>
      <c r="G52" s="780"/>
      <c r="H52" s="481"/>
      <c r="I52" s="780"/>
      <c r="J52" s="780"/>
      <c r="K52" s="481"/>
      <c r="L52" s="481"/>
    </row>
    <row r="53" spans="1:12" ht="13.5" customHeight="1">
      <c r="A53" s="778"/>
      <c r="B53" s="732"/>
      <c r="C53" s="779"/>
      <c r="D53" s="780"/>
      <c r="E53" s="780"/>
      <c r="F53" s="481"/>
      <c r="G53" s="780"/>
      <c r="H53" s="481"/>
      <c r="I53" s="780"/>
      <c r="J53" s="780"/>
      <c r="K53" s="481"/>
      <c r="L53" s="481"/>
    </row>
    <row r="54" spans="1:12" ht="13.5" customHeight="1">
      <c r="A54" s="778"/>
      <c r="B54" s="732"/>
      <c r="C54" s="779"/>
      <c r="D54" s="780"/>
      <c r="E54" s="780"/>
      <c r="F54" s="481"/>
      <c r="G54" s="780"/>
      <c r="H54" s="481"/>
      <c r="I54" s="780"/>
      <c r="J54" s="780"/>
      <c r="K54" s="481"/>
      <c r="L54" s="481"/>
    </row>
    <row r="55" spans="1:12" ht="13.5" customHeight="1">
      <c r="A55" s="778"/>
      <c r="B55" s="732"/>
      <c r="C55" s="779"/>
      <c r="D55" s="780"/>
      <c r="E55" s="780"/>
      <c r="F55" s="481"/>
      <c r="G55" s="780"/>
      <c r="H55" s="481"/>
      <c r="I55" s="780"/>
      <c r="J55" s="780"/>
      <c r="K55" s="481"/>
      <c r="L55" s="481"/>
    </row>
    <row r="56" spans="1:12" ht="13.5" customHeight="1">
      <c r="A56" s="778"/>
      <c r="B56" s="732"/>
      <c r="C56" s="779"/>
      <c r="D56" s="780"/>
      <c r="E56" s="780"/>
      <c r="F56" s="481"/>
      <c r="G56" s="780"/>
      <c r="H56" s="481"/>
      <c r="I56" s="780"/>
      <c r="J56" s="780"/>
      <c r="K56" s="481"/>
      <c r="L56" s="481"/>
    </row>
    <row r="57" spans="1:12" ht="13.5" customHeight="1">
      <c r="A57" s="778"/>
      <c r="B57" s="732"/>
      <c r="C57" s="779"/>
      <c r="D57" s="780"/>
      <c r="E57" s="780"/>
      <c r="F57" s="481"/>
      <c r="G57" s="780"/>
      <c r="H57" s="481"/>
      <c r="I57" s="780"/>
      <c r="J57" s="780"/>
      <c r="K57" s="481"/>
      <c r="L57" s="481"/>
    </row>
  </sheetData>
  <sheetProtection/>
  <mergeCells count="13">
    <mergeCell ref="D3:H3"/>
    <mergeCell ref="I3:K3"/>
    <mergeCell ref="B4:C4"/>
    <mergeCell ref="D4:F4"/>
    <mergeCell ref="I4:I6"/>
    <mergeCell ref="J4:J6"/>
    <mergeCell ref="B5:C5"/>
    <mergeCell ref="D5:D6"/>
    <mergeCell ref="E5:E6"/>
    <mergeCell ref="F5:F6"/>
    <mergeCell ref="A7:B7"/>
    <mergeCell ref="A8:B8"/>
    <mergeCell ref="A9:B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98" r:id="rId2"/>
  <colBreaks count="1" manualBreakCount="1">
    <brk id="8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3"/>
  <sheetViews>
    <sheetView view="pageBreakPreview" zoomScale="110" zoomScaleSheetLayoutView="110" zoomScalePageLayoutView="0" workbookViewId="0" topLeftCell="A1">
      <selection activeCell="G8" sqref="G8:Q50"/>
    </sheetView>
  </sheetViews>
  <sheetFormatPr defaultColWidth="8.796875" defaultRowHeight="15"/>
  <cols>
    <col min="1" max="1" width="3.3984375" style="689" customWidth="1"/>
    <col min="2" max="6" width="2.5" style="689" customWidth="1"/>
    <col min="7" max="7" width="6.09765625" style="689" customWidth="1"/>
    <col min="8" max="8" width="9" style="689" customWidth="1"/>
    <col min="9" max="9" width="6.09765625" style="689" customWidth="1"/>
    <col min="10" max="10" width="9" style="689" customWidth="1"/>
    <col min="11" max="13" width="11.5" style="689" customWidth="1"/>
    <col min="14" max="16" width="14.59765625" style="689" customWidth="1"/>
    <col min="17" max="17" width="3.3984375" style="689" customWidth="1"/>
    <col min="18" max="19" width="9" style="689" customWidth="1"/>
    <col min="20" max="20" width="11" style="689" hidden="1" customWidth="1"/>
    <col min="21" max="16384" width="9" style="689" customWidth="1"/>
  </cols>
  <sheetData>
    <row r="1" ht="11.25">
      <c r="Q1" s="691"/>
    </row>
    <row r="2" spans="2:17" ht="12" thickBot="1">
      <c r="B2" s="787" t="s">
        <v>600</v>
      </c>
      <c r="Q2" s="691" t="s">
        <v>561</v>
      </c>
    </row>
    <row r="3" spans="1:17" ht="15" customHeight="1">
      <c r="A3" s="692" t="s">
        <v>225</v>
      </c>
      <c r="B3" s="693"/>
      <c r="C3" s="694"/>
      <c r="D3" s="1079" t="s">
        <v>562</v>
      </c>
      <c r="E3" s="1079"/>
      <c r="F3" s="1080"/>
      <c r="G3" s="1084" t="s">
        <v>607</v>
      </c>
      <c r="H3" s="1084"/>
      <c r="I3" s="1084"/>
      <c r="J3" s="1084"/>
      <c r="K3" s="1084"/>
      <c r="L3" s="1084"/>
      <c r="M3" s="1084"/>
      <c r="N3" s="1084" t="s">
        <v>608</v>
      </c>
      <c r="O3" s="1084"/>
      <c r="P3" s="1084"/>
      <c r="Q3" s="695" t="s">
        <v>225</v>
      </c>
    </row>
    <row r="4" spans="1:17" ht="15" customHeight="1">
      <c r="A4" s="696"/>
      <c r="B4" s="697"/>
      <c r="C4" s="698"/>
      <c r="D4" s="699"/>
      <c r="E4" s="699"/>
      <c r="F4" s="700"/>
      <c r="G4" s="1085" t="s">
        <v>564</v>
      </c>
      <c r="H4" s="1085"/>
      <c r="I4" s="1085" t="s">
        <v>565</v>
      </c>
      <c r="J4" s="1085"/>
      <c r="K4" s="1085" t="s">
        <v>566</v>
      </c>
      <c r="L4" s="1136" t="s">
        <v>567</v>
      </c>
      <c r="M4" s="701" t="s">
        <v>568</v>
      </c>
      <c r="N4" s="701" t="s">
        <v>609</v>
      </c>
      <c r="O4" s="809" t="s">
        <v>610</v>
      </c>
      <c r="P4" s="711" t="s">
        <v>571</v>
      </c>
      <c r="Q4" s="702"/>
    </row>
    <row r="5" spans="1:17" ht="15" customHeight="1">
      <c r="A5" s="696"/>
      <c r="B5" s="697"/>
      <c r="C5" s="699"/>
      <c r="D5" s="698"/>
      <c r="E5" s="699"/>
      <c r="F5" s="700"/>
      <c r="G5" s="1085"/>
      <c r="H5" s="1085"/>
      <c r="I5" s="1085"/>
      <c r="J5" s="1085"/>
      <c r="K5" s="1085"/>
      <c r="L5" s="1136"/>
      <c r="M5" s="703" t="s">
        <v>572</v>
      </c>
      <c r="N5" s="703" t="s">
        <v>611</v>
      </c>
      <c r="O5" s="810" t="s">
        <v>612</v>
      </c>
      <c r="P5" s="716" t="s">
        <v>575</v>
      </c>
      <c r="Q5" s="702"/>
    </row>
    <row r="6" spans="1:17" ht="15" customHeight="1">
      <c r="A6" s="696"/>
      <c r="B6" s="697"/>
      <c r="C6" s="699"/>
      <c r="D6" s="699"/>
      <c r="E6" s="698"/>
      <c r="F6" s="700"/>
      <c r="G6" s="811" t="s">
        <v>576</v>
      </c>
      <c r="H6" s="711" t="s">
        <v>577</v>
      </c>
      <c r="I6" s="811" t="s">
        <v>576</v>
      </c>
      <c r="J6" s="711" t="s">
        <v>577</v>
      </c>
      <c r="K6" s="1085"/>
      <c r="L6" s="1136"/>
      <c r="M6" s="703" t="s">
        <v>580</v>
      </c>
      <c r="N6" s="703" t="s">
        <v>581</v>
      </c>
      <c r="O6" s="812" t="s">
        <v>613</v>
      </c>
      <c r="P6" s="716" t="s">
        <v>613</v>
      </c>
      <c r="Q6" s="702"/>
    </row>
    <row r="7" spans="1:17" ht="15" customHeight="1">
      <c r="A7" s="705" t="s">
        <v>236</v>
      </c>
      <c r="B7" s="1088" t="s">
        <v>97</v>
      </c>
      <c r="C7" s="1089"/>
      <c r="D7" s="1089"/>
      <c r="E7" s="1089"/>
      <c r="F7" s="706"/>
      <c r="G7" s="720"/>
      <c r="H7" s="813" t="s">
        <v>584</v>
      </c>
      <c r="I7" s="720"/>
      <c r="J7" s="813" t="s">
        <v>584</v>
      </c>
      <c r="K7" s="1085"/>
      <c r="L7" s="1136"/>
      <c r="M7" s="720"/>
      <c r="N7" s="813" t="s">
        <v>585</v>
      </c>
      <c r="O7" s="812" t="s">
        <v>614</v>
      </c>
      <c r="P7" s="716" t="s">
        <v>614</v>
      </c>
      <c r="Q7" s="814" t="s">
        <v>236</v>
      </c>
    </row>
    <row r="8" spans="1:17" ht="15" customHeight="1">
      <c r="A8" s="1090" t="s">
        <v>554</v>
      </c>
      <c r="B8" s="1091"/>
      <c r="C8" s="1091"/>
      <c r="D8" s="1091"/>
      <c r="E8" s="1091"/>
      <c r="F8" s="1091"/>
      <c r="G8" s="712"/>
      <c r="H8" s="712"/>
      <c r="I8" s="712"/>
      <c r="J8" s="712"/>
      <c r="K8" s="713"/>
      <c r="L8" s="713"/>
      <c r="M8" s="714"/>
      <c r="N8" s="714">
        <v>3746715</v>
      </c>
      <c r="O8" s="442">
        <v>27095.524956970738</v>
      </c>
      <c r="P8" s="442">
        <v>20910.22485643009</v>
      </c>
      <c r="Q8" s="715"/>
    </row>
    <row r="9" spans="1:17" ht="15" customHeight="1">
      <c r="A9" s="1092" t="s">
        <v>587</v>
      </c>
      <c r="B9" s="1093"/>
      <c r="C9" s="1093"/>
      <c r="D9" s="1093"/>
      <c r="E9" s="1093"/>
      <c r="F9" s="1093"/>
      <c r="G9" s="717"/>
      <c r="H9" s="717"/>
      <c r="I9" s="717"/>
      <c r="J9" s="717"/>
      <c r="K9" s="714"/>
      <c r="L9" s="714"/>
      <c r="M9" s="714"/>
      <c r="N9" s="714">
        <v>2658211</v>
      </c>
      <c r="O9" s="444">
        <v>26494.413491343654</v>
      </c>
      <c r="P9" s="444">
        <v>20768.24694907574</v>
      </c>
      <c r="Q9" s="718"/>
    </row>
    <row r="10" spans="1:17" ht="15" customHeight="1">
      <c r="A10" s="1094" t="s">
        <v>588</v>
      </c>
      <c r="B10" s="1095"/>
      <c r="C10" s="1095"/>
      <c r="D10" s="1095"/>
      <c r="E10" s="1095"/>
      <c r="F10" s="1095"/>
      <c r="G10" s="720"/>
      <c r="H10" s="720"/>
      <c r="I10" s="720"/>
      <c r="J10" s="720"/>
      <c r="K10" s="721"/>
      <c r="L10" s="721"/>
      <c r="M10" s="721"/>
      <c r="N10" s="714">
        <v>1088504</v>
      </c>
      <c r="O10" s="444">
        <v>28684.849922259993</v>
      </c>
      <c r="P10" s="444">
        <v>21265.243128138005</v>
      </c>
      <c r="Q10" s="722"/>
    </row>
    <row r="11" spans="1:17" s="23" customFormat="1" ht="15" customHeight="1">
      <c r="A11" s="482">
        <v>1</v>
      </c>
      <c r="B11" s="1137" t="s">
        <v>104</v>
      </c>
      <c r="C11" s="1137"/>
      <c r="D11" s="1137"/>
      <c r="E11" s="1137"/>
      <c r="F11" s="1137"/>
      <c r="G11" s="815">
        <v>1</v>
      </c>
      <c r="H11" s="725">
        <v>2.45</v>
      </c>
      <c r="I11" s="815">
        <v>3</v>
      </c>
      <c r="J11" s="725">
        <v>0</v>
      </c>
      <c r="K11" s="726">
        <v>11640</v>
      </c>
      <c r="L11" s="726">
        <v>0</v>
      </c>
      <c r="M11" s="726">
        <v>90000</v>
      </c>
      <c r="N11" s="726">
        <v>544939</v>
      </c>
      <c r="O11" s="45">
        <v>21664.97038126665</v>
      </c>
      <c r="P11" s="45">
        <v>17469.35308072065</v>
      </c>
      <c r="Q11" s="730">
        <v>1</v>
      </c>
    </row>
    <row r="12" spans="1:17" s="23" customFormat="1" ht="15" customHeight="1">
      <c r="A12" s="420">
        <v>2</v>
      </c>
      <c r="B12" s="1138" t="s">
        <v>105</v>
      </c>
      <c r="C12" s="1138"/>
      <c r="D12" s="1138"/>
      <c r="E12" s="1138"/>
      <c r="F12" s="1138"/>
      <c r="G12" s="816">
        <v>1</v>
      </c>
      <c r="H12" s="734">
        <v>3</v>
      </c>
      <c r="I12" s="816">
        <v>3</v>
      </c>
      <c r="J12" s="734">
        <v>0</v>
      </c>
      <c r="K12" s="670">
        <v>9600</v>
      </c>
      <c r="L12" s="670">
        <v>5640</v>
      </c>
      <c r="M12" s="670">
        <v>120000</v>
      </c>
      <c r="N12" s="670">
        <v>514075</v>
      </c>
      <c r="O12" s="414">
        <v>28728.903543087068</v>
      </c>
      <c r="P12" s="414">
        <v>22202.427226397165</v>
      </c>
      <c r="Q12" s="738">
        <v>2</v>
      </c>
    </row>
    <row r="13" spans="1:17" s="23" customFormat="1" ht="15" customHeight="1">
      <c r="A13" s="420">
        <v>3</v>
      </c>
      <c r="B13" s="1138" t="s">
        <v>106</v>
      </c>
      <c r="C13" s="1138"/>
      <c r="D13" s="1138"/>
      <c r="E13" s="1138"/>
      <c r="F13" s="1138"/>
      <c r="G13" s="816">
        <v>1</v>
      </c>
      <c r="H13" s="734">
        <v>2.3</v>
      </c>
      <c r="I13" s="816">
        <v>3</v>
      </c>
      <c r="J13" s="734">
        <v>0</v>
      </c>
      <c r="K13" s="670">
        <v>8000</v>
      </c>
      <c r="L13" s="670">
        <v>9000</v>
      </c>
      <c r="M13" s="670">
        <v>120000</v>
      </c>
      <c r="N13" s="670">
        <v>604887</v>
      </c>
      <c r="O13" s="414">
        <v>28824.731951393853</v>
      </c>
      <c r="P13" s="414">
        <v>23210.429377230343</v>
      </c>
      <c r="Q13" s="738">
        <v>3</v>
      </c>
    </row>
    <row r="14" spans="1:17" s="23" customFormat="1" ht="15" customHeight="1">
      <c r="A14" s="420">
        <v>4</v>
      </c>
      <c r="B14" s="1138" t="s">
        <v>107</v>
      </c>
      <c r="C14" s="1138"/>
      <c r="D14" s="1138"/>
      <c r="E14" s="1138"/>
      <c r="F14" s="1138"/>
      <c r="G14" s="816">
        <v>1</v>
      </c>
      <c r="H14" s="734">
        <v>1.8</v>
      </c>
      <c r="I14" s="816">
        <v>2</v>
      </c>
      <c r="J14" s="734">
        <v>10.4</v>
      </c>
      <c r="K14" s="670">
        <v>8700</v>
      </c>
      <c r="L14" s="670">
        <v>5100</v>
      </c>
      <c r="M14" s="670">
        <v>120000</v>
      </c>
      <c r="N14" s="670">
        <v>107513</v>
      </c>
      <c r="O14" s="414">
        <v>27766.787190082643</v>
      </c>
      <c r="P14" s="414">
        <v>21272.853185595566</v>
      </c>
      <c r="Q14" s="738">
        <v>4</v>
      </c>
    </row>
    <row r="15" spans="1:17" s="23" customFormat="1" ht="15" customHeight="1">
      <c r="A15" s="420">
        <v>5</v>
      </c>
      <c r="B15" s="1138" t="s">
        <v>108</v>
      </c>
      <c r="C15" s="1138"/>
      <c r="D15" s="1138"/>
      <c r="E15" s="1138"/>
      <c r="F15" s="1138"/>
      <c r="G15" s="816">
        <v>1</v>
      </c>
      <c r="H15" s="734">
        <v>2.02</v>
      </c>
      <c r="I15" s="816">
        <v>2</v>
      </c>
      <c r="J15" s="734">
        <v>12.63</v>
      </c>
      <c r="K15" s="670">
        <v>9400</v>
      </c>
      <c r="L15" s="670">
        <v>5500</v>
      </c>
      <c r="M15" s="670">
        <v>120000</v>
      </c>
      <c r="N15" s="670">
        <v>229321</v>
      </c>
      <c r="O15" s="414">
        <v>30955.858531317495</v>
      </c>
      <c r="P15" s="414">
        <v>23314.457096380644</v>
      </c>
      <c r="Q15" s="738">
        <v>5</v>
      </c>
    </row>
    <row r="16" spans="1:17" s="23" customFormat="1" ht="15" customHeight="1">
      <c r="A16" s="420">
        <v>6</v>
      </c>
      <c r="B16" s="1138" t="s">
        <v>109</v>
      </c>
      <c r="C16" s="1138"/>
      <c r="D16" s="1138"/>
      <c r="E16" s="1138"/>
      <c r="F16" s="1138"/>
      <c r="G16" s="816">
        <v>1</v>
      </c>
      <c r="H16" s="734">
        <v>0.9</v>
      </c>
      <c r="I16" s="816">
        <v>2</v>
      </c>
      <c r="J16" s="734">
        <v>3</v>
      </c>
      <c r="K16" s="670">
        <v>4200</v>
      </c>
      <c r="L16" s="670">
        <v>5600</v>
      </c>
      <c r="M16" s="670">
        <v>120000</v>
      </c>
      <c r="N16" s="670">
        <v>111120</v>
      </c>
      <c r="O16" s="414">
        <v>16813.43622333182</v>
      </c>
      <c r="P16" s="414">
        <v>13147.18409843824</v>
      </c>
      <c r="Q16" s="738">
        <v>6</v>
      </c>
    </row>
    <row r="17" spans="1:17" s="23" customFormat="1" ht="15" customHeight="1">
      <c r="A17" s="420">
        <v>7</v>
      </c>
      <c r="B17" s="1138" t="s">
        <v>110</v>
      </c>
      <c r="C17" s="1138"/>
      <c r="D17" s="1138"/>
      <c r="E17" s="1138"/>
      <c r="F17" s="1138"/>
      <c r="G17" s="816">
        <v>1</v>
      </c>
      <c r="H17" s="734">
        <v>0.8</v>
      </c>
      <c r="I17" s="816">
        <v>2</v>
      </c>
      <c r="J17" s="734">
        <v>5</v>
      </c>
      <c r="K17" s="670">
        <v>6000</v>
      </c>
      <c r="L17" s="670">
        <v>2000</v>
      </c>
      <c r="M17" s="670">
        <v>120000</v>
      </c>
      <c r="N17" s="670">
        <v>62614</v>
      </c>
      <c r="O17" s="414">
        <v>16626.128518321828</v>
      </c>
      <c r="P17" s="414">
        <v>13179.120185224163</v>
      </c>
      <c r="Q17" s="738">
        <v>7</v>
      </c>
    </row>
    <row r="18" spans="1:17" s="23" customFormat="1" ht="15" customHeight="1">
      <c r="A18" s="420">
        <v>8</v>
      </c>
      <c r="B18" s="1138" t="s">
        <v>111</v>
      </c>
      <c r="C18" s="1138"/>
      <c r="D18" s="1138"/>
      <c r="E18" s="1138"/>
      <c r="F18" s="1138"/>
      <c r="G18" s="816">
        <v>1</v>
      </c>
      <c r="H18" s="734">
        <v>2.21</v>
      </c>
      <c r="I18" s="816">
        <v>3</v>
      </c>
      <c r="J18" s="734">
        <v>0</v>
      </c>
      <c r="K18" s="670">
        <v>12700</v>
      </c>
      <c r="L18" s="670">
        <v>0</v>
      </c>
      <c r="M18" s="670">
        <v>120000</v>
      </c>
      <c r="N18" s="670">
        <v>176569</v>
      </c>
      <c r="O18" s="414">
        <v>28156.434380481584</v>
      </c>
      <c r="P18" s="414">
        <v>22143.090042638574</v>
      </c>
      <c r="Q18" s="738">
        <v>8</v>
      </c>
    </row>
    <row r="19" spans="1:17" s="23" customFormat="1" ht="15" customHeight="1">
      <c r="A19" s="420">
        <v>9</v>
      </c>
      <c r="B19" s="1138" t="s">
        <v>112</v>
      </c>
      <c r="C19" s="1138"/>
      <c r="D19" s="1138"/>
      <c r="E19" s="1138"/>
      <c r="F19" s="1138"/>
      <c r="G19" s="816">
        <v>1</v>
      </c>
      <c r="H19" s="734">
        <v>2.44</v>
      </c>
      <c r="I19" s="816">
        <v>2</v>
      </c>
      <c r="J19" s="734">
        <v>4</v>
      </c>
      <c r="K19" s="670">
        <v>9000</v>
      </c>
      <c r="L19" s="670">
        <v>6600</v>
      </c>
      <c r="M19" s="670">
        <v>120000</v>
      </c>
      <c r="N19" s="670">
        <v>187880</v>
      </c>
      <c r="O19" s="414">
        <v>38794.13586619864</v>
      </c>
      <c r="P19" s="414">
        <v>27568.59867938371</v>
      </c>
      <c r="Q19" s="738">
        <v>9</v>
      </c>
    </row>
    <row r="20" spans="1:17" s="23" customFormat="1" ht="15" customHeight="1">
      <c r="A20" s="420">
        <v>10</v>
      </c>
      <c r="B20" s="1138" t="s">
        <v>208</v>
      </c>
      <c r="C20" s="1138"/>
      <c r="D20" s="1138"/>
      <c r="E20" s="1138"/>
      <c r="F20" s="1138"/>
      <c r="G20" s="816">
        <v>1</v>
      </c>
      <c r="H20" s="734">
        <v>2.6</v>
      </c>
      <c r="I20" s="816">
        <v>2</v>
      </c>
      <c r="J20" s="734">
        <v>5.7</v>
      </c>
      <c r="K20" s="670">
        <v>9000</v>
      </c>
      <c r="L20" s="670">
        <v>8400</v>
      </c>
      <c r="M20" s="670">
        <v>120000</v>
      </c>
      <c r="N20" s="670">
        <v>119293</v>
      </c>
      <c r="O20" s="414">
        <v>33794.05099150142</v>
      </c>
      <c r="P20" s="414">
        <v>25365.298745481607</v>
      </c>
      <c r="Q20" s="738">
        <v>10</v>
      </c>
    </row>
    <row r="21" spans="1:17" s="23" customFormat="1" ht="15" customHeight="1">
      <c r="A21" s="420">
        <v>11</v>
      </c>
      <c r="B21" s="1138" t="s">
        <v>114</v>
      </c>
      <c r="C21" s="1138"/>
      <c r="D21" s="1138"/>
      <c r="E21" s="1138"/>
      <c r="F21" s="1138"/>
      <c r="G21" s="816">
        <v>1</v>
      </c>
      <c r="H21" s="734">
        <v>1.6</v>
      </c>
      <c r="I21" s="816">
        <v>2</v>
      </c>
      <c r="J21" s="734">
        <v>10</v>
      </c>
      <c r="K21" s="670">
        <v>8100</v>
      </c>
      <c r="L21" s="670">
        <v>5600</v>
      </c>
      <c r="M21" s="670">
        <v>120000</v>
      </c>
      <c r="N21" s="670">
        <v>51433</v>
      </c>
      <c r="O21" s="414">
        <v>32105.493133583022</v>
      </c>
      <c r="P21" s="414">
        <v>23549.908424908426</v>
      </c>
      <c r="Q21" s="738">
        <v>11</v>
      </c>
    </row>
    <row r="22" spans="1:17" s="23" customFormat="1" ht="15" customHeight="1">
      <c r="A22" s="420">
        <v>12</v>
      </c>
      <c r="B22" s="1138" t="s">
        <v>115</v>
      </c>
      <c r="C22" s="1138"/>
      <c r="D22" s="1138"/>
      <c r="E22" s="1138"/>
      <c r="F22" s="1138"/>
      <c r="G22" s="816">
        <v>1</v>
      </c>
      <c r="H22" s="734">
        <v>1</v>
      </c>
      <c r="I22" s="816">
        <v>2</v>
      </c>
      <c r="J22" s="734">
        <v>10</v>
      </c>
      <c r="K22" s="670">
        <v>6700</v>
      </c>
      <c r="L22" s="670">
        <v>10000</v>
      </c>
      <c r="M22" s="670">
        <v>120000</v>
      </c>
      <c r="N22" s="670">
        <v>11759</v>
      </c>
      <c r="O22" s="414">
        <v>51126.086956521736</v>
      </c>
      <c r="P22" s="414">
        <v>23285.148514851484</v>
      </c>
      <c r="Q22" s="738">
        <v>12</v>
      </c>
    </row>
    <row r="23" spans="1:17" s="23" customFormat="1" ht="15" customHeight="1">
      <c r="A23" s="420">
        <v>13</v>
      </c>
      <c r="B23" s="1138" t="s">
        <v>191</v>
      </c>
      <c r="C23" s="1138"/>
      <c r="D23" s="1138"/>
      <c r="E23" s="1138"/>
      <c r="F23" s="1138"/>
      <c r="G23" s="816">
        <v>1</v>
      </c>
      <c r="H23" s="734">
        <v>2</v>
      </c>
      <c r="I23" s="816">
        <v>2</v>
      </c>
      <c r="J23" s="734">
        <v>10</v>
      </c>
      <c r="K23" s="670">
        <v>9000</v>
      </c>
      <c r="L23" s="670">
        <v>6000</v>
      </c>
      <c r="M23" s="670">
        <v>120000</v>
      </c>
      <c r="N23" s="670">
        <v>11607</v>
      </c>
      <c r="O23" s="414">
        <v>34442.13649851632</v>
      </c>
      <c r="P23" s="414">
        <v>25966.442953020134</v>
      </c>
      <c r="Q23" s="738">
        <v>13</v>
      </c>
    </row>
    <row r="24" spans="1:17" s="23" customFormat="1" ht="15" customHeight="1">
      <c r="A24" s="420">
        <v>14</v>
      </c>
      <c r="B24" s="1138" t="s">
        <v>117</v>
      </c>
      <c r="C24" s="1138"/>
      <c r="D24" s="1138"/>
      <c r="E24" s="1138"/>
      <c r="F24" s="1138"/>
      <c r="G24" s="816">
        <v>1</v>
      </c>
      <c r="H24" s="734">
        <v>1.66</v>
      </c>
      <c r="I24" s="816">
        <v>2</v>
      </c>
      <c r="J24" s="734">
        <v>5</v>
      </c>
      <c r="K24" s="670">
        <v>6000</v>
      </c>
      <c r="L24" s="670">
        <v>8400</v>
      </c>
      <c r="M24" s="670">
        <v>120000</v>
      </c>
      <c r="N24" s="670">
        <v>22390</v>
      </c>
      <c r="O24" s="414">
        <v>25356.73839184598</v>
      </c>
      <c r="P24" s="414">
        <v>19006.791171477078</v>
      </c>
      <c r="Q24" s="738">
        <v>14</v>
      </c>
    </row>
    <row r="25" spans="1:17" s="23" customFormat="1" ht="15" customHeight="1">
      <c r="A25" s="420">
        <v>15</v>
      </c>
      <c r="B25" s="1138" t="s">
        <v>560</v>
      </c>
      <c r="C25" s="1138"/>
      <c r="D25" s="1138"/>
      <c r="E25" s="1138"/>
      <c r="F25" s="1138"/>
      <c r="G25" s="816">
        <v>1</v>
      </c>
      <c r="H25" s="734">
        <v>2.4</v>
      </c>
      <c r="I25" s="816">
        <v>2</v>
      </c>
      <c r="J25" s="734">
        <v>12</v>
      </c>
      <c r="K25" s="670">
        <v>9200</v>
      </c>
      <c r="L25" s="670">
        <v>5500</v>
      </c>
      <c r="M25" s="670">
        <v>120000</v>
      </c>
      <c r="N25" s="670">
        <v>50785</v>
      </c>
      <c r="O25" s="414">
        <v>31310.110974106043</v>
      </c>
      <c r="P25" s="414">
        <v>22948.486217803886</v>
      </c>
      <c r="Q25" s="738">
        <v>15</v>
      </c>
    </row>
    <row r="26" spans="1:17" s="23" customFormat="1" ht="15" customHeight="1">
      <c r="A26" s="420">
        <v>16</v>
      </c>
      <c r="B26" s="1138" t="s">
        <v>119</v>
      </c>
      <c r="C26" s="1138"/>
      <c r="D26" s="1138"/>
      <c r="E26" s="1138"/>
      <c r="F26" s="1138"/>
      <c r="G26" s="816">
        <v>1</v>
      </c>
      <c r="H26" s="734">
        <v>1.2</v>
      </c>
      <c r="I26" s="816">
        <v>2</v>
      </c>
      <c r="J26" s="734">
        <v>6</v>
      </c>
      <c r="K26" s="670">
        <v>7200</v>
      </c>
      <c r="L26" s="670">
        <v>3600</v>
      </c>
      <c r="M26" s="670">
        <v>120000</v>
      </c>
      <c r="N26" s="670">
        <v>27778</v>
      </c>
      <c r="O26" s="414">
        <v>21855.232100708105</v>
      </c>
      <c r="P26" s="414">
        <v>16019.607843137255</v>
      </c>
      <c r="Q26" s="738">
        <v>16</v>
      </c>
    </row>
    <row r="27" spans="1:17" s="23" customFormat="1" ht="15" customHeight="1">
      <c r="A27" s="420">
        <v>17</v>
      </c>
      <c r="B27" s="1138" t="s">
        <v>155</v>
      </c>
      <c r="C27" s="1138"/>
      <c r="D27" s="1138"/>
      <c r="E27" s="1138"/>
      <c r="F27" s="1138"/>
      <c r="G27" s="816">
        <v>1</v>
      </c>
      <c r="H27" s="734">
        <v>0.8</v>
      </c>
      <c r="I27" s="816">
        <v>2</v>
      </c>
      <c r="J27" s="734">
        <v>15</v>
      </c>
      <c r="K27" s="670">
        <v>6000</v>
      </c>
      <c r="L27" s="670">
        <v>3600</v>
      </c>
      <c r="M27" s="670">
        <v>120000</v>
      </c>
      <c r="N27" s="670">
        <v>3120</v>
      </c>
      <c r="O27" s="414">
        <v>16082.474226804125</v>
      </c>
      <c r="P27" s="414">
        <v>12332.01581027668</v>
      </c>
      <c r="Q27" s="738">
        <v>17</v>
      </c>
    </row>
    <row r="28" spans="1:17" s="23" customFormat="1" ht="15" customHeight="1">
      <c r="A28" s="420">
        <v>18</v>
      </c>
      <c r="B28" s="1138" t="s">
        <v>121</v>
      </c>
      <c r="C28" s="1138"/>
      <c r="D28" s="1138"/>
      <c r="E28" s="1138"/>
      <c r="F28" s="1138"/>
      <c r="G28" s="816">
        <v>1</v>
      </c>
      <c r="H28" s="734">
        <v>2</v>
      </c>
      <c r="I28" s="816">
        <v>3</v>
      </c>
      <c r="J28" s="734">
        <v>0</v>
      </c>
      <c r="K28" s="670">
        <v>8100</v>
      </c>
      <c r="L28" s="670">
        <v>4500</v>
      </c>
      <c r="M28" s="670">
        <v>120000</v>
      </c>
      <c r="N28" s="670">
        <v>44398</v>
      </c>
      <c r="O28" s="414">
        <v>25413.852318259873</v>
      </c>
      <c r="P28" s="414">
        <v>18884.72990216929</v>
      </c>
      <c r="Q28" s="738">
        <v>18</v>
      </c>
    </row>
    <row r="29" spans="1:17" s="23" customFormat="1" ht="15" customHeight="1">
      <c r="A29" s="420">
        <v>19</v>
      </c>
      <c r="B29" s="1138" t="s">
        <v>122</v>
      </c>
      <c r="C29" s="1138"/>
      <c r="D29" s="1138"/>
      <c r="E29" s="1138"/>
      <c r="F29" s="1138"/>
      <c r="G29" s="816">
        <v>1</v>
      </c>
      <c r="H29" s="734">
        <v>1.4</v>
      </c>
      <c r="I29" s="816">
        <v>2</v>
      </c>
      <c r="J29" s="734">
        <v>5</v>
      </c>
      <c r="K29" s="670">
        <v>5800</v>
      </c>
      <c r="L29" s="670">
        <v>4500</v>
      </c>
      <c r="M29" s="670">
        <v>120000</v>
      </c>
      <c r="N29" s="670">
        <v>23775</v>
      </c>
      <c r="O29" s="414">
        <v>18107.387661843106</v>
      </c>
      <c r="P29" s="414">
        <v>14245.056920311565</v>
      </c>
      <c r="Q29" s="738">
        <v>19</v>
      </c>
    </row>
    <row r="30" spans="1:17" s="23" customFormat="1" ht="15" customHeight="1">
      <c r="A30" s="420">
        <v>20</v>
      </c>
      <c r="B30" s="1138" t="s">
        <v>123</v>
      </c>
      <c r="C30" s="1138"/>
      <c r="D30" s="1138"/>
      <c r="E30" s="1138"/>
      <c r="F30" s="1138"/>
      <c r="G30" s="816">
        <v>1</v>
      </c>
      <c r="H30" s="734">
        <v>1.6</v>
      </c>
      <c r="I30" s="816">
        <v>2</v>
      </c>
      <c r="J30" s="734">
        <v>9</v>
      </c>
      <c r="K30" s="670">
        <v>8400</v>
      </c>
      <c r="L30" s="670">
        <v>5400</v>
      </c>
      <c r="M30" s="670">
        <v>120000</v>
      </c>
      <c r="N30" s="670">
        <v>22667</v>
      </c>
      <c r="O30" s="414">
        <v>27146.107784431137</v>
      </c>
      <c r="P30" s="414">
        <v>20494.575045207956</v>
      </c>
      <c r="Q30" s="738">
        <v>20</v>
      </c>
    </row>
    <row r="31" spans="1:17" s="23" customFormat="1" ht="15" customHeight="1">
      <c r="A31" s="420">
        <v>21</v>
      </c>
      <c r="B31" s="1138" t="s">
        <v>124</v>
      </c>
      <c r="C31" s="1138"/>
      <c r="D31" s="1138"/>
      <c r="E31" s="1138"/>
      <c r="F31" s="1138"/>
      <c r="G31" s="816">
        <v>1</v>
      </c>
      <c r="H31" s="734">
        <v>1.95</v>
      </c>
      <c r="I31" s="816">
        <v>2</v>
      </c>
      <c r="J31" s="734">
        <v>12.3</v>
      </c>
      <c r="K31" s="670">
        <v>9000</v>
      </c>
      <c r="L31" s="670">
        <v>5500</v>
      </c>
      <c r="M31" s="670">
        <v>120000</v>
      </c>
      <c r="N31" s="670">
        <v>57062</v>
      </c>
      <c r="O31" s="414">
        <v>29458.95715023232</v>
      </c>
      <c r="P31" s="414">
        <v>21387.556221889055</v>
      </c>
      <c r="Q31" s="738">
        <v>21</v>
      </c>
    </row>
    <row r="32" spans="1:17" s="23" customFormat="1" ht="15" customHeight="1">
      <c r="A32" s="420">
        <v>22</v>
      </c>
      <c r="B32" s="1138" t="s">
        <v>125</v>
      </c>
      <c r="C32" s="1138"/>
      <c r="D32" s="1138"/>
      <c r="E32" s="1138"/>
      <c r="F32" s="1138"/>
      <c r="G32" s="816">
        <v>1</v>
      </c>
      <c r="H32" s="734">
        <v>2.3</v>
      </c>
      <c r="I32" s="816">
        <v>2</v>
      </c>
      <c r="J32" s="734">
        <v>14</v>
      </c>
      <c r="K32" s="670">
        <v>8400</v>
      </c>
      <c r="L32" s="670">
        <v>4800</v>
      </c>
      <c r="M32" s="670">
        <v>120000</v>
      </c>
      <c r="N32" s="670">
        <v>56456</v>
      </c>
      <c r="O32" s="414">
        <v>28774.719673802243</v>
      </c>
      <c r="P32" s="414">
        <v>20786.450662739324</v>
      </c>
      <c r="Q32" s="738">
        <v>22</v>
      </c>
    </row>
    <row r="33" spans="1:17" s="23" customFormat="1" ht="15" customHeight="1">
      <c r="A33" s="420">
        <v>23</v>
      </c>
      <c r="B33" s="1138" t="s">
        <v>126</v>
      </c>
      <c r="C33" s="1138"/>
      <c r="D33" s="1138"/>
      <c r="E33" s="1138"/>
      <c r="F33" s="1138"/>
      <c r="G33" s="816">
        <v>1</v>
      </c>
      <c r="H33" s="734">
        <v>2.97</v>
      </c>
      <c r="I33" s="816">
        <v>2</v>
      </c>
      <c r="J33" s="734">
        <v>7.2</v>
      </c>
      <c r="K33" s="670">
        <v>12000</v>
      </c>
      <c r="L33" s="670">
        <v>9000</v>
      </c>
      <c r="M33" s="670">
        <v>120000</v>
      </c>
      <c r="N33" s="670">
        <v>91435</v>
      </c>
      <c r="O33" s="414">
        <v>45809.11823647295</v>
      </c>
      <c r="P33" s="414">
        <v>32748.925501432666</v>
      </c>
      <c r="Q33" s="738">
        <v>23</v>
      </c>
    </row>
    <row r="34" spans="1:17" s="23" customFormat="1" ht="15" customHeight="1">
      <c r="A34" s="420">
        <v>24</v>
      </c>
      <c r="B34" s="1138" t="s">
        <v>127</v>
      </c>
      <c r="C34" s="1138"/>
      <c r="D34" s="1138"/>
      <c r="E34" s="1138"/>
      <c r="F34" s="1138"/>
      <c r="G34" s="816">
        <v>1</v>
      </c>
      <c r="H34" s="734">
        <v>0.6</v>
      </c>
      <c r="I34" s="816">
        <v>2</v>
      </c>
      <c r="J34" s="734">
        <v>5</v>
      </c>
      <c r="K34" s="670">
        <v>6300</v>
      </c>
      <c r="L34" s="670">
        <v>2800</v>
      </c>
      <c r="M34" s="670">
        <v>120000</v>
      </c>
      <c r="N34" s="670">
        <v>23512</v>
      </c>
      <c r="O34" s="414">
        <v>14477.832512315272</v>
      </c>
      <c r="P34" s="414">
        <v>11396.994667959283</v>
      </c>
      <c r="Q34" s="738">
        <v>24</v>
      </c>
    </row>
    <row r="35" spans="1:17" s="23" customFormat="1" ht="15" customHeight="1">
      <c r="A35" s="420">
        <v>25</v>
      </c>
      <c r="B35" s="1138" t="s">
        <v>128</v>
      </c>
      <c r="C35" s="1138"/>
      <c r="D35" s="1138"/>
      <c r="E35" s="1138"/>
      <c r="F35" s="1138"/>
      <c r="G35" s="816">
        <v>1</v>
      </c>
      <c r="H35" s="734">
        <v>1.75</v>
      </c>
      <c r="I35" s="816">
        <v>2</v>
      </c>
      <c r="J35" s="734">
        <v>8</v>
      </c>
      <c r="K35" s="670">
        <v>9000</v>
      </c>
      <c r="L35" s="670">
        <v>7000</v>
      </c>
      <c r="M35" s="670">
        <v>120000</v>
      </c>
      <c r="N35" s="670">
        <v>59208</v>
      </c>
      <c r="O35" s="414">
        <v>30661.833247022267</v>
      </c>
      <c r="P35" s="414">
        <v>23749.699157641397</v>
      </c>
      <c r="Q35" s="738">
        <v>25</v>
      </c>
    </row>
    <row r="36" spans="1:17" s="23" customFormat="1" ht="15" customHeight="1">
      <c r="A36" s="420">
        <v>26</v>
      </c>
      <c r="B36" s="1138" t="s">
        <v>129</v>
      </c>
      <c r="C36" s="1138"/>
      <c r="D36" s="1138"/>
      <c r="E36" s="1138"/>
      <c r="F36" s="1138"/>
      <c r="G36" s="816">
        <v>1</v>
      </c>
      <c r="H36" s="734">
        <v>1</v>
      </c>
      <c r="I36" s="816">
        <v>2</v>
      </c>
      <c r="J36" s="734">
        <v>3</v>
      </c>
      <c r="K36" s="670">
        <v>7000</v>
      </c>
      <c r="L36" s="670">
        <v>5000</v>
      </c>
      <c r="M36" s="670">
        <v>120000</v>
      </c>
      <c r="N36" s="670">
        <v>29838</v>
      </c>
      <c r="O36" s="414">
        <v>24537.82894736842</v>
      </c>
      <c r="P36" s="414">
        <v>18249.54128440367</v>
      </c>
      <c r="Q36" s="738">
        <v>26</v>
      </c>
    </row>
    <row r="37" spans="1:17" s="23" customFormat="1" ht="15" customHeight="1">
      <c r="A37" s="420">
        <v>27</v>
      </c>
      <c r="B37" s="1138" t="s">
        <v>130</v>
      </c>
      <c r="C37" s="1138"/>
      <c r="D37" s="1138"/>
      <c r="E37" s="1138"/>
      <c r="F37" s="1138"/>
      <c r="G37" s="816">
        <v>1</v>
      </c>
      <c r="H37" s="734">
        <v>1.56</v>
      </c>
      <c r="I37" s="816">
        <v>2</v>
      </c>
      <c r="J37" s="734">
        <v>5.5</v>
      </c>
      <c r="K37" s="670">
        <v>8100</v>
      </c>
      <c r="L37" s="670">
        <v>4800</v>
      </c>
      <c r="M37" s="670">
        <v>120000</v>
      </c>
      <c r="N37" s="670">
        <v>16450</v>
      </c>
      <c r="O37" s="414">
        <v>27693.602693602694</v>
      </c>
      <c r="P37" s="414">
        <v>20770.20202020202</v>
      </c>
      <c r="Q37" s="738">
        <v>27</v>
      </c>
    </row>
    <row r="38" spans="1:17" s="23" customFormat="1" ht="15" customHeight="1">
      <c r="A38" s="420">
        <v>28</v>
      </c>
      <c r="B38" s="1138" t="s">
        <v>131</v>
      </c>
      <c r="C38" s="1138"/>
      <c r="D38" s="1138"/>
      <c r="E38" s="1138"/>
      <c r="F38" s="1138"/>
      <c r="G38" s="816">
        <v>1</v>
      </c>
      <c r="H38" s="734">
        <v>1</v>
      </c>
      <c r="I38" s="816">
        <v>2</v>
      </c>
      <c r="J38" s="734">
        <v>8.5</v>
      </c>
      <c r="K38" s="670">
        <v>9000</v>
      </c>
      <c r="L38" s="670">
        <v>6000</v>
      </c>
      <c r="M38" s="670">
        <v>120000</v>
      </c>
      <c r="N38" s="670">
        <v>79937</v>
      </c>
      <c r="O38" s="414">
        <v>34998.68651488616</v>
      </c>
      <c r="P38" s="414">
        <v>25653.72272143774</v>
      </c>
      <c r="Q38" s="738">
        <v>28</v>
      </c>
    </row>
    <row r="39" spans="1:17" s="23" customFormat="1" ht="15" customHeight="1">
      <c r="A39" s="420">
        <v>29</v>
      </c>
      <c r="B39" s="1138" t="s">
        <v>156</v>
      </c>
      <c r="C39" s="1138"/>
      <c r="D39" s="1138"/>
      <c r="E39" s="1138"/>
      <c r="F39" s="1138"/>
      <c r="G39" s="816">
        <v>1</v>
      </c>
      <c r="H39" s="734">
        <v>0.5</v>
      </c>
      <c r="I39" s="816">
        <v>2</v>
      </c>
      <c r="J39" s="734">
        <v>7.5</v>
      </c>
      <c r="K39" s="670">
        <v>5700</v>
      </c>
      <c r="L39" s="670">
        <v>3600</v>
      </c>
      <c r="M39" s="670">
        <v>120000</v>
      </c>
      <c r="N39" s="670">
        <v>19450</v>
      </c>
      <c r="O39" s="414">
        <v>17428.31541218638</v>
      </c>
      <c r="P39" s="414">
        <v>13213.315217391304</v>
      </c>
      <c r="Q39" s="738">
        <v>29</v>
      </c>
    </row>
    <row r="40" spans="1:17" s="23" customFormat="1" ht="15" customHeight="1">
      <c r="A40" s="420">
        <v>30</v>
      </c>
      <c r="B40" s="1138" t="s">
        <v>157</v>
      </c>
      <c r="C40" s="1138"/>
      <c r="D40" s="1138"/>
      <c r="E40" s="1138"/>
      <c r="F40" s="1138"/>
      <c r="G40" s="816">
        <v>1</v>
      </c>
      <c r="H40" s="734">
        <v>1.6</v>
      </c>
      <c r="I40" s="816">
        <v>2</v>
      </c>
      <c r="J40" s="734">
        <v>8.2</v>
      </c>
      <c r="K40" s="670">
        <v>9200</v>
      </c>
      <c r="L40" s="670">
        <v>6200</v>
      </c>
      <c r="M40" s="670">
        <v>120000</v>
      </c>
      <c r="N40" s="670">
        <v>77400</v>
      </c>
      <c r="O40" s="414">
        <v>31786.447638603695</v>
      </c>
      <c r="P40" s="414">
        <v>24029.80440856877</v>
      </c>
      <c r="Q40" s="738">
        <v>30</v>
      </c>
    </row>
    <row r="41" spans="1:17" s="23" customFormat="1" ht="15" customHeight="1">
      <c r="A41" s="420">
        <v>31</v>
      </c>
      <c r="B41" s="1138" t="s">
        <v>134</v>
      </c>
      <c r="C41" s="1138"/>
      <c r="D41" s="1138"/>
      <c r="E41" s="1138"/>
      <c r="F41" s="1138"/>
      <c r="G41" s="816">
        <v>1</v>
      </c>
      <c r="H41" s="734">
        <v>1.44</v>
      </c>
      <c r="I41" s="816">
        <v>3</v>
      </c>
      <c r="J41" s="734">
        <v>0</v>
      </c>
      <c r="K41" s="670">
        <v>13500</v>
      </c>
      <c r="L41" s="670">
        <v>0</v>
      </c>
      <c r="M41" s="670">
        <v>120000</v>
      </c>
      <c r="N41" s="670">
        <v>23212</v>
      </c>
      <c r="O41" s="414">
        <v>27022.1187427241</v>
      </c>
      <c r="P41" s="414">
        <v>19505.882352941175</v>
      </c>
      <c r="Q41" s="738">
        <v>31</v>
      </c>
    </row>
    <row r="42" spans="1:17" s="23" customFormat="1" ht="15" customHeight="1">
      <c r="A42" s="420">
        <v>32</v>
      </c>
      <c r="B42" s="1138" t="s">
        <v>135</v>
      </c>
      <c r="C42" s="1138"/>
      <c r="D42" s="1138"/>
      <c r="E42" s="1138"/>
      <c r="F42" s="1138"/>
      <c r="G42" s="816">
        <v>1</v>
      </c>
      <c r="H42" s="734">
        <v>2.6</v>
      </c>
      <c r="I42" s="816">
        <v>3</v>
      </c>
      <c r="J42" s="734">
        <v>0</v>
      </c>
      <c r="K42" s="670">
        <v>12000</v>
      </c>
      <c r="L42" s="670">
        <v>0</v>
      </c>
      <c r="M42" s="670">
        <v>120000</v>
      </c>
      <c r="N42" s="670">
        <v>31701</v>
      </c>
      <c r="O42" s="414">
        <v>37295.294117647056</v>
      </c>
      <c r="P42" s="414">
        <v>26888.040712468195</v>
      </c>
      <c r="Q42" s="738">
        <v>32</v>
      </c>
    </row>
    <row r="43" spans="1:17" s="23" customFormat="1" ht="15" customHeight="1">
      <c r="A43" s="420">
        <v>33</v>
      </c>
      <c r="B43" s="1138" t="s">
        <v>136</v>
      </c>
      <c r="C43" s="1138"/>
      <c r="D43" s="1138"/>
      <c r="E43" s="1138"/>
      <c r="F43" s="1138"/>
      <c r="G43" s="816">
        <v>1</v>
      </c>
      <c r="H43" s="734">
        <v>2</v>
      </c>
      <c r="I43" s="816">
        <v>3</v>
      </c>
      <c r="J43" s="734">
        <v>0</v>
      </c>
      <c r="K43" s="670">
        <v>13200</v>
      </c>
      <c r="L43" s="670">
        <v>0</v>
      </c>
      <c r="M43" s="670">
        <v>120000</v>
      </c>
      <c r="N43" s="670">
        <v>8049</v>
      </c>
      <c r="O43" s="414">
        <v>26303.92156862745</v>
      </c>
      <c r="P43" s="414">
        <v>20274.55919395466</v>
      </c>
      <c r="Q43" s="738">
        <v>33</v>
      </c>
    </row>
    <row r="44" spans="1:17" s="23" customFormat="1" ht="15" customHeight="1">
      <c r="A44" s="420">
        <v>34</v>
      </c>
      <c r="B44" s="1138" t="s">
        <v>137</v>
      </c>
      <c r="C44" s="1138"/>
      <c r="D44" s="1138"/>
      <c r="E44" s="1138"/>
      <c r="F44" s="1138"/>
      <c r="G44" s="816">
        <v>1</v>
      </c>
      <c r="H44" s="734">
        <v>3</v>
      </c>
      <c r="I44" s="816">
        <v>3</v>
      </c>
      <c r="J44" s="734">
        <v>0</v>
      </c>
      <c r="K44" s="670">
        <v>13200</v>
      </c>
      <c r="L44" s="670">
        <v>0</v>
      </c>
      <c r="M44" s="670">
        <v>120000</v>
      </c>
      <c r="N44" s="670">
        <v>11540</v>
      </c>
      <c r="O44" s="414">
        <v>31444.141689373297</v>
      </c>
      <c r="P44" s="414">
        <v>23793.81443298969</v>
      </c>
      <c r="Q44" s="738">
        <v>34</v>
      </c>
    </row>
    <row r="45" spans="1:17" s="23" customFormat="1" ht="15" customHeight="1">
      <c r="A45" s="420">
        <v>35</v>
      </c>
      <c r="B45" s="1138" t="s">
        <v>138</v>
      </c>
      <c r="C45" s="1138"/>
      <c r="D45" s="1138"/>
      <c r="E45" s="1138"/>
      <c r="F45" s="1138"/>
      <c r="G45" s="816">
        <v>1</v>
      </c>
      <c r="H45" s="734">
        <v>0.7</v>
      </c>
      <c r="I45" s="816">
        <v>2</v>
      </c>
      <c r="J45" s="734">
        <v>6</v>
      </c>
      <c r="K45" s="670">
        <v>5000</v>
      </c>
      <c r="L45" s="670">
        <v>4200</v>
      </c>
      <c r="M45" s="670">
        <v>120000</v>
      </c>
      <c r="N45" s="670">
        <v>22379</v>
      </c>
      <c r="O45" s="414">
        <v>16123.198847262247</v>
      </c>
      <c r="P45" s="414">
        <v>11601.347848626232</v>
      </c>
      <c r="Q45" s="738">
        <v>35</v>
      </c>
    </row>
    <row r="46" spans="1:17" s="23" customFormat="1" ht="15" customHeight="1">
      <c r="A46" s="420">
        <v>36</v>
      </c>
      <c r="B46" s="1138" t="s">
        <v>139</v>
      </c>
      <c r="C46" s="1138"/>
      <c r="D46" s="1138"/>
      <c r="E46" s="1138"/>
      <c r="F46" s="1138"/>
      <c r="G46" s="816">
        <v>1</v>
      </c>
      <c r="H46" s="734">
        <v>1.4</v>
      </c>
      <c r="I46" s="816">
        <v>2</v>
      </c>
      <c r="J46" s="734">
        <v>10</v>
      </c>
      <c r="K46" s="670">
        <v>6600</v>
      </c>
      <c r="L46" s="670">
        <v>5800</v>
      </c>
      <c r="M46" s="670">
        <v>120000</v>
      </c>
      <c r="N46" s="670">
        <v>50056</v>
      </c>
      <c r="O46" s="414">
        <v>24719.012345679013</v>
      </c>
      <c r="P46" s="414">
        <v>18931.92133131619</v>
      </c>
      <c r="Q46" s="738">
        <v>36</v>
      </c>
    </row>
    <row r="47" spans="1:17" s="23" customFormat="1" ht="15" customHeight="1">
      <c r="A47" s="420">
        <v>37</v>
      </c>
      <c r="B47" s="1138" t="s">
        <v>140</v>
      </c>
      <c r="C47" s="1138"/>
      <c r="D47" s="1138"/>
      <c r="E47" s="1138"/>
      <c r="F47" s="1138"/>
      <c r="G47" s="816">
        <v>1</v>
      </c>
      <c r="H47" s="734">
        <v>2.1</v>
      </c>
      <c r="I47" s="816">
        <v>2</v>
      </c>
      <c r="J47" s="734">
        <v>8.5</v>
      </c>
      <c r="K47" s="670">
        <v>9800</v>
      </c>
      <c r="L47" s="670">
        <v>6800</v>
      </c>
      <c r="M47" s="670">
        <v>120000</v>
      </c>
      <c r="N47" s="670">
        <v>28723</v>
      </c>
      <c r="O47" s="414">
        <v>36220.68095838588</v>
      </c>
      <c r="P47" s="414">
        <v>26399.816176470587</v>
      </c>
      <c r="Q47" s="738">
        <v>37</v>
      </c>
    </row>
    <row r="48" spans="1:17" s="23" customFormat="1" ht="15" customHeight="1">
      <c r="A48" s="420">
        <v>38</v>
      </c>
      <c r="B48" s="1138" t="s">
        <v>141</v>
      </c>
      <c r="C48" s="1138"/>
      <c r="D48" s="1138"/>
      <c r="E48" s="1138"/>
      <c r="F48" s="1138"/>
      <c r="G48" s="816">
        <v>1</v>
      </c>
      <c r="H48" s="734">
        <v>1.8</v>
      </c>
      <c r="I48" s="816">
        <v>2</v>
      </c>
      <c r="J48" s="734">
        <v>10</v>
      </c>
      <c r="K48" s="670">
        <v>12000</v>
      </c>
      <c r="L48" s="670">
        <v>8000</v>
      </c>
      <c r="M48" s="670">
        <v>120000</v>
      </c>
      <c r="N48" s="670">
        <v>70701</v>
      </c>
      <c r="O48" s="414">
        <v>31520.731163620152</v>
      </c>
      <c r="P48" s="414">
        <v>22939.97404282933</v>
      </c>
      <c r="Q48" s="738">
        <v>38</v>
      </c>
    </row>
    <row r="49" spans="1:17" s="23" customFormat="1" ht="15" customHeight="1">
      <c r="A49" s="420">
        <v>39</v>
      </c>
      <c r="B49" s="1138" t="s">
        <v>142</v>
      </c>
      <c r="C49" s="1138"/>
      <c r="D49" s="1138"/>
      <c r="E49" s="1138"/>
      <c r="F49" s="1138"/>
      <c r="G49" s="816">
        <v>1</v>
      </c>
      <c r="H49" s="734">
        <v>1.6</v>
      </c>
      <c r="I49" s="816">
        <v>2</v>
      </c>
      <c r="J49" s="734">
        <v>12</v>
      </c>
      <c r="K49" s="670">
        <v>9700</v>
      </c>
      <c r="L49" s="670">
        <v>6000</v>
      </c>
      <c r="M49" s="670">
        <v>120000</v>
      </c>
      <c r="N49" s="670">
        <v>52918</v>
      </c>
      <c r="O49" s="414">
        <v>31859.121011438892</v>
      </c>
      <c r="P49" s="414">
        <v>24681.902985074626</v>
      </c>
      <c r="Q49" s="738">
        <v>39</v>
      </c>
    </row>
    <row r="50" spans="1:17" s="23" customFormat="1" ht="15" customHeight="1" thickBot="1">
      <c r="A50" s="425">
        <v>40</v>
      </c>
      <c r="B50" s="1139" t="s">
        <v>143</v>
      </c>
      <c r="C50" s="1139"/>
      <c r="D50" s="1139"/>
      <c r="E50" s="1139"/>
      <c r="F50" s="1139"/>
      <c r="G50" s="817">
        <v>1</v>
      </c>
      <c r="H50" s="740">
        <v>1.5</v>
      </c>
      <c r="I50" s="817">
        <v>2</v>
      </c>
      <c r="J50" s="740">
        <v>10</v>
      </c>
      <c r="K50" s="682">
        <v>7000</v>
      </c>
      <c r="L50" s="682">
        <v>7500</v>
      </c>
      <c r="M50" s="682">
        <v>120000</v>
      </c>
      <c r="N50" s="682">
        <v>8765</v>
      </c>
      <c r="O50" s="49">
        <v>26886.503067484664</v>
      </c>
      <c r="P50" s="49">
        <v>19875.28344671202</v>
      </c>
      <c r="Q50" s="744">
        <v>40</v>
      </c>
    </row>
    <row r="51" ht="10.5" customHeight="1">
      <c r="A51" s="745" t="s">
        <v>589</v>
      </c>
    </row>
    <row r="52" ht="10.5" customHeight="1">
      <c r="A52" s="745" t="s">
        <v>590</v>
      </c>
    </row>
    <row r="53" ht="11.25">
      <c r="A53" s="689" t="s">
        <v>591</v>
      </c>
    </row>
  </sheetData>
  <sheetProtection/>
  <mergeCells count="51">
    <mergeCell ref="B50:F50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F8"/>
    <mergeCell ref="A9:F9"/>
    <mergeCell ref="A10:F10"/>
    <mergeCell ref="B11:F11"/>
    <mergeCell ref="B12:F12"/>
    <mergeCell ref="B13:F13"/>
    <mergeCell ref="D3:F3"/>
    <mergeCell ref="G3:M3"/>
    <mergeCell ref="N3:P3"/>
    <mergeCell ref="G4:H5"/>
    <mergeCell ref="I4:J5"/>
    <mergeCell ref="K4:K7"/>
    <mergeCell ref="L4:L7"/>
    <mergeCell ref="B7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5"/>
  <sheetViews>
    <sheetView showZeros="0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C41" sqref="C41"/>
    </sheetView>
  </sheetViews>
  <sheetFormatPr defaultColWidth="14.8984375" defaultRowHeight="15"/>
  <cols>
    <col min="1" max="1" width="25.8984375" style="4" customWidth="1"/>
    <col min="2" max="5" width="14.8984375" style="4" customWidth="1"/>
    <col min="6" max="7" width="15" style="4" customWidth="1"/>
    <col min="8" max="8" width="12.59765625" style="4" bestFit="1" customWidth="1"/>
    <col min="9" max="10" width="12.3984375" style="4" customWidth="1"/>
    <col min="11" max="11" width="12.3984375" style="23" customWidth="1"/>
    <col min="12" max="254" width="13.8984375" style="4" customWidth="1"/>
    <col min="255" max="255" width="25.8984375" style="4" customWidth="1"/>
    <col min="256" max="16384" width="14.8984375" style="4" customWidth="1"/>
  </cols>
  <sheetData>
    <row r="1" spans="1:11" ht="21.75" customHeight="1" thickBo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19.5" customHeight="1">
      <c r="A2" s="5" t="s">
        <v>49</v>
      </c>
      <c r="B2" s="6"/>
      <c r="C2" s="7" t="s">
        <v>3</v>
      </c>
      <c r="D2" s="8"/>
      <c r="E2" s="6"/>
      <c r="F2" s="7" t="s">
        <v>4</v>
      </c>
      <c r="G2" s="8"/>
      <c r="H2" s="818" t="s">
        <v>50</v>
      </c>
      <c r="I2" s="819"/>
      <c r="J2" s="819"/>
      <c r="K2" s="820"/>
    </row>
    <row r="3" spans="1:11" ht="19.5" customHeight="1">
      <c r="A3" s="9"/>
      <c r="B3" s="10" t="s">
        <v>51</v>
      </c>
      <c r="C3" s="10" t="s">
        <v>52</v>
      </c>
      <c r="D3" s="10" t="s">
        <v>53</v>
      </c>
      <c r="E3" s="10" t="s">
        <v>51</v>
      </c>
      <c r="F3" s="10" t="s">
        <v>52</v>
      </c>
      <c r="G3" s="10" t="s">
        <v>53</v>
      </c>
      <c r="H3" s="11"/>
      <c r="I3" s="11"/>
      <c r="J3" s="11"/>
      <c r="K3" s="12"/>
    </row>
    <row r="4" spans="1:11" ht="19.5" customHeight="1">
      <c r="A4" s="9"/>
      <c r="B4" s="13"/>
      <c r="C4" s="13"/>
      <c r="D4" s="13"/>
      <c r="E4" s="13"/>
      <c r="F4" s="13"/>
      <c r="G4" s="13"/>
      <c r="H4" s="13" t="s">
        <v>54</v>
      </c>
      <c r="I4" s="13" t="s">
        <v>55</v>
      </c>
      <c r="J4" s="13" t="s">
        <v>55</v>
      </c>
      <c r="K4" s="14" t="s">
        <v>56</v>
      </c>
    </row>
    <row r="5" spans="1:11" ht="19.5" customHeight="1">
      <c r="A5" s="15" t="s">
        <v>57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/>
      <c r="I5" s="17"/>
      <c r="J5" s="17"/>
      <c r="K5" s="18"/>
    </row>
    <row r="6" spans="1:11" s="23" customFormat="1" ht="22.5" customHeight="1">
      <c r="A6" s="19" t="s">
        <v>58</v>
      </c>
      <c r="B6" s="20">
        <v>33138325</v>
      </c>
      <c r="C6" s="20">
        <v>3181535</v>
      </c>
      <c r="D6" s="20">
        <v>36319860</v>
      </c>
      <c r="E6" s="20">
        <v>32549302</v>
      </c>
      <c r="F6" s="20">
        <v>430110</v>
      </c>
      <c r="G6" s="20">
        <v>32979412</v>
      </c>
      <c r="H6" s="21">
        <v>98.2</v>
      </c>
      <c r="I6" s="21">
        <v>13.5</v>
      </c>
      <c r="J6" s="21">
        <v>90.8</v>
      </c>
      <c r="K6" s="22">
        <v>90.2</v>
      </c>
    </row>
    <row r="7" spans="1:11" s="23" customFormat="1" ht="22.5" customHeight="1">
      <c r="A7" s="19" t="s">
        <v>20</v>
      </c>
      <c r="B7" s="20">
        <v>33138325</v>
      </c>
      <c r="C7" s="20">
        <v>3181535</v>
      </c>
      <c r="D7" s="20">
        <v>36319860</v>
      </c>
      <c r="E7" s="20">
        <v>32549302</v>
      </c>
      <c r="F7" s="20">
        <v>430110</v>
      </c>
      <c r="G7" s="20">
        <v>32979412</v>
      </c>
      <c r="H7" s="21">
        <v>98.2</v>
      </c>
      <c r="I7" s="21">
        <v>13.5</v>
      </c>
      <c r="J7" s="21">
        <v>90.8</v>
      </c>
      <c r="K7" s="22">
        <v>90.2</v>
      </c>
    </row>
    <row r="8" spans="1:11" s="23" customFormat="1" ht="22.5" customHeight="1">
      <c r="A8" s="19" t="s">
        <v>59</v>
      </c>
      <c r="B8" s="20">
        <v>9943033</v>
      </c>
      <c r="C8" s="20">
        <v>1001009</v>
      </c>
      <c r="D8" s="20">
        <v>10944042</v>
      </c>
      <c r="E8" s="20">
        <v>9728945</v>
      </c>
      <c r="F8" s="20">
        <v>185612</v>
      </c>
      <c r="G8" s="20">
        <v>9914557</v>
      </c>
      <c r="H8" s="21">
        <v>97.8</v>
      </c>
      <c r="I8" s="21">
        <v>18.5</v>
      </c>
      <c r="J8" s="21">
        <v>90.6</v>
      </c>
      <c r="K8" s="22">
        <v>89.8</v>
      </c>
    </row>
    <row r="9" spans="1:11" s="23" customFormat="1" ht="22.5" customHeight="1">
      <c r="A9" s="24" t="s">
        <v>22</v>
      </c>
      <c r="B9" s="25">
        <v>386625</v>
      </c>
      <c r="C9" s="25">
        <v>44505</v>
      </c>
      <c r="D9" s="25">
        <v>431130</v>
      </c>
      <c r="E9" s="25">
        <v>377229</v>
      </c>
      <c r="F9" s="25">
        <v>8154</v>
      </c>
      <c r="G9" s="25">
        <v>385383</v>
      </c>
      <c r="H9" s="26">
        <v>97.6</v>
      </c>
      <c r="I9" s="26">
        <v>18.3</v>
      </c>
      <c r="J9" s="26">
        <v>89.4</v>
      </c>
      <c r="K9" s="27">
        <v>88.6</v>
      </c>
    </row>
    <row r="10" spans="1:11" s="23" customFormat="1" ht="22.5" customHeight="1">
      <c r="A10" s="28" t="s">
        <v>23</v>
      </c>
      <c r="B10" s="29">
        <v>7934228</v>
      </c>
      <c r="C10" s="29">
        <v>915801</v>
      </c>
      <c r="D10" s="29">
        <v>8850029</v>
      </c>
      <c r="E10" s="29">
        <v>7739642</v>
      </c>
      <c r="F10" s="29">
        <v>170367</v>
      </c>
      <c r="G10" s="29">
        <v>7910009</v>
      </c>
      <c r="H10" s="30">
        <v>97.5</v>
      </c>
      <c r="I10" s="30">
        <v>18.6</v>
      </c>
      <c r="J10" s="30">
        <v>89.4</v>
      </c>
      <c r="K10" s="31">
        <v>88.4</v>
      </c>
    </row>
    <row r="11" spans="1:11" s="23" customFormat="1" ht="22.5" customHeight="1">
      <c r="A11" s="28" t="s">
        <v>24</v>
      </c>
      <c r="B11" s="29">
        <v>616219</v>
      </c>
      <c r="C11" s="29">
        <v>32683</v>
      </c>
      <c r="D11" s="29">
        <v>648902</v>
      </c>
      <c r="E11" s="29">
        <v>608078</v>
      </c>
      <c r="F11" s="29">
        <v>6426</v>
      </c>
      <c r="G11" s="29">
        <v>614504</v>
      </c>
      <c r="H11" s="30">
        <v>98.7</v>
      </c>
      <c r="I11" s="30">
        <v>19.7</v>
      </c>
      <c r="J11" s="30">
        <v>94.7</v>
      </c>
      <c r="K11" s="31">
        <v>94.5</v>
      </c>
    </row>
    <row r="12" spans="1:11" s="23" customFormat="1" ht="22.5" customHeight="1">
      <c r="A12" s="32" t="s">
        <v>64</v>
      </c>
      <c r="B12" s="29">
        <v>1005961</v>
      </c>
      <c r="C12" s="29">
        <v>8020</v>
      </c>
      <c r="D12" s="29">
        <v>1013981</v>
      </c>
      <c r="E12" s="29">
        <v>1003996</v>
      </c>
      <c r="F12" s="29">
        <v>665</v>
      </c>
      <c r="G12" s="29">
        <v>1004661</v>
      </c>
      <c r="H12" s="33">
        <v>99.8</v>
      </c>
      <c r="I12" s="33">
        <v>8.3</v>
      </c>
      <c r="J12" s="33">
        <v>99.1</v>
      </c>
      <c r="K12" s="34">
        <v>98.9</v>
      </c>
    </row>
    <row r="13" spans="1:11" s="23" customFormat="1" ht="22.5" customHeight="1">
      <c r="A13" s="35" t="s">
        <v>26</v>
      </c>
      <c r="B13" s="36">
        <v>20166382</v>
      </c>
      <c r="C13" s="36">
        <v>2097336</v>
      </c>
      <c r="D13" s="36">
        <v>22263718</v>
      </c>
      <c r="E13" s="36">
        <v>19809270</v>
      </c>
      <c r="F13" s="36">
        <v>231347</v>
      </c>
      <c r="G13" s="36">
        <v>20040617</v>
      </c>
      <c r="H13" s="21">
        <v>98.2</v>
      </c>
      <c r="I13" s="21">
        <v>11</v>
      </c>
      <c r="J13" s="21">
        <v>90</v>
      </c>
      <c r="K13" s="22">
        <v>89.5</v>
      </c>
    </row>
    <row r="14" spans="1:11" s="23" customFormat="1" ht="22.5" customHeight="1">
      <c r="A14" s="19" t="s">
        <v>27</v>
      </c>
      <c r="B14" s="54">
        <v>19611928</v>
      </c>
      <c r="C14" s="36">
        <v>2097336</v>
      </c>
      <c r="D14" s="36">
        <v>21709264</v>
      </c>
      <c r="E14" s="36">
        <v>19254816</v>
      </c>
      <c r="F14" s="36">
        <v>231347</v>
      </c>
      <c r="G14" s="36">
        <v>19486163</v>
      </c>
      <c r="H14" s="21">
        <v>98.2</v>
      </c>
      <c r="I14" s="21">
        <v>11</v>
      </c>
      <c r="J14" s="21">
        <v>89.8</v>
      </c>
      <c r="K14" s="22">
        <v>89.3</v>
      </c>
    </row>
    <row r="15" spans="1:11" s="23" customFormat="1" ht="22.5" customHeight="1">
      <c r="A15" s="24" t="s">
        <v>65</v>
      </c>
      <c r="B15" s="37">
        <v>3098489</v>
      </c>
      <c r="C15" s="37">
        <v>574652</v>
      </c>
      <c r="D15" s="37">
        <v>3673141</v>
      </c>
      <c r="E15" s="37">
        <v>2996549</v>
      </c>
      <c r="F15" s="37">
        <v>64978</v>
      </c>
      <c r="G15" s="37">
        <v>3061527</v>
      </c>
      <c r="H15" s="26">
        <v>96.7</v>
      </c>
      <c r="I15" s="26">
        <v>11.3</v>
      </c>
      <c r="J15" s="26">
        <v>83.3</v>
      </c>
      <c r="K15" s="27">
        <v>82.7</v>
      </c>
    </row>
    <row r="16" spans="1:11" s="23" customFormat="1" ht="22.5" customHeight="1">
      <c r="A16" s="28" t="s">
        <v>66</v>
      </c>
      <c r="B16" s="29">
        <v>9507556</v>
      </c>
      <c r="C16" s="29">
        <v>1121039</v>
      </c>
      <c r="D16" s="29">
        <v>10628595</v>
      </c>
      <c r="E16" s="29">
        <v>9321971</v>
      </c>
      <c r="F16" s="29">
        <v>128782</v>
      </c>
      <c r="G16" s="29">
        <v>9450753</v>
      </c>
      <c r="H16" s="30">
        <v>98</v>
      </c>
      <c r="I16" s="30">
        <v>11.5</v>
      </c>
      <c r="J16" s="30">
        <v>88.9</v>
      </c>
      <c r="K16" s="31">
        <v>88.7</v>
      </c>
    </row>
    <row r="17" spans="1:11" s="23" customFormat="1" ht="22.5" customHeight="1">
      <c r="A17" s="38" t="s">
        <v>67</v>
      </c>
      <c r="B17" s="29">
        <v>7005883</v>
      </c>
      <c r="C17" s="29">
        <v>401645</v>
      </c>
      <c r="D17" s="29">
        <v>7407528</v>
      </c>
      <c r="E17" s="29">
        <v>6936296</v>
      </c>
      <c r="F17" s="29">
        <v>37587</v>
      </c>
      <c r="G17" s="29">
        <v>6973883</v>
      </c>
      <c r="H17" s="33">
        <v>99</v>
      </c>
      <c r="I17" s="33">
        <v>9.4</v>
      </c>
      <c r="J17" s="33">
        <v>94.1</v>
      </c>
      <c r="K17" s="34">
        <v>93.9</v>
      </c>
    </row>
    <row r="18" spans="1:11" s="23" customFormat="1" ht="22.5" customHeight="1">
      <c r="A18" s="35" t="s">
        <v>68</v>
      </c>
      <c r="B18" s="36">
        <v>554454</v>
      </c>
      <c r="C18" s="36">
        <v>0</v>
      </c>
      <c r="D18" s="36">
        <v>554454</v>
      </c>
      <c r="E18" s="36">
        <v>554454</v>
      </c>
      <c r="F18" s="36">
        <v>0</v>
      </c>
      <c r="G18" s="36">
        <v>554454</v>
      </c>
      <c r="H18" s="21">
        <v>100</v>
      </c>
      <c r="I18" s="21"/>
      <c r="J18" s="21">
        <v>100</v>
      </c>
      <c r="K18" s="22">
        <v>100</v>
      </c>
    </row>
    <row r="19" spans="1:11" s="23" customFormat="1" ht="22.5" customHeight="1">
      <c r="A19" s="24" t="s">
        <v>69</v>
      </c>
      <c r="B19" s="37">
        <v>752299</v>
      </c>
      <c r="C19" s="37">
        <v>65733</v>
      </c>
      <c r="D19" s="37">
        <v>818032</v>
      </c>
      <c r="E19" s="37">
        <v>734477</v>
      </c>
      <c r="F19" s="37">
        <v>13151</v>
      </c>
      <c r="G19" s="37">
        <v>747628</v>
      </c>
      <c r="H19" s="39">
        <v>97.6</v>
      </c>
      <c r="I19" s="39">
        <v>20</v>
      </c>
      <c r="J19" s="39">
        <v>91.4</v>
      </c>
      <c r="K19" s="40">
        <v>90.9</v>
      </c>
    </row>
    <row r="20" spans="1:11" s="23" customFormat="1" ht="22.5" customHeight="1">
      <c r="A20" s="28" t="s">
        <v>70</v>
      </c>
      <c r="B20" s="29">
        <v>2266103</v>
      </c>
      <c r="C20" s="29">
        <v>0</v>
      </c>
      <c r="D20" s="29">
        <v>2266103</v>
      </c>
      <c r="E20" s="29">
        <v>2266102</v>
      </c>
      <c r="F20" s="29">
        <v>0</v>
      </c>
      <c r="G20" s="29">
        <v>2266102</v>
      </c>
      <c r="H20" s="30">
        <v>100</v>
      </c>
      <c r="I20" s="30"/>
      <c r="J20" s="30">
        <v>100</v>
      </c>
      <c r="K20" s="31">
        <v>100</v>
      </c>
    </row>
    <row r="21" spans="1:11" s="23" customFormat="1" ht="22.5" customHeight="1">
      <c r="A21" s="28" t="s">
        <v>71</v>
      </c>
      <c r="B21" s="29">
        <v>10508</v>
      </c>
      <c r="C21" s="29">
        <v>0</v>
      </c>
      <c r="D21" s="29">
        <v>10508</v>
      </c>
      <c r="E21" s="29">
        <v>10508</v>
      </c>
      <c r="F21" s="29">
        <v>0</v>
      </c>
      <c r="G21" s="29">
        <v>10508</v>
      </c>
      <c r="H21" s="30">
        <v>100</v>
      </c>
      <c r="I21" s="30"/>
      <c r="J21" s="30">
        <v>100</v>
      </c>
      <c r="K21" s="31">
        <v>100</v>
      </c>
    </row>
    <row r="22" spans="1:11" s="23" customFormat="1" ht="22.5" customHeight="1">
      <c r="A22" s="32" t="s">
        <v>72</v>
      </c>
      <c r="B22" s="29">
        <v>0</v>
      </c>
      <c r="C22" s="29">
        <v>17457</v>
      </c>
      <c r="D22" s="29">
        <v>17457</v>
      </c>
      <c r="E22" s="29">
        <v>0</v>
      </c>
      <c r="F22" s="29">
        <v>0</v>
      </c>
      <c r="G22" s="29">
        <v>0</v>
      </c>
      <c r="H22" s="33"/>
      <c r="I22" s="33"/>
      <c r="J22" s="33">
        <v>0</v>
      </c>
      <c r="K22" s="34">
        <v>0</v>
      </c>
    </row>
    <row r="23" spans="1:11" s="23" customFormat="1" ht="22.5" customHeight="1">
      <c r="A23" s="35" t="s">
        <v>73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21"/>
      <c r="I23" s="21"/>
      <c r="J23" s="21"/>
      <c r="K23" s="22"/>
    </row>
    <row r="24" spans="1:11" s="23" customFormat="1" ht="22.5" customHeight="1">
      <c r="A24" s="19" t="s">
        <v>74</v>
      </c>
      <c r="B24" s="36">
        <v>83470</v>
      </c>
      <c r="C24" s="36">
        <v>9950</v>
      </c>
      <c r="D24" s="36">
        <v>93420</v>
      </c>
      <c r="E24" s="36">
        <v>78601</v>
      </c>
      <c r="F24" s="36">
        <v>2550</v>
      </c>
      <c r="G24" s="36">
        <v>81151</v>
      </c>
      <c r="H24" s="41">
        <v>94.2</v>
      </c>
      <c r="I24" s="41">
        <v>25.6</v>
      </c>
      <c r="J24" s="41">
        <v>86.9</v>
      </c>
      <c r="K24" s="42">
        <v>87.1</v>
      </c>
    </row>
    <row r="25" spans="1:11" s="23" customFormat="1" ht="22.5" customHeight="1">
      <c r="A25" s="24" t="s">
        <v>75</v>
      </c>
      <c r="B25" s="29">
        <v>66870</v>
      </c>
      <c r="C25" s="29">
        <v>3219</v>
      </c>
      <c r="D25" s="29">
        <v>70089</v>
      </c>
      <c r="E25" s="29">
        <v>62762</v>
      </c>
      <c r="F25" s="29">
        <v>2304</v>
      </c>
      <c r="G25" s="29">
        <v>65066</v>
      </c>
      <c r="H25" s="30">
        <v>93.9</v>
      </c>
      <c r="I25" s="30">
        <v>71.6</v>
      </c>
      <c r="J25" s="30">
        <v>92.8</v>
      </c>
      <c r="K25" s="31">
        <v>95.2</v>
      </c>
    </row>
    <row r="26" spans="1:11" s="23" customFormat="1" ht="22.5" customHeight="1">
      <c r="A26" s="28" t="s">
        <v>39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30"/>
      <c r="I26" s="30"/>
      <c r="J26" s="30"/>
      <c r="K26" s="31"/>
    </row>
    <row r="27" spans="1:11" s="23" customFormat="1" ht="22.5" customHeight="1">
      <c r="A27" s="28" t="s">
        <v>40</v>
      </c>
      <c r="B27" s="29">
        <v>16600</v>
      </c>
      <c r="C27" s="29">
        <v>6731</v>
      </c>
      <c r="D27" s="29">
        <v>23331</v>
      </c>
      <c r="E27" s="29">
        <v>15839</v>
      </c>
      <c r="F27" s="29">
        <v>246</v>
      </c>
      <c r="G27" s="29">
        <v>16085</v>
      </c>
      <c r="H27" s="30">
        <v>95.4</v>
      </c>
      <c r="I27" s="30">
        <v>3.7</v>
      </c>
      <c r="J27" s="30">
        <v>68.9</v>
      </c>
      <c r="K27" s="31">
        <v>65.9</v>
      </c>
    </row>
    <row r="28" spans="1:11" s="23" customFormat="1" ht="22.5" customHeight="1">
      <c r="A28" s="28" t="s">
        <v>76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/>
      <c r="I28" s="30"/>
      <c r="J28" s="30"/>
      <c r="K28" s="31"/>
    </row>
    <row r="29" spans="1:11" s="23" customFormat="1" ht="22.5" customHeight="1">
      <c r="A29" s="28" t="s">
        <v>77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1"/>
    </row>
    <row r="30" spans="1:11" s="23" customFormat="1" ht="22.5" customHeight="1">
      <c r="A30" s="32" t="s">
        <v>78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3"/>
      <c r="I30" s="33"/>
      <c r="J30" s="33"/>
      <c r="K30" s="34"/>
    </row>
    <row r="31" spans="1:11" s="23" customFormat="1" ht="22.5" customHeight="1">
      <c r="A31" s="35" t="s">
        <v>79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21"/>
      <c r="I31" s="21"/>
      <c r="J31" s="21"/>
      <c r="K31" s="22"/>
    </row>
    <row r="32" spans="1:11" s="23" customFormat="1" ht="22.5" customHeight="1">
      <c r="A32" s="44" t="s">
        <v>80</v>
      </c>
      <c r="B32" s="45">
        <v>33221795</v>
      </c>
      <c r="C32" s="45">
        <v>3191485</v>
      </c>
      <c r="D32" s="45">
        <v>36413280</v>
      </c>
      <c r="E32" s="45">
        <v>32627903</v>
      </c>
      <c r="F32" s="45">
        <v>432660</v>
      </c>
      <c r="G32" s="45">
        <v>33060563</v>
      </c>
      <c r="H32" s="26">
        <v>98.2</v>
      </c>
      <c r="I32" s="26">
        <v>13.6</v>
      </c>
      <c r="J32" s="26">
        <v>90.8</v>
      </c>
      <c r="K32" s="27">
        <v>90.2</v>
      </c>
    </row>
    <row r="33" spans="1:11" s="23" customFormat="1" ht="22.5" customHeight="1">
      <c r="A33" s="44" t="s">
        <v>81</v>
      </c>
      <c r="B33" s="46">
        <v>10847398</v>
      </c>
      <c r="C33" s="47">
        <v>4867227</v>
      </c>
      <c r="D33" s="47">
        <v>15714625</v>
      </c>
      <c r="E33" s="47">
        <v>9868678</v>
      </c>
      <c r="F33" s="47">
        <v>738029</v>
      </c>
      <c r="G33" s="47">
        <v>10606707</v>
      </c>
      <c r="H33" s="21">
        <v>91</v>
      </c>
      <c r="I33" s="21">
        <v>15.2</v>
      </c>
      <c r="J33" s="21">
        <v>67.5</v>
      </c>
      <c r="K33" s="22">
        <v>66.5</v>
      </c>
    </row>
    <row r="34" spans="1:11" s="23" customFormat="1" ht="22.5" customHeight="1" thickBot="1">
      <c r="A34" s="48" t="s">
        <v>82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50"/>
      <c r="I34" s="50"/>
      <c r="J34" s="50"/>
      <c r="K34" s="51"/>
    </row>
    <row r="35" spans="1:11" ht="11.25">
      <c r="A35" s="2"/>
      <c r="B35" s="2"/>
      <c r="C35" s="2"/>
      <c r="D35" s="2"/>
      <c r="E35" s="2"/>
      <c r="F35" s="2"/>
      <c r="G35" s="2"/>
      <c r="H35" s="52"/>
      <c r="I35" s="2"/>
      <c r="J35" s="2"/>
      <c r="K35" s="53"/>
    </row>
  </sheetData>
  <sheetProtection/>
  <mergeCells count="1">
    <mergeCell ref="H2:K2"/>
  </mergeCells>
  <printOptions horizontalCentered="1"/>
  <pageMargins left="0.7086614173228347" right="0.7086614173228347" top="0.7874015748031497" bottom="0.5905511811023623" header="0.5118110236220472" footer="0.5118110236220472"/>
  <pageSetup horizontalDpi="600" verticalDpi="600" orientation="portrait" paperSize="9" scale="96" r:id="rId2"/>
  <colBreaks count="1" manualBreakCount="1">
    <brk id="5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50"/>
  <sheetViews>
    <sheetView showZeros="0" view="pageBreakPreview" zoomScaleNormal="70" zoomScaleSheetLayoutView="100" zoomScalePageLayoutView="0" workbookViewId="0" topLeftCell="A1">
      <pane xSplit="5" ySplit="8" topLeftCell="F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J53" sqref="J53"/>
    </sheetView>
  </sheetViews>
  <sheetFormatPr defaultColWidth="13.8984375" defaultRowHeight="18" customHeight="1"/>
  <cols>
    <col min="1" max="5" width="3.3984375" style="23" customWidth="1"/>
    <col min="6" max="14" width="13.3984375" style="23" customWidth="1"/>
    <col min="15" max="18" width="7.69921875" style="23" customWidth="1"/>
    <col min="19" max="19" width="5.8984375" style="23" customWidth="1"/>
    <col min="20" max="20" width="9" style="23" bestFit="1" customWidth="1"/>
    <col min="21" max="21" width="13.8984375" style="23" customWidth="1"/>
    <col min="22" max="22" width="9" style="23" bestFit="1" customWidth="1"/>
    <col min="23" max="16384" width="13.8984375" style="23" customWidth="1"/>
  </cols>
  <sheetData>
    <row r="1" spans="1:18" ht="21.75" customHeight="1" thickBot="1">
      <c r="A1" s="23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">
        <v>84</v>
      </c>
    </row>
    <row r="2" spans="1:18" ht="18" customHeight="1">
      <c r="A2" s="845" t="s">
        <v>85</v>
      </c>
      <c r="B2" s="57"/>
      <c r="C2" s="848" t="s">
        <v>86</v>
      </c>
      <c r="D2" s="848"/>
      <c r="E2" s="849"/>
      <c r="F2" s="58"/>
      <c r="G2" s="821" t="s">
        <v>87</v>
      </c>
      <c r="H2" s="821"/>
      <c r="I2" s="821"/>
      <c r="J2" s="821"/>
      <c r="K2" s="821"/>
      <c r="L2" s="821"/>
      <c r="M2" s="821"/>
      <c r="N2" s="821"/>
      <c r="O2" s="821" t="s">
        <v>88</v>
      </c>
      <c r="P2" s="821"/>
      <c r="Q2" s="821"/>
      <c r="R2" s="59"/>
    </row>
    <row r="3" spans="1:18" ht="18" customHeight="1">
      <c r="A3" s="846"/>
      <c r="B3" s="60"/>
      <c r="C3" s="61"/>
      <c r="D3" s="62"/>
      <c r="E3" s="63"/>
      <c r="F3" s="64"/>
      <c r="G3" s="64" t="s">
        <v>3</v>
      </c>
      <c r="H3" s="65"/>
      <c r="I3" s="66"/>
      <c r="J3" s="64" t="s">
        <v>4</v>
      </c>
      <c r="K3" s="65"/>
      <c r="L3" s="66"/>
      <c r="M3" s="64" t="s">
        <v>89</v>
      </c>
      <c r="N3" s="65"/>
      <c r="O3" s="822" t="s">
        <v>90</v>
      </c>
      <c r="P3" s="823"/>
      <c r="Q3" s="823"/>
      <c r="R3" s="824"/>
    </row>
    <row r="4" spans="1:18" ht="18" customHeight="1">
      <c r="A4" s="846"/>
      <c r="B4" s="60"/>
      <c r="C4" s="62"/>
      <c r="D4" s="61"/>
      <c r="E4" s="63"/>
      <c r="F4" s="825" t="s">
        <v>91</v>
      </c>
      <c r="G4" s="827" t="s">
        <v>92</v>
      </c>
      <c r="H4" s="827" t="s">
        <v>93</v>
      </c>
      <c r="I4" s="827" t="s">
        <v>91</v>
      </c>
      <c r="J4" s="827" t="s">
        <v>92</v>
      </c>
      <c r="K4" s="827" t="s">
        <v>93</v>
      </c>
      <c r="L4" s="827" t="s">
        <v>94</v>
      </c>
      <c r="M4" s="827" t="s">
        <v>92</v>
      </c>
      <c r="N4" s="827" t="s">
        <v>93</v>
      </c>
      <c r="O4" s="829" t="s">
        <v>95</v>
      </c>
      <c r="P4" s="830"/>
      <c r="Q4" s="831"/>
      <c r="R4" s="832" t="s">
        <v>96</v>
      </c>
    </row>
    <row r="5" spans="1:18" ht="18" customHeight="1">
      <c r="A5" s="847"/>
      <c r="B5" s="834" t="s">
        <v>97</v>
      </c>
      <c r="C5" s="835"/>
      <c r="D5" s="835"/>
      <c r="E5" s="68"/>
      <c r="F5" s="826"/>
      <c r="G5" s="828"/>
      <c r="H5" s="828"/>
      <c r="I5" s="828"/>
      <c r="J5" s="828"/>
      <c r="K5" s="828"/>
      <c r="L5" s="828"/>
      <c r="M5" s="828"/>
      <c r="N5" s="828"/>
      <c r="O5" s="70" t="s">
        <v>98</v>
      </c>
      <c r="P5" s="71" t="s">
        <v>99</v>
      </c>
      <c r="Q5" s="71" t="s">
        <v>100</v>
      </c>
      <c r="R5" s="833"/>
    </row>
    <row r="6" spans="1:18" ht="15" customHeight="1">
      <c r="A6" s="836" t="s">
        <v>101</v>
      </c>
      <c r="B6" s="837"/>
      <c r="C6" s="837"/>
      <c r="D6" s="837"/>
      <c r="E6" s="838"/>
      <c r="F6" s="25">
        <v>148300419</v>
      </c>
      <c r="G6" s="25">
        <v>14312852</v>
      </c>
      <c r="H6" s="25">
        <v>162613271</v>
      </c>
      <c r="I6" s="25">
        <v>145469939</v>
      </c>
      <c r="J6" s="25">
        <v>2108227</v>
      </c>
      <c r="K6" s="25">
        <v>147578166</v>
      </c>
      <c r="L6" s="25">
        <v>2830480</v>
      </c>
      <c r="M6" s="25">
        <v>12204625</v>
      </c>
      <c r="N6" s="73">
        <v>15035105</v>
      </c>
      <c r="O6" s="74">
        <v>98.1</v>
      </c>
      <c r="P6" s="74">
        <v>14.7</v>
      </c>
      <c r="Q6" s="74">
        <v>90.8</v>
      </c>
      <c r="R6" s="75">
        <v>90.3</v>
      </c>
    </row>
    <row r="7" spans="1:18" ht="15" customHeight="1">
      <c r="A7" s="839" t="s">
        <v>102</v>
      </c>
      <c r="B7" s="837"/>
      <c r="C7" s="837"/>
      <c r="D7" s="837"/>
      <c r="E7" s="838"/>
      <c r="F7" s="29">
        <v>115078624</v>
      </c>
      <c r="G7" s="29">
        <v>11121367</v>
      </c>
      <c r="H7" s="29">
        <v>126199991</v>
      </c>
      <c r="I7" s="29">
        <v>112842036</v>
      </c>
      <c r="J7" s="29">
        <v>1675567</v>
      </c>
      <c r="K7" s="29">
        <v>114517603</v>
      </c>
      <c r="L7" s="29">
        <v>2236588</v>
      </c>
      <c r="M7" s="29">
        <v>9445800</v>
      </c>
      <c r="N7" s="29">
        <v>11682388</v>
      </c>
      <c r="O7" s="74">
        <v>98.1</v>
      </c>
      <c r="P7" s="74">
        <v>15.1</v>
      </c>
      <c r="Q7" s="74">
        <v>90.7</v>
      </c>
      <c r="R7" s="75">
        <v>90.4</v>
      </c>
    </row>
    <row r="8" spans="1:18" ht="15" customHeight="1">
      <c r="A8" s="839" t="s">
        <v>103</v>
      </c>
      <c r="B8" s="837"/>
      <c r="C8" s="837"/>
      <c r="D8" s="837"/>
      <c r="E8" s="838"/>
      <c r="F8" s="29">
        <v>33221795</v>
      </c>
      <c r="G8" s="29">
        <v>3191485</v>
      </c>
      <c r="H8" s="29">
        <v>36413280</v>
      </c>
      <c r="I8" s="29">
        <v>32627903</v>
      </c>
      <c r="J8" s="29">
        <v>432660</v>
      </c>
      <c r="K8" s="29">
        <v>33060563</v>
      </c>
      <c r="L8" s="29">
        <v>593892</v>
      </c>
      <c r="M8" s="29">
        <v>2758825</v>
      </c>
      <c r="N8" s="29">
        <v>3352717</v>
      </c>
      <c r="O8" s="76">
        <v>98.2</v>
      </c>
      <c r="P8" s="77">
        <v>13.6</v>
      </c>
      <c r="Q8" s="74">
        <v>90.8</v>
      </c>
      <c r="R8" s="75">
        <v>90.2</v>
      </c>
    </row>
    <row r="9" spans="1:18" ht="14.25" customHeight="1">
      <c r="A9" s="78">
        <v>1</v>
      </c>
      <c r="B9" s="840" t="s">
        <v>104</v>
      </c>
      <c r="C9" s="841"/>
      <c r="D9" s="841"/>
      <c r="E9" s="842"/>
      <c r="F9" s="25">
        <v>35546686</v>
      </c>
      <c r="G9" s="25">
        <v>3088665</v>
      </c>
      <c r="H9" s="25">
        <v>38635351</v>
      </c>
      <c r="I9" s="25">
        <v>34992180</v>
      </c>
      <c r="J9" s="25">
        <v>419246</v>
      </c>
      <c r="K9" s="25">
        <v>35411426</v>
      </c>
      <c r="L9" s="25">
        <v>554506</v>
      </c>
      <c r="M9" s="25">
        <v>2669419</v>
      </c>
      <c r="N9" s="25">
        <v>3223925</v>
      </c>
      <c r="O9" s="80">
        <v>98.4</v>
      </c>
      <c r="P9" s="80">
        <v>13.6</v>
      </c>
      <c r="Q9" s="80">
        <v>91.7</v>
      </c>
      <c r="R9" s="81">
        <v>91.5</v>
      </c>
    </row>
    <row r="10" spans="1:18" ht="14.25" customHeight="1">
      <c r="A10" s="82">
        <v>2</v>
      </c>
      <c r="B10" s="843" t="s">
        <v>105</v>
      </c>
      <c r="C10" s="837"/>
      <c r="D10" s="837"/>
      <c r="E10" s="844"/>
      <c r="F10" s="29">
        <v>19932072</v>
      </c>
      <c r="G10" s="29">
        <v>2578785</v>
      </c>
      <c r="H10" s="29">
        <v>22510857</v>
      </c>
      <c r="I10" s="29">
        <v>19452675</v>
      </c>
      <c r="J10" s="29">
        <v>343176</v>
      </c>
      <c r="K10" s="29">
        <v>19795851</v>
      </c>
      <c r="L10" s="29">
        <v>479397</v>
      </c>
      <c r="M10" s="29">
        <v>2235609</v>
      </c>
      <c r="N10" s="29">
        <v>2715006</v>
      </c>
      <c r="O10" s="74">
        <v>97.6</v>
      </c>
      <c r="P10" s="74">
        <v>13.3</v>
      </c>
      <c r="Q10" s="74">
        <v>87.9</v>
      </c>
      <c r="R10" s="75">
        <v>87.5</v>
      </c>
    </row>
    <row r="11" spans="1:18" ht="14.25" customHeight="1">
      <c r="A11" s="82">
        <v>3</v>
      </c>
      <c r="B11" s="843" t="s">
        <v>106</v>
      </c>
      <c r="C11" s="837"/>
      <c r="D11" s="837"/>
      <c r="E11" s="844"/>
      <c r="F11" s="29">
        <v>29937309</v>
      </c>
      <c r="G11" s="29">
        <v>2375600</v>
      </c>
      <c r="H11" s="29">
        <v>32312909</v>
      </c>
      <c r="I11" s="29">
        <v>29394978</v>
      </c>
      <c r="J11" s="29">
        <v>460848</v>
      </c>
      <c r="K11" s="29">
        <v>29855826</v>
      </c>
      <c r="L11" s="29">
        <v>542331</v>
      </c>
      <c r="M11" s="29">
        <v>1914752</v>
      </c>
      <c r="N11" s="29">
        <v>2457083</v>
      </c>
      <c r="O11" s="74">
        <v>98.2</v>
      </c>
      <c r="P11" s="74">
        <v>19.4</v>
      </c>
      <c r="Q11" s="74">
        <v>92.4</v>
      </c>
      <c r="R11" s="75">
        <v>91.8</v>
      </c>
    </row>
    <row r="12" spans="1:18" ht="14.25" customHeight="1">
      <c r="A12" s="82">
        <v>4</v>
      </c>
      <c r="B12" s="843" t="s">
        <v>107</v>
      </c>
      <c r="C12" s="837"/>
      <c r="D12" s="837"/>
      <c r="E12" s="844"/>
      <c r="F12" s="29">
        <v>2937235</v>
      </c>
      <c r="G12" s="29">
        <v>355977</v>
      </c>
      <c r="H12" s="29">
        <v>3293212</v>
      </c>
      <c r="I12" s="29">
        <v>2853868</v>
      </c>
      <c r="J12" s="29">
        <v>58421</v>
      </c>
      <c r="K12" s="29">
        <v>2912289</v>
      </c>
      <c r="L12" s="29">
        <v>83367</v>
      </c>
      <c r="M12" s="29">
        <v>297556</v>
      </c>
      <c r="N12" s="29">
        <v>380923</v>
      </c>
      <c r="O12" s="74">
        <v>97.2</v>
      </c>
      <c r="P12" s="74">
        <v>16.4</v>
      </c>
      <c r="Q12" s="74">
        <v>88.4</v>
      </c>
      <c r="R12" s="75">
        <v>88.4</v>
      </c>
    </row>
    <row r="13" spans="1:18" ht="14.25" customHeight="1">
      <c r="A13" s="82">
        <v>5</v>
      </c>
      <c r="B13" s="843" t="s">
        <v>108</v>
      </c>
      <c r="C13" s="837"/>
      <c r="D13" s="837"/>
      <c r="E13" s="844"/>
      <c r="F13" s="29">
        <v>5184581</v>
      </c>
      <c r="G13" s="29">
        <v>652110</v>
      </c>
      <c r="H13" s="29">
        <v>5836691</v>
      </c>
      <c r="I13" s="29">
        <v>5065852</v>
      </c>
      <c r="J13" s="29">
        <v>73120</v>
      </c>
      <c r="K13" s="29">
        <v>5138972</v>
      </c>
      <c r="L13" s="29">
        <v>118729</v>
      </c>
      <c r="M13" s="29">
        <v>578990</v>
      </c>
      <c r="N13" s="29">
        <v>697719</v>
      </c>
      <c r="O13" s="74">
        <v>97.7</v>
      </c>
      <c r="P13" s="74">
        <v>11.2</v>
      </c>
      <c r="Q13" s="74">
        <v>88</v>
      </c>
      <c r="R13" s="75">
        <v>87.3</v>
      </c>
    </row>
    <row r="14" spans="1:18" ht="14.25" customHeight="1">
      <c r="A14" s="82">
        <v>6</v>
      </c>
      <c r="B14" s="843" t="s">
        <v>109</v>
      </c>
      <c r="C14" s="837"/>
      <c r="D14" s="837"/>
      <c r="E14" s="844"/>
      <c r="F14" s="29">
        <v>6618084</v>
      </c>
      <c r="G14" s="29">
        <v>866463</v>
      </c>
      <c r="H14" s="29">
        <v>7484547</v>
      </c>
      <c r="I14" s="29">
        <v>6442567</v>
      </c>
      <c r="J14" s="29">
        <v>125984</v>
      </c>
      <c r="K14" s="29">
        <v>6568551</v>
      </c>
      <c r="L14" s="29">
        <v>175517</v>
      </c>
      <c r="M14" s="29">
        <v>740479</v>
      </c>
      <c r="N14" s="29">
        <v>915996</v>
      </c>
      <c r="O14" s="74">
        <v>97.3</v>
      </c>
      <c r="P14" s="74">
        <v>14.5</v>
      </c>
      <c r="Q14" s="74">
        <v>87.8</v>
      </c>
      <c r="R14" s="75">
        <v>87.7</v>
      </c>
    </row>
    <row r="15" spans="1:18" ht="14.25" customHeight="1">
      <c r="A15" s="82">
        <v>7</v>
      </c>
      <c r="B15" s="843" t="s">
        <v>110</v>
      </c>
      <c r="C15" s="837"/>
      <c r="D15" s="837"/>
      <c r="E15" s="844"/>
      <c r="F15" s="29">
        <v>4378112</v>
      </c>
      <c r="G15" s="29">
        <v>273789</v>
      </c>
      <c r="H15" s="29">
        <v>4651901</v>
      </c>
      <c r="I15" s="29">
        <v>4308219</v>
      </c>
      <c r="J15" s="29">
        <v>43797</v>
      </c>
      <c r="K15" s="29">
        <v>4352016</v>
      </c>
      <c r="L15" s="29">
        <v>69893</v>
      </c>
      <c r="M15" s="29">
        <v>229992</v>
      </c>
      <c r="N15" s="29">
        <v>299885</v>
      </c>
      <c r="O15" s="74">
        <v>98.4</v>
      </c>
      <c r="P15" s="74">
        <v>16</v>
      </c>
      <c r="Q15" s="74">
        <v>93.6</v>
      </c>
      <c r="R15" s="75">
        <v>93.2</v>
      </c>
    </row>
    <row r="16" spans="1:18" ht="14.25" customHeight="1">
      <c r="A16" s="82">
        <v>8</v>
      </c>
      <c r="B16" s="843" t="s">
        <v>111</v>
      </c>
      <c r="C16" s="837"/>
      <c r="D16" s="837"/>
      <c r="E16" s="844"/>
      <c r="F16" s="29">
        <v>5810886</v>
      </c>
      <c r="G16" s="29">
        <v>422837</v>
      </c>
      <c r="H16" s="29">
        <v>6233723</v>
      </c>
      <c r="I16" s="29">
        <v>5715865</v>
      </c>
      <c r="J16" s="29">
        <v>59549</v>
      </c>
      <c r="K16" s="29">
        <v>5775414</v>
      </c>
      <c r="L16" s="29">
        <v>95021</v>
      </c>
      <c r="M16" s="29">
        <v>363288</v>
      </c>
      <c r="N16" s="29">
        <v>458309</v>
      </c>
      <c r="O16" s="76">
        <v>98.4</v>
      </c>
      <c r="P16" s="77">
        <v>14.1</v>
      </c>
      <c r="Q16" s="74">
        <v>92.6</v>
      </c>
      <c r="R16" s="75">
        <v>92.2</v>
      </c>
    </row>
    <row r="17" spans="1:18" ht="14.25" customHeight="1">
      <c r="A17" s="82">
        <v>9</v>
      </c>
      <c r="B17" s="843" t="s">
        <v>112</v>
      </c>
      <c r="C17" s="837"/>
      <c r="D17" s="837"/>
      <c r="E17" s="844"/>
      <c r="F17" s="29">
        <v>2403975</v>
      </c>
      <c r="G17" s="29">
        <v>359247</v>
      </c>
      <c r="H17" s="29">
        <v>2763222</v>
      </c>
      <c r="I17" s="29">
        <v>2334334</v>
      </c>
      <c r="J17" s="29">
        <v>58448</v>
      </c>
      <c r="K17" s="29">
        <v>2392782</v>
      </c>
      <c r="L17" s="29">
        <v>69641</v>
      </c>
      <c r="M17" s="29">
        <v>300799</v>
      </c>
      <c r="N17" s="29">
        <v>370440</v>
      </c>
      <c r="O17" s="74">
        <v>97.1</v>
      </c>
      <c r="P17" s="74">
        <v>16.3</v>
      </c>
      <c r="Q17" s="74">
        <v>86.6</v>
      </c>
      <c r="R17" s="75">
        <v>86</v>
      </c>
    </row>
    <row r="18" spans="1:18" ht="14.25" customHeight="1">
      <c r="A18" s="84">
        <v>10</v>
      </c>
      <c r="B18" s="850" t="s">
        <v>113</v>
      </c>
      <c r="C18" s="851"/>
      <c r="D18" s="851"/>
      <c r="E18" s="852"/>
      <c r="F18" s="85">
        <v>2329684</v>
      </c>
      <c r="G18" s="85">
        <v>147894</v>
      </c>
      <c r="H18" s="85">
        <v>2477578</v>
      </c>
      <c r="I18" s="85">
        <v>2281498</v>
      </c>
      <c r="J18" s="85">
        <v>32978</v>
      </c>
      <c r="K18" s="85">
        <v>2314476</v>
      </c>
      <c r="L18" s="85">
        <v>48186</v>
      </c>
      <c r="M18" s="85">
        <v>114916</v>
      </c>
      <c r="N18" s="85">
        <v>163102</v>
      </c>
      <c r="O18" s="86">
        <v>97.9</v>
      </c>
      <c r="P18" s="86">
        <v>22.3</v>
      </c>
      <c r="Q18" s="86">
        <v>93.4</v>
      </c>
      <c r="R18" s="87">
        <v>93.2</v>
      </c>
    </row>
    <row r="19" spans="1:18" ht="14.25" customHeight="1">
      <c r="A19" s="78">
        <v>11</v>
      </c>
      <c r="B19" s="840" t="s">
        <v>114</v>
      </c>
      <c r="C19" s="841"/>
      <c r="D19" s="841"/>
      <c r="E19" s="842"/>
      <c r="F19" s="25">
        <v>814107</v>
      </c>
      <c r="G19" s="25">
        <v>73973</v>
      </c>
      <c r="H19" s="25">
        <v>888080</v>
      </c>
      <c r="I19" s="25">
        <v>798914</v>
      </c>
      <c r="J19" s="25">
        <v>4266</v>
      </c>
      <c r="K19" s="25">
        <v>803180</v>
      </c>
      <c r="L19" s="25">
        <v>15193</v>
      </c>
      <c r="M19" s="25">
        <v>69707</v>
      </c>
      <c r="N19" s="25">
        <v>84900</v>
      </c>
      <c r="O19" s="80">
        <v>98.1</v>
      </c>
      <c r="P19" s="80">
        <v>5.8</v>
      </c>
      <c r="Q19" s="80">
        <v>90.4</v>
      </c>
      <c r="R19" s="81">
        <v>90.8</v>
      </c>
    </row>
    <row r="20" spans="1:18" ht="14.25" customHeight="1">
      <c r="A20" s="82">
        <v>12</v>
      </c>
      <c r="B20" s="843" t="s">
        <v>115</v>
      </c>
      <c r="C20" s="837"/>
      <c r="D20" s="837"/>
      <c r="E20" s="838"/>
      <c r="F20" s="29">
        <v>223084</v>
      </c>
      <c r="G20" s="29">
        <v>19712</v>
      </c>
      <c r="H20" s="29">
        <v>242796</v>
      </c>
      <c r="I20" s="29">
        <v>219133</v>
      </c>
      <c r="J20" s="29">
        <v>3820</v>
      </c>
      <c r="K20" s="29">
        <v>222953</v>
      </c>
      <c r="L20" s="29">
        <v>3951</v>
      </c>
      <c r="M20" s="29">
        <v>15892</v>
      </c>
      <c r="N20" s="29">
        <v>19843</v>
      </c>
      <c r="O20" s="74">
        <v>98.2</v>
      </c>
      <c r="P20" s="74">
        <v>19.4</v>
      </c>
      <c r="Q20" s="74">
        <v>91.8</v>
      </c>
      <c r="R20" s="75">
        <v>91</v>
      </c>
    </row>
    <row r="21" spans="1:18" ht="14.25" customHeight="1">
      <c r="A21" s="82">
        <v>13</v>
      </c>
      <c r="B21" s="853" t="s">
        <v>116</v>
      </c>
      <c r="C21" s="854"/>
      <c r="D21" s="854"/>
      <c r="E21" s="855"/>
      <c r="F21" s="29">
        <v>230553</v>
      </c>
      <c r="G21" s="29">
        <v>15710</v>
      </c>
      <c r="H21" s="29">
        <v>246263</v>
      </c>
      <c r="I21" s="29">
        <v>226871</v>
      </c>
      <c r="J21" s="29">
        <v>4323</v>
      </c>
      <c r="K21" s="29">
        <v>231194</v>
      </c>
      <c r="L21" s="29">
        <v>3682</v>
      </c>
      <c r="M21" s="29">
        <v>11387</v>
      </c>
      <c r="N21" s="29">
        <v>15069</v>
      </c>
      <c r="O21" s="74">
        <v>98.4</v>
      </c>
      <c r="P21" s="74">
        <v>27.5</v>
      </c>
      <c r="Q21" s="74">
        <v>93.9</v>
      </c>
      <c r="R21" s="75">
        <v>92.7</v>
      </c>
    </row>
    <row r="22" spans="1:18" ht="14.25" customHeight="1">
      <c r="A22" s="84">
        <v>14</v>
      </c>
      <c r="B22" s="850" t="s">
        <v>117</v>
      </c>
      <c r="C22" s="851"/>
      <c r="D22" s="851"/>
      <c r="E22" s="856"/>
      <c r="F22" s="85">
        <v>545274</v>
      </c>
      <c r="G22" s="85">
        <v>23777</v>
      </c>
      <c r="H22" s="85">
        <v>569051</v>
      </c>
      <c r="I22" s="85">
        <v>542640</v>
      </c>
      <c r="J22" s="85">
        <v>4424</v>
      </c>
      <c r="K22" s="85">
        <v>547064</v>
      </c>
      <c r="L22" s="85">
        <v>2634</v>
      </c>
      <c r="M22" s="85">
        <v>19353</v>
      </c>
      <c r="N22" s="85">
        <v>21987</v>
      </c>
      <c r="O22" s="88">
        <v>99.5</v>
      </c>
      <c r="P22" s="89">
        <v>18.6</v>
      </c>
      <c r="Q22" s="86">
        <v>96.1</v>
      </c>
      <c r="R22" s="87">
        <v>94.6</v>
      </c>
    </row>
    <row r="23" spans="1:18" ht="14.25" customHeight="1">
      <c r="A23" s="82">
        <v>15</v>
      </c>
      <c r="B23" s="843" t="s">
        <v>118</v>
      </c>
      <c r="C23" s="837"/>
      <c r="D23" s="837"/>
      <c r="E23" s="838"/>
      <c r="F23" s="29">
        <v>782377</v>
      </c>
      <c r="G23" s="29">
        <v>114346</v>
      </c>
      <c r="H23" s="29">
        <v>896723</v>
      </c>
      <c r="I23" s="29">
        <v>765500</v>
      </c>
      <c r="J23" s="29">
        <v>15579</v>
      </c>
      <c r="K23" s="29">
        <v>781079</v>
      </c>
      <c r="L23" s="29">
        <v>16877</v>
      </c>
      <c r="M23" s="29">
        <v>98767</v>
      </c>
      <c r="N23" s="29">
        <v>115644</v>
      </c>
      <c r="O23" s="74">
        <v>97.8</v>
      </c>
      <c r="P23" s="74">
        <v>13.6</v>
      </c>
      <c r="Q23" s="74">
        <v>87.1</v>
      </c>
      <c r="R23" s="75">
        <v>86.8</v>
      </c>
    </row>
    <row r="24" spans="1:18" ht="14.25" customHeight="1">
      <c r="A24" s="84">
        <v>16</v>
      </c>
      <c r="B24" s="850" t="s">
        <v>119</v>
      </c>
      <c r="C24" s="851"/>
      <c r="D24" s="851"/>
      <c r="E24" s="856"/>
      <c r="F24" s="85">
        <v>644332</v>
      </c>
      <c r="G24" s="85">
        <v>39724</v>
      </c>
      <c r="H24" s="85">
        <v>684056</v>
      </c>
      <c r="I24" s="85">
        <v>637865</v>
      </c>
      <c r="J24" s="85">
        <v>5799</v>
      </c>
      <c r="K24" s="85">
        <v>643664</v>
      </c>
      <c r="L24" s="85">
        <v>6467</v>
      </c>
      <c r="M24" s="85">
        <v>33925</v>
      </c>
      <c r="N24" s="85">
        <v>40392</v>
      </c>
      <c r="O24" s="86">
        <v>99</v>
      </c>
      <c r="P24" s="86">
        <v>14.6</v>
      </c>
      <c r="Q24" s="86">
        <v>94.1</v>
      </c>
      <c r="R24" s="87">
        <v>93.8</v>
      </c>
    </row>
    <row r="25" spans="1:18" ht="14.25" customHeight="1">
      <c r="A25" s="90">
        <v>17</v>
      </c>
      <c r="B25" s="857" t="s">
        <v>120</v>
      </c>
      <c r="C25" s="858"/>
      <c r="D25" s="858"/>
      <c r="E25" s="859"/>
      <c r="F25" s="20">
        <v>109115</v>
      </c>
      <c r="G25" s="20">
        <v>2835</v>
      </c>
      <c r="H25" s="20">
        <v>111950</v>
      </c>
      <c r="I25" s="20">
        <v>108430</v>
      </c>
      <c r="J25" s="20">
        <v>947</v>
      </c>
      <c r="K25" s="20">
        <v>109377</v>
      </c>
      <c r="L25" s="20">
        <v>685</v>
      </c>
      <c r="M25" s="20">
        <v>1888</v>
      </c>
      <c r="N25" s="20">
        <v>2573</v>
      </c>
      <c r="O25" s="91">
        <v>99.4</v>
      </c>
      <c r="P25" s="91">
        <v>33.4</v>
      </c>
      <c r="Q25" s="91">
        <v>97.7</v>
      </c>
      <c r="R25" s="92">
        <v>97</v>
      </c>
    </row>
    <row r="26" spans="1:18" ht="14.25" customHeight="1">
      <c r="A26" s="78">
        <v>18</v>
      </c>
      <c r="B26" s="840" t="s">
        <v>121</v>
      </c>
      <c r="C26" s="841"/>
      <c r="D26" s="841"/>
      <c r="E26" s="860"/>
      <c r="F26" s="25">
        <v>1083384</v>
      </c>
      <c r="G26" s="25">
        <v>94599</v>
      </c>
      <c r="H26" s="25">
        <v>1177983</v>
      </c>
      <c r="I26" s="25">
        <v>1066635</v>
      </c>
      <c r="J26" s="25">
        <v>14758</v>
      </c>
      <c r="K26" s="25">
        <v>1081393</v>
      </c>
      <c r="L26" s="25">
        <v>16749</v>
      </c>
      <c r="M26" s="25">
        <v>79841</v>
      </c>
      <c r="N26" s="25">
        <v>96590</v>
      </c>
      <c r="O26" s="80">
        <v>98.5</v>
      </c>
      <c r="P26" s="80">
        <v>15.6</v>
      </c>
      <c r="Q26" s="80">
        <v>91.8</v>
      </c>
      <c r="R26" s="81">
        <v>91.4</v>
      </c>
    </row>
    <row r="27" spans="1:18" ht="14.25" customHeight="1">
      <c r="A27" s="82">
        <v>19</v>
      </c>
      <c r="B27" s="843" t="s">
        <v>122</v>
      </c>
      <c r="C27" s="837"/>
      <c r="D27" s="837"/>
      <c r="E27" s="844"/>
      <c r="F27" s="29">
        <v>778917</v>
      </c>
      <c r="G27" s="29">
        <v>270550</v>
      </c>
      <c r="H27" s="29">
        <v>1049467</v>
      </c>
      <c r="I27" s="29">
        <v>726980</v>
      </c>
      <c r="J27" s="29">
        <v>10988</v>
      </c>
      <c r="K27" s="29">
        <v>737968</v>
      </c>
      <c r="L27" s="29">
        <v>51937</v>
      </c>
      <c r="M27" s="29">
        <v>259562</v>
      </c>
      <c r="N27" s="29">
        <v>311499</v>
      </c>
      <c r="O27" s="74">
        <v>93.3</v>
      </c>
      <c r="P27" s="74">
        <v>4.1</v>
      </c>
      <c r="Q27" s="74">
        <v>70.3</v>
      </c>
      <c r="R27" s="75">
        <v>69.9</v>
      </c>
    </row>
    <row r="28" spans="1:18" ht="14.25" customHeight="1">
      <c r="A28" s="84">
        <v>20</v>
      </c>
      <c r="B28" s="850" t="s">
        <v>123</v>
      </c>
      <c r="C28" s="851"/>
      <c r="D28" s="851"/>
      <c r="E28" s="852"/>
      <c r="F28" s="85">
        <v>575648</v>
      </c>
      <c r="G28" s="85">
        <v>25977</v>
      </c>
      <c r="H28" s="85">
        <v>601625</v>
      </c>
      <c r="I28" s="85">
        <v>569126</v>
      </c>
      <c r="J28" s="85">
        <v>3086</v>
      </c>
      <c r="K28" s="85">
        <v>572212</v>
      </c>
      <c r="L28" s="85">
        <v>6522</v>
      </c>
      <c r="M28" s="85">
        <v>22891</v>
      </c>
      <c r="N28" s="85">
        <v>29413</v>
      </c>
      <c r="O28" s="86">
        <v>98.9</v>
      </c>
      <c r="P28" s="86">
        <v>11.9</v>
      </c>
      <c r="Q28" s="86">
        <v>95.1</v>
      </c>
      <c r="R28" s="87">
        <v>93.9</v>
      </c>
    </row>
    <row r="29" spans="1:18" ht="14.25" customHeight="1">
      <c r="A29" s="82">
        <v>21</v>
      </c>
      <c r="B29" s="843" t="s">
        <v>124</v>
      </c>
      <c r="C29" s="837"/>
      <c r="D29" s="837"/>
      <c r="E29" s="844"/>
      <c r="F29" s="29">
        <v>882518</v>
      </c>
      <c r="G29" s="29">
        <v>166243</v>
      </c>
      <c r="H29" s="29">
        <v>1048761</v>
      </c>
      <c r="I29" s="29">
        <v>861634</v>
      </c>
      <c r="J29" s="29">
        <v>20085</v>
      </c>
      <c r="K29" s="29">
        <v>881719</v>
      </c>
      <c r="L29" s="29">
        <v>20884</v>
      </c>
      <c r="M29" s="29">
        <v>146158</v>
      </c>
      <c r="N29" s="29">
        <v>167042</v>
      </c>
      <c r="O29" s="74">
        <v>97.6</v>
      </c>
      <c r="P29" s="74">
        <v>12.1</v>
      </c>
      <c r="Q29" s="74">
        <v>84.1</v>
      </c>
      <c r="R29" s="75">
        <v>80.6</v>
      </c>
    </row>
    <row r="30" spans="1:18" ht="14.25" customHeight="1">
      <c r="A30" s="82">
        <v>22</v>
      </c>
      <c r="B30" s="843" t="s">
        <v>125</v>
      </c>
      <c r="C30" s="837"/>
      <c r="D30" s="837"/>
      <c r="E30" s="844"/>
      <c r="F30" s="29">
        <v>825195</v>
      </c>
      <c r="G30" s="29">
        <v>95131</v>
      </c>
      <c r="H30" s="29">
        <v>920326</v>
      </c>
      <c r="I30" s="29">
        <v>807450</v>
      </c>
      <c r="J30" s="29">
        <v>8070</v>
      </c>
      <c r="K30" s="29">
        <v>815520</v>
      </c>
      <c r="L30" s="29">
        <v>17745</v>
      </c>
      <c r="M30" s="29">
        <v>87061</v>
      </c>
      <c r="N30" s="29">
        <v>104806</v>
      </c>
      <c r="O30" s="76">
        <v>97.8</v>
      </c>
      <c r="P30" s="77">
        <v>8.5</v>
      </c>
      <c r="Q30" s="74">
        <v>88.6</v>
      </c>
      <c r="R30" s="75">
        <v>88.8</v>
      </c>
    </row>
    <row r="31" spans="1:18" ht="14.25" customHeight="1">
      <c r="A31" s="82">
        <v>23</v>
      </c>
      <c r="B31" s="843" t="s">
        <v>126</v>
      </c>
      <c r="C31" s="837"/>
      <c r="D31" s="837"/>
      <c r="E31" s="844"/>
      <c r="F31" s="29">
        <v>717395</v>
      </c>
      <c r="G31" s="29">
        <v>191915</v>
      </c>
      <c r="H31" s="29">
        <v>909310</v>
      </c>
      <c r="I31" s="29">
        <v>686100</v>
      </c>
      <c r="J31" s="29">
        <v>21107</v>
      </c>
      <c r="K31" s="29">
        <v>707207</v>
      </c>
      <c r="L31" s="29">
        <v>31295</v>
      </c>
      <c r="M31" s="29">
        <v>170808</v>
      </c>
      <c r="N31" s="29">
        <v>202103</v>
      </c>
      <c r="O31" s="74">
        <v>95.6</v>
      </c>
      <c r="P31" s="74">
        <v>11</v>
      </c>
      <c r="Q31" s="74">
        <v>77.8</v>
      </c>
      <c r="R31" s="75">
        <v>77.7</v>
      </c>
    </row>
    <row r="32" spans="1:18" ht="14.25" customHeight="1">
      <c r="A32" s="78">
        <v>24</v>
      </c>
      <c r="B32" s="840" t="s">
        <v>127</v>
      </c>
      <c r="C32" s="841"/>
      <c r="D32" s="841"/>
      <c r="E32" s="842"/>
      <c r="F32" s="25">
        <v>1262179</v>
      </c>
      <c r="G32" s="25">
        <v>215388</v>
      </c>
      <c r="H32" s="25">
        <v>1477567</v>
      </c>
      <c r="I32" s="25">
        <v>1223740</v>
      </c>
      <c r="J32" s="25">
        <v>23319</v>
      </c>
      <c r="K32" s="25">
        <v>1247059</v>
      </c>
      <c r="L32" s="25">
        <v>38439</v>
      </c>
      <c r="M32" s="25">
        <v>192069</v>
      </c>
      <c r="N32" s="25">
        <v>230508</v>
      </c>
      <c r="O32" s="80">
        <v>97</v>
      </c>
      <c r="P32" s="80">
        <v>10.8</v>
      </c>
      <c r="Q32" s="80">
        <v>84.4</v>
      </c>
      <c r="R32" s="81">
        <v>84.1</v>
      </c>
    </row>
    <row r="33" spans="1:18" ht="14.25" customHeight="1">
      <c r="A33" s="82">
        <v>25</v>
      </c>
      <c r="B33" s="843" t="s">
        <v>128</v>
      </c>
      <c r="C33" s="837"/>
      <c r="D33" s="837"/>
      <c r="E33" s="844"/>
      <c r="F33" s="29">
        <v>1749338</v>
      </c>
      <c r="G33" s="29">
        <v>143902</v>
      </c>
      <c r="H33" s="29">
        <v>1893240</v>
      </c>
      <c r="I33" s="29">
        <v>1725781</v>
      </c>
      <c r="J33" s="29">
        <v>16952</v>
      </c>
      <c r="K33" s="29">
        <v>1742733</v>
      </c>
      <c r="L33" s="29">
        <v>23557</v>
      </c>
      <c r="M33" s="29">
        <v>126950</v>
      </c>
      <c r="N33" s="29">
        <v>150507</v>
      </c>
      <c r="O33" s="76">
        <v>98.7</v>
      </c>
      <c r="P33" s="77">
        <v>11.8</v>
      </c>
      <c r="Q33" s="74">
        <v>92.1</v>
      </c>
      <c r="R33" s="75">
        <v>90.5</v>
      </c>
    </row>
    <row r="34" spans="1:18" ht="14.25" customHeight="1">
      <c r="A34" s="82">
        <v>26</v>
      </c>
      <c r="B34" s="843" t="s">
        <v>129</v>
      </c>
      <c r="C34" s="837"/>
      <c r="D34" s="837"/>
      <c r="E34" s="844"/>
      <c r="F34" s="29">
        <v>1024019</v>
      </c>
      <c r="G34" s="29">
        <v>62249</v>
      </c>
      <c r="H34" s="29">
        <v>1086268</v>
      </c>
      <c r="I34" s="29">
        <v>1000484</v>
      </c>
      <c r="J34" s="29">
        <v>18460</v>
      </c>
      <c r="K34" s="29">
        <v>1018944</v>
      </c>
      <c r="L34" s="29">
        <v>23535</v>
      </c>
      <c r="M34" s="29">
        <v>43789</v>
      </c>
      <c r="N34" s="29">
        <v>67324</v>
      </c>
      <c r="O34" s="74">
        <v>97.7</v>
      </c>
      <c r="P34" s="74">
        <v>29.7</v>
      </c>
      <c r="Q34" s="74">
        <v>93.8</v>
      </c>
      <c r="R34" s="75">
        <v>92.7</v>
      </c>
    </row>
    <row r="35" spans="1:18" ht="14.25" customHeight="1">
      <c r="A35" s="82">
        <v>27</v>
      </c>
      <c r="B35" s="843" t="s">
        <v>130</v>
      </c>
      <c r="C35" s="837"/>
      <c r="D35" s="837"/>
      <c r="E35" s="844"/>
      <c r="F35" s="29">
        <v>461905</v>
      </c>
      <c r="G35" s="29">
        <v>48580</v>
      </c>
      <c r="H35" s="29">
        <v>510485</v>
      </c>
      <c r="I35" s="29">
        <v>451652</v>
      </c>
      <c r="J35" s="29">
        <v>7344</v>
      </c>
      <c r="K35" s="29">
        <v>458996</v>
      </c>
      <c r="L35" s="29">
        <v>10253</v>
      </c>
      <c r="M35" s="29">
        <v>41236</v>
      </c>
      <c r="N35" s="29">
        <v>51489</v>
      </c>
      <c r="O35" s="74">
        <v>97.8</v>
      </c>
      <c r="P35" s="74">
        <v>15.1</v>
      </c>
      <c r="Q35" s="74">
        <v>89.9</v>
      </c>
      <c r="R35" s="75">
        <v>88.9</v>
      </c>
    </row>
    <row r="36" spans="1:18" ht="14.25" customHeight="1">
      <c r="A36" s="82">
        <v>28</v>
      </c>
      <c r="B36" s="843" t="s">
        <v>131</v>
      </c>
      <c r="C36" s="837"/>
      <c r="D36" s="837"/>
      <c r="E36" s="844"/>
      <c r="F36" s="29">
        <v>1532924</v>
      </c>
      <c r="G36" s="29">
        <v>220936</v>
      </c>
      <c r="H36" s="29">
        <v>1753860</v>
      </c>
      <c r="I36" s="29">
        <v>1486051</v>
      </c>
      <c r="J36" s="29">
        <v>22611</v>
      </c>
      <c r="K36" s="29">
        <v>1508662</v>
      </c>
      <c r="L36" s="29">
        <v>46873</v>
      </c>
      <c r="M36" s="29">
        <v>198325</v>
      </c>
      <c r="N36" s="29">
        <v>245198</v>
      </c>
      <c r="O36" s="74">
        <v>96.9</v>
      </c>
      <c r="P36" s="74">
        <v>10.2</v>
      </c>
      <c r="Q36" s="74">
        <v>86</v>
      </c>
      <c r="R36" s="75">
        <v>86.6</v>
      </c>
    </row>
    <row r="37" spans="1:18" ht="14.25" customHeight="1">
      <c r="A37" s="82">
        <v>29</v>
      </c>
      <c r="B37" s="843" t="s">
        <v>132</v>
      </c>
      <c r="C37" s="837"/>
      <c r="D37" s="837"/>
      <c r="E37" s="844"/>
      <c r="F37" s="29">
        <v>7207397</v>
      </c>
      <c r="G37" s="29">
        <v>77609</v>
      </c>
      <c r="H37" s="29">
        <v>7285006</v>
      </c>
      <c r="I37" s="29">
        <v>7186041</v>
      </c>
      <c r="J37" s="29">
        <v>31946</v>
      </c>
      <c r="K37" s="29">
        <v>7217987</v>
      </c>
      <c r="L37" s="29">
        <v>21356</v>
      </c>
      <c r="M37" s="29">
        <v>45663</v>
      </c>
      <c r="N37" s="29">
        <v>67019</v>
      </c>
      <c r="O37" s="74">
        <v>99.7</v>
      </c>
      <c r="P37" s="74">
        <v>41.2</v>
      </c>
      <c r="Q37" s="74">
        <v>99.1</v>
      </c>
      <c r="R37" s="75">
        <v>98.9</v>
      </c>
    </row>
    <row r="38" spans="1:18" ht="14.25" customHeight="1">
      <c r="A38" s="84">
        <v>30</v>
      </c>
      <c r="B38" s="850" t="s">
        <v>133</v>
      </c>
      <c r="C38" s="851"/>
      <c r="D38" s="851"/>
      <c r="E38" s="852"/>
      <c r="F38" s="85">
        <v>2342568</v>
      </c>
      <c r="G38" s="85">
        <v>284842</v>
      </c>
      <c r="H38" s="85">
        <v>2627410</v>
      </c>
      <c r="I38" s="85">
        <v>2280638</v>
      </c>
      <c r="J38" s="85">
        <v>47285</v>
      </c>
      <c r="K38" s="85">
        <v>2327923</v>
      </c>
      <c r="L38" s="85">
        <v>61930</v>
      </c>
      <c r="M38" s="85">
        <v>237557</v>
      </c>
      <c r="N38" s="85">
        <v>299487</v>
      </c>
      <c r="O38" s="86">
        <v>97.4</v>
      </c>
      <c r="P38" s="86">
        <v>16.6</v>
      </c>
      <c r="Q38" s="86">
        <v>88.6</v>
      </c>
      <c r="R38" s="87">
        <v>88.3</v>
      </c>
    </row>
    <row r="39" spans="1:18" ht="14.25" customHeight="1">
      <c r="A39" s="82">
        <v>31</v>
      </c>
      <c r="B39" s="843" t="s">
        <v>134</v>
      </c>
      <c r="C39" s="837"/>
      <c r="D39" s="837"/>
      <c r="E39" s="838"/>
      <c r="F39" s="29">
        <v>539566</v>
      </c>
      <c r="G39" s="29">
        <v>138645</v>
      </c>
      <c r="H39" s="29">
        <v>678211</v>
      </c>
      <c r="I39" s="29">
        <v>513428</v>
      </c>
      <c r="J39" s="29">
        <v>19400</v>
      </c>
      <c r="K39" s="29">
        <v>532828</v>
      </c>
      <c r="L39" s="29">
        <v>26138</v>
      </c>
      <c r="M39" s="29">
        <v>119245</v>
      </c>
      <c r="N39" s="29">
        <v>145383</v>
      </c>
      <c r="O39" s="74">
        <v>95.2</v>
      </c>
      <c r="P39" s="74">
        <v>14</v>
      </c>
      <c r="Q39" s="74">
        <v>78.6</v>
      </c>
      <c r="R39" s="75">
        <v>80.5</v>
      </c>
    </row>
    <row r="40" spans="1:18" ht="14.25" customHeight="1">
      <c r="A40" s="82">
        <v>32</v>
      </c>
      <c r="B40" s="843" t="s">
        <v>135</v>
      </c>
      <c r="C40" s="837"/>
      <c r="D40" s="837"/>
      <c r="E40" s="844"/>
      <c r="F40" s="29">
        <v>3268667</v>
      </c>
      <c r="G40" s="29">
        <v>155533</v>
      </c>
      <c r="H40" s="29">
        <v>3424200</v>
      </c>
      <c r="I40" s="29">
        <v>3243659</v>
      </c>
      <c r="J40" s="29">
        <v>22689</v>
      </c>
      <c r="K40" s="29">
        <v>3266348</v>
      </c>
      <c r="L40" s="29">
        <v>25008</v>
      </c>
      <c r="M40" s="29">
        <v>132844</v>
      </c>
      <c r="N40" s="29">
        <v>157852</v>
      </c>
      <c r="O40" s="74">
        <v>99.2</v>
      </c>
      <c r="P40" s="74">
        <v>14.6</v>
      </c>
      <c r="Q40" s="74">
        <v>95.4</v>
      </c>
      <c r="R40" s="75">
        <v>95.7</v>
      </c>
    </row>
    <row r="41" spans="1:18" ht="14.25" customHeight="1">
      <c r="A41" s="82">
        <v>33</v>
      </c>
      <c r="B41" s="843" t="s">
        <v>136</v>
      </c>
      <c r="C41" s="837"/>
      <c r="D41" s="837"/>
      <c r="E41" s="844"/>
      <c r="F41" s="29">
        <v>122990</v>
      </c>
      <c r="G41" s="29">
        <v>49298</v>
      </c>
      <c r="H41" s="29">
        <v>172288</v>
      </c>
      <c r="I41" s="29">
        <v>120304</v>
      </c>
      <c r="J41" s="29">
        <v>2744</v>
      </c>
      <c r="K41" s="29">
        <v>123048</v>
      </c>
      <c r="L41" s="29">
        <v>2686</v>
      </c>
      <c r="M41" s="29">
        <v>46554</v>
      </c>
      <c r="N41" s="29">
        <v>49240</v>
      </c>
      <c r="O41" s="76">
        <v>97.8</v>
      </c>
      <c r="P41" s="77">
        <v>5.6</v>
      </c>
      <c r="Q41" s="74">
        <v>71.4</v>
      </c>
      <c r="R41" s="75">
        <v>72</v>
      </c>
    </row>
    <row r="42" spans="1:18" ht="14.25" customHeight="1">
      <c r="A42" s="82">
        <v>34</v>
      </c>
      <c r="B42" s="843" t="s">
        <v>137</v>
      </c>
      <c r="C42" s="837"/>
      <c r="D42" s="837"/>
      <c r="E42" s="844"/>
      <c r="F42" s="29">
        <v>152023</v>
      </c>
      <c r="G42" s="29">
        <v>11164</v>
      </c>
      <c r="H42" s="29">
        <v>163187</v>
      </c>
      <c r="I42" s="29">
        <v>149402</v>
      </c>
      <c r="J42" s="29">
        <v>1979</v>
      </c>
      <c r="K42" s="29">
        <v>151381</v>
      </c>
      <c r="L42" s="29">
        <v>2621</v>
      </c>
      <c r="M42" s="29">
        <v>9185</v>
      </c>
      <c r="N42" s="29">
        <v>11806</v>
      </c>
      <c r="O42" s="74">
        <v>98.3</v>
      </c>
      <c r="P42" s="74">
        <v>17.7</v>
      </c>
      <c r="Q42" s="74">
        <v>92.8</v>
      </c>
      <c r="R42" s="75">
        <v>92.1</v>
      </c>
    </row>
    <row r="43" spans="1:18" ht="14.25" customHeight="1">
      <c r="A43" s="78">
        <v>35</v>
      </c>
      <c r="B43" s="840" t="s">
        <v>138</v>
      </c>
      <c r="C43" s="841"/>
      <c r="D43" s="841"/>
      <c r="E43" s="842"/>
      <c r="F43" s="25">
        <v>836969</v>
      </c>
      <c r="G43" s="25">
        <v>129786</v>
      </c>
      <c r="H43" s="25">
        <v>966755</v>
      </c>
      <c r="I43" s="25">
        <v>817176</v>
      </c>
      <c r="J43" s="25">
        <v>20161</v>
      </c>
      <c r="K43" s="25">
        <v>837337</v>
      </c>
      <c r="L43" s="25">
        <v>19793</v>
      </c>
      <c r="M43" s="25">
        <v>109625</v>
      </c>
      <c r="N43" s="25">
        <v>129418</v>
      </c>
      <c r="O43" s="80">
        <v>97.6</v>
      </c>
      <c r="P43" s="80">
        <v>15.5</v>
      </c>
      <c r="Q43" s="80">
        <v>86.6</v>
      </c>
      <c r="R43" s="81">
        <v>84.1</v>
      </c>
    </row>
    <row r="44" spans="1:18" ht="14.25" customHeight="1">
      <c r="A44" s="82">
        <v>36</v>
      </c>
      <c r="B44" s="843" t="s">
        <v>139</v>
      </c>
      <c r="C44" s="837"/>
      <c r="D44" s="837"/>
      <c r="E44" s="844"/>
      <c r="F44" s="29">
        <v>1403396</v>
      </c>
      <c r="G44" s="29">
        <v>174862</v>
      </c>
      <c r="H44" s="29">
        <v>1578258</v>
      </c>
      <c r="I44" s="29">
        <v>1370412</v>
      </c>
      <c r="J44" s="29">
        <v>25846</v>
      </c>
      <c r="K44" s="29">
        <v>1396258</v>
      </c>
      <c r="L44" s="29">
        <v>32984</v>
      </c>
      <c r="M44" s="29">
        <v>149016</v>
      </c>
      <c r="N44" s="29">
        <v>182000</v>
      </c>
      <c r="O44" s="74">
        <v>97.6</v>
      </c>
      <c r="P44" s="74">
        <v>14.8</v>
      </c>
      <c r="Q44" s="74">
        <v>88.5</v>
      </c>
      <c r="R44" s="75">
        <v>87.9</v>
      </c>
    </row>
    <row r="45" spans="1:18" ht="14.25" customHeight="1">
      <c r="A45" s="82">
        <v>37</v>
      </c>
      <c r="B45" s="843" t="s">
        <v>140</v>
      </c>
      <c r="C45" s="837"/>
      <c r="D45" s="837"/>
      <c r="E45" s="844"/>
      <c r="F45" s="29">
        <v>448338</v>
      </c>
      <c r="G45" s="29">
        <v>41080</v>
      </c>
      <c r="H45" s="29">
        <v>489418</v>
      </c>
      <c r="I45" s="29">
        <v>439285</v>
      </c>
      <c r="J45" s="29">
        <v>8594</v>
      </c>
      <c r="K45" s="29">
        <v>447879</v>
      </c>
      <c r="L45" s="29">
        <v>9053</v>
      </c>
      <c r="M45" s="29">
        <v>32486</v>
      </c>
      <c r="N45" s="29">
        <v>41539</v>
      </c>
      <c r="O45" s="74">
        <v>98</v>
      </c>
      <c r="P45" s="74">
        <v>20.9</v>
      </c>
      <c r="Q45" s="74">
        <v>91.5</v>
      </c>
      <c r="R45" s="75">
        <v>90.7</v>
      </c>
    </row>
    <row r="46" spans="1:18" ht="14.25" customHeight="1">
      <c r="A46" s="82">
        <v>38</v>
      </c>
      <c r="B46" s="843" t="s">
        <v>141</v>
      </c>
      <c r="C46" s="837"/>
      <c r="D46" s="837"/>
      <c r="E46" s="844"/>
      <c r="F46" s="29">
        <v>1427047</v>
      </c>
      <c r="G46" s="29">
        <v>151743</v>
      </c>
      <c r="H46" s="29">
        <v>1578790</v>
      </c>
      <c r="I46" s="29">
        <v>1403522</v>
      </c>
      <c r="J46" s="29">
        <v>31218</v>
      </c>
      <c r="K46" s="29">
        <v>1434740</v>
      </c>
      <c r="L46" s="29">
        <v>23525</v>
      </c>
      <c r="M46" s="29">
        <v>120525</v>
      </c>
      <c r="N46" s="29">
        <v>144050</v>
      </c>
      <c r="O46" s="74">
        <v>98.4</v>
      </c>
      <c r="P46" s="74">
        <v>20.6</v>
      </c>
      <c r="Q46" s="74">
        <v>90.9</v>
      </c>
      <c r="R46" s="75">
        <v>88.2</v>
      </c>
    </row>
    <row r="47" spans="1:18" ht="14.25" customHeight="1">
      <c r="A47" s="82">
        <v>39</v>
      </c>
      <c r="B47" s="843" t="s">
        <v>142</v>
      </c>
      <c r="C47" s="837"/>
      <c r="D47" s="837"/>
      <c r="E47" s="844"/>
      <c r="F47" s="29">
        <v>1036442</v>
      </c>
      <c r="G47" s="29">
        <v>142828</v>
      </c>
      <c r="H47" s="29">
        <v>1179270</v>
      </c>
      <c r="I47" s="29">
        <v>1007291</v>
      </c>
      <c r="J47" s="29">
        <v>11601</v>
      </c>
      <c r="K47" s="29">
        <v>1018892</v>
      </c>
      <c r="L47" s="29">
        <v>29151</v>
      </c>
      <c r="M47" s="29">
        <v>131227</v>
      </c>
      <c r="N47" s="29">
        <v>160378</v>
      </c>
      <c r="O47" s="76">
        <v>97.2</v>
      </c>
      <c r="P47" s="77">
        <v>8.1</v>
      </c>
      <c r="Q47" s="74">
        <v>86.4</v>
      </c>
      <c r="R47" s="75">
        <v>87.4</v>
      </c>
    </row>
    <row r="48" spans="1:18" ht="14.25" customHeight="1" thickBot="1">
      <c r="A48" s="93">
        <v>40</v>
      </c>
      <c r="B48" s="861" t="s">
        <v>143</v>
      </c>
      <c r="C48" s="862"/>
      <c r="D48" s="862"/>
      <c r="E48" s="863"/>
      <c r="F48" s="94">
        <v>194128</v>
      </c>
      <c r="G48" s="94">
        <v>8548</v>
      </c>
      <c r="H48" s="94">
        <v>202676</v>
      </c>
      <c r="I48" s="94">
        <v>191759</v>
      </c>
      <c r="J48" s="94">
        <v>3259</v>
      </c>
      <c r="K48" s="94">
        <v>195018</v>
      </c>
      <c r="L48" s="94">
        <v>2369</v>
      </c>
      <c r="M48" s="94">
        <v>5289</v>
      </c>
      <c r="N48" s="94">
        <v>7658</v>
      </c>
      <c r="O48" s="95">
        <v>98.8</v>
      </c>
      <c r="P48" s="95">
        <v>38.1</v>
      </c>
      <c r="Q48" s="95">
        <v>96.2</v>
      </c>
      <c r="R48" s="96">
        <v>95.1</v>
      </c>
    </row>
    <row r="49" spans="1:18" ht="18" customHeight="1">
      <c r="A49" s="97"/>
      <c r="B49" s="55"/>
      <c r="C49" s="55"/>
      <c r="D49" s="55"/>
      <c r="E49" s="55"/>
      <c r="F49" s="55"/>
      <c r="G49" s="55"/>
      <c r="H49" s="55"/>
      <c r="I49" s="55"/>
      <c r="J49" s="98"/>
      <c r="K49" s="55"/>
      <c r="L49" s="55"/>
      <c r="M49" s="55"/>
      <c r="N49" s="55"/>
      <c r="O49" s="55"/>
      <c r="P49" s="99"/>
      <c r="Q49" s="100"/>
      <c r="R49" s="100"/>
    </row>
    <row r="50" spans="1:18" ht="18" customHeight="1">
      <c r="A50" s="101"/>
      <c r="G50" s="98"/>
      <c r="H50" s="98"/>
      <c r="I50" s="102"/>
      <c r="J50" s="98"/>
      <c r="K50" s="98"/>
      <c r="L50" s="102"/>
      <c r="M50" s="103"/>
      <c r="N50" s="103"/>
      <c r="O50" s="103"/>
      <c r="P50" s="102"/>
      <c r="Q50" s="103"/>
      <c r="R50" s="103"/>
    </row>
  </sheetData>
  <sheetProtection/>
  <mergeCells count="60">
    <mergeCell ref="B47:E47"/>
    <mergeCell ref="B48:E4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A7:E7"/>
    <mergeCell ref="A8:E8"/>
    <mergeCell ref="B9:E9"/>
    <mergeCell ref="B10:E10"/>
    <mergeCell ref="A2:A5"/>
    <mergeCell ref="C2:E2"/>
    <mergeCell ref="M4:M5"/>
    <mergeCell ref="N4:N5"/>
    <mergeCell ref="O4:Q4"/>
    <mergeCell ref="R4:R5"/>
    <mergeCell ref="B5:D5"/>
    <mergeCell ref="A6:E6"/>
    <mergeCell ref="G2:N2"/>
    <mergeCell ref="O2:Q2"/>
    <mergeCell ref="O3:R3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4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76"/>
  <sheetViews>
    <sheetView showZeros="0" view="pageBreakPreview" zoomScaleNormal="75" zoomScaleSheetLayoutView="100" zoomScalePageLayoutView="0" workbookViewId="0" topLeftCell="A1">
      <selection activeCell="L57" sqref="L57"/>
    </sheetView>
  </sheetViews>
  <sheetFormatPr defaultColWidth="3.3984375" defaultRowHeight="18" customHeight="1"/>
  <cols>
    <col min="1" max="5" width="3.3984375" style="106" customWidth="1"/>
    <col min="6" max="10" width="17.09765625" style="106" customWidth="1"/>
    <col min="11" max="11" width="7.59765625" style="106" customWidth="1"/>
    <col min="12" max="12" width="17.09765625" style="106" customWidth="1"/>
    <col min="13" max="13" width="7.59765625" style="106" customWidth="1"/>
    <col min="14" max="14" width="17.09765625" style="106" customWidth="1"/>
    <col min="15" max="16" width="7.59765625" style="106" customWidth="1"/>
    <col min="17" max="17" width="3.3984375" style="106" customWidth="1"/>
    <col min="18" max="19" width="9" style="106" bestFit="1" customWidth="1"/>
    <col min="20" max="20" width="5.19921875" style="106" bestFit="1" customWidth="1"/>
    <col min="21" max="21" width="13.8984375" style="148" customWidth="1"/>
    <col min="22" max="253" width="13.8984375" style="106" customWidth="1"/>
    <col min="254" max="16384" width="3.3984375" style="106" customWidth="1"/>
  </cols>
  <sheetData>
    <row r="1" spans="1:17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84</v>
      </c>
    </row>
    <row r="2" spans="1:17" ht="19.5" customHeight="1">
      <c r="A2" s="870" t="s">
        <v>85</v>
      </c>
      <c r="B2" s="107"/>
      <c r="C2" s="108"/>
      <c r="D2" s="873" t="s">
        <v>86</v>
      </c>
      <c r="E2" s="874"/>
      <c r="F2" s="109"/>
      <c r="G2" s="875" t="s">
        <v>144</v>
      </c>
      <c r="H2" s="875"/>
      <c r="I2" s="875"/>
      <c r="J2" s="875"/>
      <c r="K2" s="875"/>
      <c r="L2" s="875"/>
      <c r="M2" s="875"/>
      <c r="N2" s="875"/>
      <c r="O2" s="111"/>
      <c r="P2" s="112"/>
      <c r="Q2" s="876" t="s">
        <v>145</v>
      </c>
    </row>
    <row r="3" spans="1:17" ht="19.5" customHeight="1">
      <c r="A3" s="871"/>
      <c r="B3" s="113"/>
      <c r="C3" s="114"/>
      <c r="D3" s="115"/>
      <c r="E3" s="116"/>
      <c r="F3" s="879" t="s">
        <v>146</v>
      </c>
      <c r="G3" s="880"/>
      <c r="H3" s="880"/>
      <c r="I3" s="881"/>
      <c r="J3" s="117"/>
      <c r="K3" s="118"/>
      <c r="L3" s="118" t="s">
        <v>147</v>
      </c>
      <c r="M3" s="118"/>
      <c r="N3" s="119"/>
      <c r="O3" s="882" t="s">
        <v>148</v>
      </c>
      <c r="P3" s="883"/>
      <c r="Q3" s="877"/>
    </row>
    <row r="4" spans="1:17" ht="19.5" customHeight="1">
      <c r="A4" s="871"/>
      <c r="B4" s="113"/>
      <c r="C4" s="115"/>
      <c r="D4" s="114"/>
      <c r="E4" s="116"/>
      <c r="F4" s="884" t="s">
        <v>91</v>
      </c>
      <c r="G4" s="864" t="s">
        <v>92</v>
      </c>
      <c r="H4" s="864" t="s">
        <v>93</v>
      </c>
      <c r="I4" s="864" t="s">
        <v>149</v>
      </c>
      <c r="J4" s="864" t="s">
        <v>91</v>
      </c>
      <c r="K4" s="892" t="s">
        <v>150</v>
      </c>
      <c r="L4" s="864" t="s">
        <v>92</v>
      </c>
      <c r="M4" s="892" t="s">
        <v>150</v>
      </c>
      <c r="N4" s="866" t="s">
        <v>93</v>
      </c>
      <c r="O4" s="868" t="s">
        <v>151</v>
      </c>
      <c r="P4" s="868" t="s">
        <v>152</v>
      </c>
      <c r="Q4" s="877"/>
    </row>
    <row r="5" spans="1:17" ht="19.5" customHeight="1">
      <c r="A5" s="872"/>
      <c r="B5" s="886" t="s">
        <v>153</v>
      </c>
      <c r="C5" s="887"/>
      <c r="D5" s="887"/>
      <c r="E5" s="123"/>
      <c r="F5" s="885"/>
      <c r="G5" s="865"/>
      <c r="H5" s="865"/>
      <c r="I5" s="865"/>
      <c r="J5" s="865"/>
      <c r="K5" s="893"/>
      <c r="L5" s="865"/>
      <c r="M5" s="893"/>
      <c r="N5" s="867"/>
      <c r="O5" s="869"/>
      <c r="P5" s="869"/>
      <c r="Q5" s="878"/>
    </row>
    <row r="6" spans="1:17" ht="15" customHeight="1">
      <c r="A6" s="888" t="s">
        <v>101</v>
      </c>
      <c r="B6" s="889"/>
      <c r="C6" s="889"/>
      <c r="D6" s="889"/>
      <c r="E6" s="890"/>
      <c r="F6" s="127">
        <v>58740365</v>
      </c>
      <c r="G6" s="127">
        <v>4461621</v>
      </c>
      <c r="H6" s="127">
        <v>63201986</v>
      </c>
      <c r="I6" s="128">
        <v>104.9</v>
      </c>
      <c r="J6" s="127">
        <v>57707600</v>
      </c>
      <c r="K6" s="128">
        <v>98.2</v>
      </c>
      <c r="L6" s="127">
        <v>831777</v>
      </c>
      <c r="M6" s="128">
        <v>18.6</v>
      </c>
      <c r="N6" s="129">
        <v>58539377</v>
      </c>
      <c r="O6" s="128">
        <v>92.6</v>
      </c>
      <c r="P6" s="130">
        <v>92.1</v>
      </c>
      <c r="Q6" s="131"/>
    </row>
    <row r="7" spans="1:17" ht="15" customHeight="1">
      <c r="A7" s="888" t="s">
        <v>102</v>
      </c>
      <c r="B7" s="889"/>
      <c r="C7" s="889"/>
      <c r="D7" s="889"/>
      <c r="E7" s="890"/>
      <c r="F7" s="129">
        <v>48797332</v>
      </c>
      <c r="G7" s="129">
        <v>3460612</v>
      </c>
      <c r="H7" s="129">
        <v>52257944</v>
      </c>
      <c r="I7" s="133">
        <v>105</v>
      </c>
      <c r="J7" s="129">
        <v>47978655</v>
      </c>
      <c r="K7" s="133">
        <v>98.3</v>
      </c>
      <c r="L7" s="129">
        <v>646165</v>
      </c>
      <c r="M7" s="133">
        <v>18.7</v>
      </c>
      <c r="N7" s="129">
        <v>48624820</v>
      </c>
      <c r="O7" s="133">
        <v>93</v>
      </c>
      <c r="P7" s="134">
        <v>92.6</v>
      </c>
      <c r="Q7" s="135"/>
    </row>
    <row r="8" spans="1:17" ht="15" customHeight="1">
      <c r="A8" s="891" t="s">
        <v>103</v>
      </c>
      <c r="B8" s="889"/>
      <c r="C8" s="889"/>
      <c r="D8" s="889"/>
      <c r="E8" s="890"/>
      <c r="F8" s="129">
        <v>9943033</v>
      </c>
      <c r="G8" s="129">
        <v>1001009</v>
      </c>
      <c r="H8" s="129">
        <v>10944042</v>
      </c>
      <c r="I8" s="133">
        <v>104.7</v>
      </c>
      <c r="J8" s="129">
        <v>9728945</v>
      </c>
      <c r="K8" s="133">
        <v>97.8</v>
      </c>
      <c r="L8" s="129">
        <v>185612</v>
      </c>
      <c r="M8" s="133">
        <v>18.5</v>
      </c>
      <c r="N8" s="129">
        <v>9914557</v>
      </c>
      <c r="O8" s="136">
        <v>90.6</v>
      </c>
      <c r="P8" s="137">
        <v>89.8</v>
      </c>
      <c r="Q8" s="138"/>
    </row>
    <row r="9" spans="1:17" ht="14.25" customHeight="1">
      <c r="A9" s="78">
        <v>1</v>
      </c>
      <c r="B9" s="840" t="s">
        <v>104</v>
      </c>
      <c r="C9" s="841"/>
      <c r="D9" s="841"/>
      <c r="E9" s="842"/>
      <c r="F9" s="25">
        <v>15368228</v>
      </c>
      <c r="G9" s="25">
        <v>1075630</v>
      </c>
      <c r="H9" s="25">
        <v>16443858</v>
      </c>
      <c r="I9" s="26">
        <v>104.6</v>
      </c>
      <c r="J9" s="25">
        <v>15157833</v>
      </c>
      <c r="K9" s="26">
        <v>98.6</v>
      </c>
      <c r="L9" s="25">
        <v>190387</v>
      </c>
      <c r="M9" s="26">
        <v>17.7</v>
      </c>
      <c r="N9" s="25">
        <v>15348220</v>
      </c>
      <c r="O9" s="26">
        <v>93.3</v>
      </c>
      <c r="P9" s="26">
        <v>92.9</v>
      </c>
      <c r="Q9" s="139">
        <v>1</v>
      </c>
    </row>
    <row r="10" spans="1:17" ht="14.25" customHeight="1">
      <c r="A10" s="82">
        <v>2</v>
      </c>
      <c r="B10" s="843" t="s">
        <v>105</v>
      </c>
      <c r="C10" s="837"/>
      <c r="D10" s="837"/>
      <c r="E10" s="844"/>
      <c r="F10" s="29">
        <v>8029753</v>
      </c>
      <c r="G10" s="29">
        <v>696819</v>
      </c>
      <c r="H10" s="29">
        <v>8726572</v>
      </c>
      <c r="I10" s="30">
        <v>104.2</v>
      </c>
      <c r="J10" s="29">
        <v>7879095</v>
      </c>
      <c r="K10" s="30">
        <v>98.1</v>
      </c>
      <c r="L10" s="29">
        <v>121366</v>
      </c>
      <c r="M10" s="30">
        <v>17.4</v>
      </c>
      <c r="N10" s="29">
        <v>8000461</v>
      </c>
      <c r="O10" s="30">
        <v>91.7</v>
      </c>
      <c r="P10" s="30">
        <v>90.9</v>
      </c>
      <c r="Q10" s="141">
        <v>2</v>
      </c>
    </row>
    <row r="11" spans="1:17" ht="14.25" customHeight="1">
      <c r="A11" s="82">
        <v>3</v>
      </c>
      <c r="B11" s="843" t="s">
        <v>106</v>
      </c>
      <c r="C11" s="837"/>
      <c r="D11" s="837"/>
      <c r="E11" s="844"/>
      <c r="F11" s="29">
        <v>12605330</v>
      </c>
      <c r="G11" s="29">
        <v>725667</v>
      </c>
      <c r="H11" s="29">
        <v>13330997</v>
      </c>
      <c r="I11" s="30">
        <v>105.2</v>
      </c>
      <c r="J11" s="29">
        <v>12381135</v>
      </c>
      <c r="K11" s="30">
        <v>98.2</v>
      </c>
      <c r="L11" s="29">
        <v>152980</v>
      </c>
      <c r="M11" s="30">
        <v>21.1</v>
      </c>
      <c r="N11" s="29">
        <v>12534115</v>
      </c>
      <c r="O11" s="30">
        <v>94</v>
      </c>
      <c r="P11" s="30">
        <v>94</v>
      </c>
      <c r="Q11" s="141">
        <v>3</v>
      </c>
    </row>
    <row r="12" spans="1:17" ht="14.25" customHeight="1">
      <c r="A12" s="82">
        <v>4</v>
      </c>
      <c r="B12" s="843" t="s">
        <v>107</v>
      </c>
      <c r="C12" s="837"/>
      <c r="D12" s="837"/>
      <c r="E12" s="844"/>
      <c r="F12" s="29">
        <v>1129408</v>
      </c>
      <c r="G12" s="29">
        <v>99053</v>
      </c>
      <c r="H12" s="29">
        <v>1228461</v>
      </c>
      <c r="I12" s="30">
        <v>102.4</v>
      </c>
      <c r="J12" s="29">
        <v>1107000</v>
      </c>
      <c r="K12" s="30">
        <v>98</v>
      </c>
      <c r="L12" s="29">
        <v>21282</v>
      </c>
      <c r="M12" s="30">
        <v>21.5</v>
      </c>
      <c r="N12" s="29">
        <v>1128282</v>
      </c>
      <c r="O12" s="30">
        <v>91.8</v>
      </c>
      <c r="P12" s="30">
        <v>91.2</v>
      </c>
      <c r="Q12" s="141">
        <v>4</v>
      </c>
    </row>
    <row r="13" spans="1:17" ht="14.25" customHeight="1">
      <c r="A13" s="82">
        <v>5</v>
      </c>
      <c r="B13" s="843" t="s">
        <v>108</v>
      </c>
      <c r="C13" s="837"/>
      <c r="D13" s="837"/>
      <c r="E13" s="844"/>
      <c r="F13" s="29">
        <v>2095309</v>
      </c>
      <c r="G13" s="29">
        <v>229813</v>
      </c>
      <c r="H13" s="29">
        <v>2325122</v>
      </c>
      <c r="I13" s="30">
        <v>107</v>
      </c>
      <c r="J13" s="29">
        <v>2054839</v>
      </c>
      <c r="K13" s="30">
        <v>98.1</v>
      </c>
      <c r="L13" s="29">
        <v>29713</v>
      </c>
      <c r="M13" s="30">
        <v>12.9</v>
      </c>
      <c r="N13" s="29">
        <v>2084552</v>
      </c>
      <c r="O13" s="30">
        <v>89.7</v>
      </c>
      <c r="P13" s="30">
        <v>88.5</v>
      </c>
      <c r="Q13" s="141">
        <v>5</v>
      </c>
    </row>
    <row r="14" spans="1:17" ht="14.25" customHeight="1">
      <c r="A14" s="82">
        <v>6</v>
      </c>
      <c r="B14" s="843" t="s">
        <v>109</v>
      </c>
      <c r="C14" s="837"/>
      <c r="D14" s="837"/>
      <c r="E14" s="844"/>
      <c r="F14" s="29">
        <v>2750820</v>
      </c>
      <c r="G14" s="29">
        <v>214416</v>
      </c>
      <c r="H14" s="29">
        <v>2965236</v>
      </c>
      <c r="I14" s="30">
        <v>104.9</v>
      </c>
      <c r="J14" s="29">
        <v>2696941</v>
      </c>
      <c r="K14" s="30">
        <v>98</v>
      </c>
      <c r="L14" s="29">
        <v>51482</v>
      </c>
      <c r="M14" s="30">
        <v>24</v>
      </c>
      <c r="N14" s="29">
        <v>2748423</v>
      </c>
      <c r="O14" s="30">
        <v>92.7</v>
      </c>
      <c r="P14" s="30">
        <v>91.8</v>
      </c>
      <c r="Q14" s="141">
        <v>6</v>
      </c>
    </row>
    <row r="15" spans="1:17" ht="14.25" customHeight="1">
      <c r="A15" s="82">
        <v>7</v>
      </c>
      <c r="B15" s="843" t="s">
        <v>110</v>
      </c>
      <c r="C15" s="837"/>
      <c r="D15" s="837"/>
      <c r="E15" s="844"/>
      <c r="F15" s="29">
        <v>2211854</v>
      </c>
      <c r="G15" s="29">
        <v>126637</v>
      </c>
      <c r="H15" s="29">
        <v>2338491</v>
      </c>
      <c r="I15" s="30">
        <v>105.2</v>
      </c>
      <c r="J15" s="29">
        <v>2176469</v>
      </c>
      <c r="K15" s="30">
        <v>98.4</v>
      </c>
      <c r="L15" s="29">
        <v>20745</v>
      </c>
      <c r="M15" s="30">
        <v>16.4</v>
      </c>
      <c r="N15" s="29">
        <v>2197214</v>
      </c>
      <c r="O15" s="30">
        <v>94</v>
      </c>
      <c r="P15" s="30">
        <v>93.5</v>
      </c>
      <c r="Q15" s="141">
        <v>7</v>
      </c>
    </row>
    <row r="16" spans="1:17" ht="14.25" customHeight="1">
      <c r="A16" s="82">
        <v>8</v>
      </c>
      <c r="B16" s="843" t="s">
        <v>111</v>
      </c>
      <c r="C16" s="837"/>
      <c r="D16" s="837"/>
      <c r="E16" s="844"/>
      <c r="F16" s="29">
        <v>2779594</v>
      </c>
      <c r="G16" s="29">
        <v>130431</v>
      </c>
      <c r="H16" s="29">
        <v>2910025</v>
      </c>
      <c r="I16" s="30">
        <v>105.4</v>
      </c>
      <c r="J16" s="29">
        <v>2736211</v>
      </c>
      <c r="K16" s="30">
        <v>98.4</v>
      </c>
      <c r="L16" s="29">
        <v>22939</v>
      </c>
      <c r="M16" s="30">
        <v>17.6</v>
      </c>
      <c r="N16" s="29">
        <v>2759150</v>
      </c>
      <c r="O16" s="30">
        <v>94.8</v>
      </c>
      <c r="P16" s="30">
        <v>94.5</v>
      </c>
      <c r="Q16" s="141">
        <v>8</v>
      </c>
    </row>
    <row r="17" spans="1:17" ht="14.25" customHeight="1">
      <c r="A17" s="82">
        <v>9</v>
      </c>
      <c r="B17" s="843" t="s">
        <v>112</v>
      </c>
      <c r="C17" s="837"/>
      <c r="D17" s="837"/>
      <c r="E17" s="844"/>
      <c r="F17" s="29">
        <v>929983</v>
      </c>
      <c r="G17" s="29">
        <v>111440</v>
      </c>
      <c r="H17" s="29">
        <v>1041423</v>
      </c>
      <c r="I17" s="30">
        <v>108.7</v>
      </c>
      <c r="J17" s="29">
        <v>906885</v>
      </c>
      <c r="K17" s="30">
        <v>97.5</v>
      </c>
      <c r="L17" s="29">
        <v>23083</v>
      </c>
      <c r="M17" s="30">
        <v>20.7</v>
      </c>
      <c r="N17" s="29">
        <v>929968</v>
      </c>
      <c r="O17" s="30">
        <v>89.3</v>
      </c>
      <c r="P17" s="30">
        <v>87.9</v>
      </c>
      <c r="Q17" s="141">
        <v>9</v>
      </c>
    </row>
    <row r="18" spans="1:17" ht="14.25" customHeight="1">
      <c r="A18" s="84">
        <v>10</v>
      </c>
      <c r="B18" s="850" t="s">
        <v>113</v>
      </c>
      <c r="C18" s="851"/>
      <c r="D18" s="851"/>
      <c r="E18" s="852"/>
      <c r="F18" s="85">
        <v>897053</v>
      </c>
      <c r="G18" s="85">
        <v>50706</v>
      </c>
      <c r="H18" s="85">
        <v>947759</v>
      </c>
      <c r="I18" s="33">
        <v>108.4</v>
      </c>
      <c r="J18" s="85">
        <v>882247</v>
      </c>
      <c r="K18" s="33">
        <v>98.3</v>
      </c>
      <c r="L18" s="85">
        <v>12188</v>
      </c>
      <c r="M18" s="33">
        <v>24</v>
      </c>
      <c r="N18" s="85">
        <v>894435</v>
      </c>
      <c r="O18" s="33">
        <v>94.4</v>
      </c>
      <c r="P18" s="33">
        <v>93.8</v>
      </c>
      <c r="Q18" s="143">
        <v>10</v>
      </c>
    </row>
    <row r="19" spans="1:17" ht="14.25" customHeight="1">
      <c r="A19" s="78">
        <v>11</v>
      </c>
      <c r="B19" s="840" t="s">
        <v>114</v>
      </c>
      <c r="C19" s="841"/>
      <c r="D19" s="841"/>
      <c r="E19" s="842"/>
      <c r="F19" s="25">
        <v>363034</v>
      </c>
      <c r="G19" s="25">
        <v>25681</v>
      </c>
      <c r="H19" s="25">
        <v>388715</v>
      </c>
      <c r="I19" s="26">
        <v>99.6</v>
      </c>
      <c r="J19" s="25">
        <v>356440</v>
      </c>
      <c r="K19" s="26">
        <v>98.2</v>
      </c>
      <c r="L19" s="25">
        <v>2673</v>
      </c>
      <c r="M19" s="26">
        <v>10.4</v>
      </c>
      <c r="N19" s="25">
        <v>359113</v>
      </c>
      <c r="O19" s="26">
        <v>92.4</v>
      </c>
      <c r="P19" s="26">
        <v>92.6</v>
      </c>
      <c r="Q19" s="139">
        <v>11</v>
      </c>
    </row>
    <row r="20" spans="1:17" ht="14.25" customHeight="1">
      <c r="A20" s="82">
        <v>12</v>
      </c>
      <c r="B20" s="843" t="s">
        <v>115</v>
      </c>
      <c r="C20" s="837"/>
      <c r="D20" s="837"/>
      <c r="E20" s="838"/>
      <c r="F20" s="29">
        <v>70758</v>
      </c>
      <c r="G20" s="29">
        <v>6780</v>
      </c>
      <c r="H20" s="29">
        <v>77538</v>
      </c>
      <c r="I20" s="30">
        <v>100</v>
      </c>
      <c r="J20" s="29">
        <v>69649</v>
      </c>
      <c r="K20" s="30">
        <v>98.4</v>
      </c>
      <c r="L20" s="29">
        <v>1843</v>
      </c>
      <c r="M20" s="30">
        <v>27.2</v>
      </c>
      <c r="N20" s="29">
        <v>71492</v>
      </c>
      <c r="O20" s="30">
        <v>92.2</v>
      </c>
      <c r="P20" s="30">
        <v>90.9</v>
      </c>
      <c r="Q20" s="141">
        <v>12</v>
      </c>
    </row>
    <row r="21" spans="1:17" ht="14.25" customHeight="1">
      <c r="A21" s="82">
        <v>13</v>
      </c>
      <c r="B21" s="853" t="s">
        <v>116</v>
      </c>
      <c r="C21" s="854"/>
      <c r="D21" s="854"/>
      <c r="E21" s="855"/>
      <c r="F21" s="29">
        <v>85639</v>
      </c>
      <c r="G21" s="29">
        <v>7487</v>
      </c>
      <c r="H21" s="29">
        <v>93126</v>
      </c>
      <c r="I21" s="30">
        <v>119.5</v>
      </c>
      <c r="J21" s="29">
        <v>84092</v>
      </c>
      <c r="K21" s="30">
        <v>98.2</v>
      </c>
      <c r="L21" s="29">
        <v>1467</v>
      </c>
      <c r="M21" s="30">
        <v>19.6</v>
      </c>
      <c r="N21" s="29">
        <v>85559</v>
      </c>
      <c r="O21" s="30">
        <v>91.9</v>
      </c>
      <c r="P21" s="30">
        <v>90.4</v>
      </c>
      <c r="Q21" s="141">
        <v>13</v>
      </c>
    </row>
    <row r="22" spans="1:17" ht="14.25" customHeight="1">
      <c r="A22" s="84">
        <v>14</v>
      </c>
      <c r="B22" s="850" t="s">
        <v>117</v>
      </c>
      <c r="C22" s="851"/>
      <c r="D22" s="851"/>
      <c r="E22" s="856"/>
      <c r="F22" s="85">
        <v>191271</v>
      </c>
      <c r="G22" s="85">
        <v>7834</v>
      </c>
      <c r="H22" s="85">
        <v>199105</v>
      </c>
      <c r="I22" s="33">
        <v>97.3</v>
      </c>
      <c r="J22" s="85">
        <v>190661</v>
      </c>
      <c r="K22" s="33">
        <v>99.7</v>
      </c>
      <c r="L22" s="85">
        <v>2491</v>
      </c>
      <c r="M22" s="33">
        <v>31.8</v>
      </c>
      <c r="N22" s="85">
        <v>193152</v>
      </c>
      <c r="O22" s="33">
        <v>97</v>
      </c>
      <c r="P22" s="33">
        <v>95.5</v>
      </c>
      <c r="Q22" s="143">
        <v>14</v>
      </c>
    </row>
    <row r="23" spans="1:17" ht="14.25" customHeight="1">
      <c r="A23" s="82">
        <v>15</v>
      </c>
      <c r="B23" s="843" t="s">
        <v>154</v>
      </c>
      <c r="C23" s="837"/>
      <c r="D23" s="837"/>
      <c r="E23" s="838"/>
      <c r="F23" s="29">
        <v>255165</v>
      </c>
      <c r="G23" s="29">
        <v>44287</v>
      </c>
      <c r="H23" s="29">
        <v>299452</v>
      </c>
      <c r="I23" s="30">
        <v>100.5</v>
      </c>
      <c r="J23" s="29">
        <v>247631</v>
      </c>
      <c r="K23" s="30">
        <v>97</v>
      </c>
      <c r="L23" s="29">
        <v>7208</v>
      </c>
      <c r="M23" s="30">
        <v>16.3</v>
      </c>
      <c r="N23" s="29">
        <v>254839</v>
      </c>
      <c r="O23" s="30">
        <v>85.1</v>
      </c>
      <c r="P23" s="30">
        <v>84.3</v>
      </c>
      <c r="Q23" s="141">
        <v>15</v>
      </c>
    </row>
    <row r="24" spans="1:17" ht="14.25" customHeight="1">
      <c r="A24" s="84">
        <v>16</v>
      </c>
      <c r="B24" s="850" t="s">
        <v>119</v>
      </c>
      <c r="C24" s="851"/>
      <c r="D24" s="851"/>
      <c r="E24" s="856"/>
      <c r="F24" s="85">
        <v>199190</v>
      </c>
      <c r="G24" s="85">
        <v>3919</v>
      </c>
      <c r="H24" s="85">
        <v>203109</v>
      </c>
      <c r="I24" s="33">
        <v>105.5</v>
      </c>
      <c r="J24" s="85">
        <v>198127</v>
      </c>
      <c r="K24" s="33">
        <v>99.5</v>
      </c>
      <c r="L24" s="85">
        <v>1451</v>
      </c>
      <c r="M24" s="33">
        <v>37</v>
      </c>
      <c r="N24" s="85">
        <v>199578</v>
      </c>
      <c r="O24" s="33">
        <v>98.3</v>
      </c>
      <c r="P24" s="33">
        <v>97.8</v>
      </c>
      <c r="Q24" s="143">
        <v>16</v>
      </c>
    </row>
    <row r="25" spans="1:17" ht="14.25" customHeight="1">
      <c r="A25" s="90">
        <v>17</v>
      </c>
      <c r="B25" s="857" t="s">
        <v>120</v>
      </c>
      <c r="C25" s="858"/>
      <c r="D25" s="858"/>
      <c r="E25" s="859"/>
      <c r="F25" s="20">
        <v>34537</v>
      </c>
      <c r="G25" s="20">
        <v>1273</v>
      </c>
      <c r="H25" s="20">
        <v>35810</v>
      </c>
      <c r="I25" s="21">
        <v>99.4</v>
      </c>
      <c r="J25" s="20">
        <v>34251</v>
      </c>
      <c r="K25" s="21">
        <v>99.2</v>
      </c>
      <c r="L25" s="20">
        <v>360</v>
      </c>
      <c r="M25" s="21">
        <v>28.3</v>
      </c>
      <c r="N25" s="20">
        <v>34611</v>
      </c>
      <c r="O25" s="21">
        <v>96.7</v>
      </c>
      <c r="P25" s="21">
        <v>96.3</v>
      </c>
      <c r="Q25" s="144">
        <v>17</v>
      </c>
    </row>
    <row r="26" spans="1:17" ht="14.25" customHeight="1">
      <c r="A26" s="78">
        <v>18</v>
      </c>
      <c r="B26" s="840" t="s">
        <v>121</v>
      </c>
      <c r="C26" s="841"/>
      <c r="D26" s="841"/>
      <c r="E26" s="860"/>
      <c r="F26" s="25">
        <v>463432</v>
      </c>
      <c r="G26" s="25">
        <v>29770</v>
      </c>
      <c r="H26" s="25">
        <v>493202</v>
      </c>
      <c r="I26" s="26">
        <v>114</v>
      </c>
      <c r="J26" s="25">
        <v>456185</v>
      </c>
      <c r="K26" s="26">
        <v>98.4</v>
      </c>
      <c r="L26" s="25">
        <v>5485</v>
      </c>
      <c r="M26" s="26">
        <v>18.4</v>
      </c>
      <c r="N26" s="25">
        <v>461670</v>
      </c>
      <c r="O26" s="26">
        <v>93.6</v>
      </c>
      <c r="P26" s="26">
        <v>92.5</v>
      </c>
      <c r="Q26" s="139">
        <v>18</v>
      </c>
    </row>
    <row r="27" spans="1:17" ht="14.25" customHeight="1">
      <c r="A27" s="82">
        <v>19</v>
      </c>
      <c r="B27" s="843" t="s">
        <v>122</v>
      </c>
      <c r="C27" s="837"/>
      <c r="D27" s="837"/>
      <c r="E27" s="844"/>
      <c r="F27" s="29">
        <v>249228</v>
      </c>
      <c r="G27" s="29">
        <v>25265</v>
      </c>
      <c r="H27" s="29">
        <v>274493</v>
      </c>
      <c r="I27" s="30">
        <v>100</v>
      </c>
      <c r="J27" s="29">
        <v>242374</v>
      </c>
      <c r="K27" s="30">
        <v>97.2</v>
      </c>
      <c r="L27" s="29">
        <v>4599</v>
      </c>
      <c r="M27" s="30">
        <v>18.2</v>
      </c>
      <c r="N27" s="29">
        <v>246973</v>
      </c>
      <c r="O27" s="30">
        <v>90</v>
      </c>
      <c r="P27" s="30">
        <v>89.1</v>
      </c>
      <c r="Q27" s="141">
        <v>19</v>
      </c>
    </row>
    <row r="28" spans="1:17" ht="14.25" customHeight="1">
      <c r="A28" s="84">
        <v>20</v>
      </c>
      <c r="B28" s="850" t="s">
        <v>123</v>
      </c>
      <c r="C28" s="851"/>
      <c r="D28" s="851"/>
      <c r="E28" s="852"/>
      <c r="F28" s="85">
        <v>228979</v>
      </c>
      <c r="G28" s="85">
        <v>5650</v>
      </c>
      <c r="H28" s="85">
        <v>234629</v>
      </c>
      <c r="I28" s="33">
        <v>111.4</v>
      </c>
      <c r="J28" s="85">
        <v>227202</v>
      </c>
      <c r="K28" s="33">
        <v>99.2</v>
      </c>
      <c r="L28" s="85">
        <v>1335</v>
      </c>
      <c r="M28" s="33">
        <v>23.6</v>
      </c>
      <c r="N28" s="85">
        <v>228537</v>
      </c>
      <c r="O28" s="33">
        <v>97.4</v>
      </c>
      <c r="P28" s="33">
        <v>97</v>
      </c>
      <c r="Q28" s="143">
        <v>20</v>
      </c>
    </row>
    <row r="29" spans="1:17" ht="14.25" customHeight="1">
      <c r="A29" s="82">
        <v>21</v>
      </c>
      <c r="B29" s="843" t="s">
        <v>124</v>
      </c>
      <c r="C29" s="837"/>
      <c r="D29" s="837"/>
      <c r="E29" s="844"/>
      <c r="F29" s="29">
        <v>364887</v>
      </c>
      <c r="G29" s="29">
        <v>48857</v>
      </c>
      <c r="H29" s="29">
        <v>413744</v>
      </c>
      <c r="I29" s="30">
        <v>107.4</v>
      </c>
      <c r="J29" s="29">
        <v>358459</v>
      </c>
      <c r="K29" s="30">
        <v>98.2</v>
      </c>
      <c r="L29" s="29">
        <v>10838</v>
      </c>
      <c r="M29" s="30">
        <v>22.2</v>
      </c>
      <c r="N29" s="29">
        <v>369297</v>
      </c>
      <c r="O29" s="30">
        <v>89.3</v>
      </c>
      <c r="P29" s="30">
        <v>85.9</v>
      </c>
      <c r="Q29" s="141">
        <v>21</v>
      </c>
    </row>
    <row r="30" spans="1:17" ht="14.25" customHeight="1">
      <c r="A30" s="82">
        <v>22</v>
      </c>
      <c r="B30" s="843" t="s">
        <v>125</v>
      </c>
      <c r="C30" s="837"/>
      <c r="D30" s="837"/>
      <c r="E30" s="844"/>
      <c r="F30" s="29">
        <v>306464</v>
      </c>
      <c r="G30" s="29">
        <v>31748</v>
      </c>
      <c r="H30" s="29">
        <v>338212</v>
      </c>
      <c r="I30" s="30">
        <v>105.9</v>
      </c>
      <c r="J30" s="29">
        <v>298419</v>
      </c>
      <c r="K30" s="30">
        <v>97.4</v>
      </c>
      <c r="L30" s="29">
        <v>3678</v>
      </c>
      <c r="M30" s="30">
        <v>11.6</v>
      </c>
      <c r="N30" s="29">
        <v>302097</v>
      </c>
      <c r="O30" s="30">
        <v>89.3</v>
      </c>
      <c r="P30" s="30">
        <v>89.7</v>
      </c>
      <c r="Q30" s="141">
        <v>22</v>
      </c>
    </row>
    <row r="31" spans="1:17" ht="14.25" customHeight="1">
      <c r="A31" s="82">
        <v>23</v>
      </c>
      <c r="B31" s="843" t="s">
        <v>126</v>
      </c>
      <c r="C31" s="837"/>
      <c r="D31" s="837"/>
      <c r="E31" s="844"/>
      <c r="F31" s="29">
        <v>275760</v>
      </c>
      <c r="G31" s="29">
        <v>64683</v>
      </c>
      <c r="H31" s="29">
        <v>340443</v>
      </c>
      <c r="I31" s="30">
        <v>110.9</v>
      </c>
      <c r="J31" s="29">
        <v>260381</v>
      </c>
      <c r="K31" s="30">
        <v>94.4</v>
      </c>
      <c r="L31" s="29">
        <v>8885</v>
      </c>
      <c r="M31" s="30">
        <v>13.7</v>
      </c>
      <c r="N31" s="29">
        <v>269266</v>
      </c>
      <c r="O31" s="30">
        <v>79.1</v>
      </c>
      <c r="P31" s="30">
        <v>77.9</v>
      </c>
      <c r="Q31" s="141">
        <v>23</v>
      </c>
    </row>
    <row r="32" spans="1:17" ht="14.25" customHeight="1">
      <c r="A32" s="78">
        <v>24</v>
      </c>
      <c r="B32" s="840" t="s">
        <v>127</v>
      </c>
      <c r="C32" s="841"/>
      <c r="D32" s="841"/>
      <c r="E32" s="842"/>
      <c r="F32" s="25">
        <v>537260</v>
      </c>
      <c r="G32" s="25">
        <v>66754</v>
      </c>
      <c r="H32" s="25">
        <v>604014</v>
      </c>
      <c r="I32" s="26">
        <v>105.2</v>
      </c>
      <c r="J32" s="25">
        <v>526994</v>
      </c>
      <c r="K32" s="26">
        <v>98.1</v>
      </c>
      <c r="L32" s="25">
        <v>9440</v>
      </c>
      <c r="M32" s="26">
        <v>14.1</v>
      </c>
      <c r="N32" s="25">
        <v>536434</v>
      </c>
      <c r="O32" s="26">
        <v>88.8</v>
      </c>
      <c r="P32" s="26">
        <v>87.5</v>
      </c>
      <c r="Q32" s="139">
        <v>24</v>
      </c>
    </row>
    <row r="33" spans="1:17" ht="14.25" customHeight="1">
      <c r="A33" s="82">
        <v>25</v>
      </c>
      <c r="B33" s="843" t="s">
        <v>128</v>
      </c>
      <c r="C33" s="837"/>
      <c r="D33" s="837"/>
      <c r="E33" s="844"/>
      <c r="F33" s="29">
        <v>538591</v>
      </c>
      <c r="G33" s="29">
        <v>38664</v>
      </c>
      <c r="H33" s="29">
        <v>577255</v>
      </c>
      <c r="I33" s="30">
        <v>109.3</v>
      </c>
      <c r="J33" s="29">
        <v>531535</v>
      </c>
      <c r="K33" s="30">
        <v>98.7</v>
      </c>
      <c r="L33" s="29">
        <v>6731</v>
      </c>
      <c r="M33" s="30">
        <v>17.4</v>
      </c>
      <c r="N33" s="29">
        <v>538266</v>
      </c>
      <c r="O33" s="30">
        <v>93.2</v>
      </c>
      <c r="P33" s="30">
        <v>92.2</v>
      </c>
      <c r="Q33" s="141">
        <v>25</v>
      </c>
    </row>
    <row r="34" spans="1:17" ht="14.25" customHeight="1">
      <c r="A34" s="82">
        <v>26</v>
      </c>
      <c r="B34" s="843" t="s">
        <v>129</v>
      </c>
      <c r="C34" s="837"/>
      <c r="D34" s="837"/>
      <c r="E34" s="844"/>
      <c r="F34" s="29">
        <v>342746</v>
      </c>
      <c r="G34" s="29">
        <v>17239</v>
      </c>
      <c r="H34" s="29">
        <v>359985</v>
      </c>
      <c r="I34" s="30">
        <v>104.5</v>
      </c>
      <c r="J34" s="29">
        <v>336619</v>
      </c>
      <c r="K34" s="30">
        <v>98.2</v>
      </c>
      <c r="L34" s="29">
        <v>5568</v>
      </c>
      <c r="M34" s="30">
        <v>32.3</v>
      </c>
      <c r="N34" s="29">
        <v>342187</v>
      </c>
      <c r="O34" s="30">
        <v>95.1</v>
      </c>
      <c r="P34" s="30">
        <v>94.7</v>
      </c>
      <c r="Q34" s="141">
        <v>26</v>
      </c>
    </row>
    <row r="35" spans="1:17" ht="14.25" customHeight="1">
      <c r="A35" s="82">
        <v>27</v>
      </c>
      <c r="B35" s="843" t="s">
        <v>130</v>
      </c>
      <c r="C35" s="837"/>
      <c r="D35" s="837"/>
      <c r="E35" s="844"/>
      <c r="F35" s="29">
        <v>172054</v>
      </c>
      <c r="G35" s="29">
        <v>17348</v>
      </c>
      <c r="H35" s="29">
        <v>189402</v>
      </c>
      <c r="I35" s="30">
        <v>107.7</v>
      </c>
      <c r="J35" s="29">
        <v>168659</v>
      </c>
      <c r="K35" s="30">
        <v>98</v>
      </c>
      <c r="L35" s="29">
        <v>3517</v>
      </c>
      <c r="M35" s="30">
        <v>20.3</v>
      </c>
      <c r="N35" s="29">
        <v>172176</v>
      </c>
      <c r="O35" s="30">
        <v>90.9</v>
      </c>
      <c r="P35" s="30">
        <v>89</v>
      </c>
      <c r="Q35" s="141">
        <v>27</v>
      </c>
    </row>
    <row r="36" spans="1:17" ht="14.25" customHeight="1">
      <c r="A36" s="82">
        <v>28</v>
      </c>
      <c r="B36" s="843" t="s">
        <v>131</v>
      </c>
      <c r="C36" s="837"/>
      <c r="D36" s="837"/>
      <c r="E36" s="844"/>
      <c r="F36" s="29">
        <v>558708</v>
      </c>
      <c r="G36" s="29">
        <v>86186</v>
      </c>
      <c r="H36" s="29">
        <v>644894</v>
      </c>
      <c r="I36" s="30">
        <v>103</v>
      </c>
      <c r="J36" s="29">
        <v>537407</v>
      </c>
      <c r="K36" s="30">
        <v>96.2</v>
      </c>
      <c r="L36" s="29">
        <v>12093</v>
      </c>
      <c r="M36" s="30">
        <v>14</v>
      </c>
      <c r="N36" s="29">
        <v>549500</v>
      </c>
      <c r="O36" s="30">
        <v>85.2</v>
      </c>
      <c r="P36" s="30">
        <v>85.6</v>
      </c>
      <c r="Q36" s="141">
        <v>28</v>
      </c>
    </row>
    <row r="37" spans="1:17" ht="14.25" customHeight="1">
      <c r="A37" s="82">
        <v>29</v>
      </c>
      <c r="B37" s="843" t="s">
        <v>132</v>
      </c>
      <c r="C37" s="837"/>
      <c r="D37" s="837"/>
      <c r="E37" s="844"/>
      <c r="F37" s="29">
        <v>892052</v>
      </c>
      <c r="G37" s="29">
        <v>27649</v>
      </c>
      <c r="H37" s="29">
        <v>919701</v>
      </c>
      <c r="I37" s="30">
        <v>105</v>
      </c>
      <c r="J37" s="29">
        <v>880323</v>
      </c>
      <c r="K37" s="30">
        <v>98.7</v>
      </c>
      <c r="L37" s="29">
        <v>9913</v>
      </c>
      <c r="M37" s="30">
        <v>35.9</v>
      </c>
      <c r="N37" s="29">
        <v>890236</v>
      </c>
      <c r="O37" s="30">
        <v>96.8</v>
      </c>
      <c r="P37" s="30">
        <v>96.7</v>
      </c>
      <c r="Q37" s="141">
        <v>29</v>
      </c>
    </row>
    <row r="38" spans="1:17" ht="14.25" customHeight="1">
      <c r="A38" s="84">
        <v>30</v>
      </c>
      <c r="B38" s="850" t="s">
        <v>133</v>
      </c>
      <c r="C38" s="851"/>
      <c r="D38" s="851"/>
      <c r="E38" s="852"/>
      <c r="F38" s="85">
        <v>991608</v>
      </c>
      <c r="G38" s="85">
        <v>107552</v>
      </c>
      <c r="H38" s="85">
        <v>1099160</v>
      </c>
      <c r="I38" s="33">
        <v>105.7</v>
      </c>
      <c r="J38" s="85">
        <v>968936</v>
      </c>
      <c r="K38" s="33">
        <v>97.7</v>
      </c>
      <c r="L38" s="85">
        <v>23400</v>
      </c>
      <c r="M38" s="33">
        <v>21.8</v>
      </c>
      <c r="N38" s="85">
        <v>992336</v>
      </c>
      <c r="O38" s="33">
        <v>90.3</v>
      </c>
      <c r="P38" s="33">
        <v>89.1</v>
      </c>
      <c r="Q38" s="143">
        <v>30</v>
      </c>
    </row>
    <row r="39" spans="1:17" ht="14.25" customHeight="1">
      <c r="A39" s="82">
        <v>31</v>
      </c>
      <c r="B39" s="843" t="s">
        <v>134</v>
      </c>
      <c r="C39" s="837"/>
      <c r="D39" s="837"/>
      <c r="E39" s="838"/>
      <c r="F39" s="29">
        <v>288450</v>
      </c>
      <c r="G39" s="29">
        <v>59431</v>
      </c>
      <c r="H39" s="29">
        <v>347881</v>
      </c>
      <c r="I39" s="30">
        <v>77</v>
      </c>
      <c r="J39" s="29">
        <v>275263</v>
      </c>
      <c r="K39" s="30">
        <v>95.4</v>
      </c>
      <c r="L39" s="29">
        <v>11034</v>
      </c>
      <c r="M39" s="30">
        <v>18.6</v>
      </c>
      <c r="N39" s="29">
        <v>286297</v>
      </c>
      <c r="O39" s="30">
        <v>82.3</v>
      </c>
      <c r="P39" s="30">
        <v>85</v>
      </c>
      <c r="Q39" s="141">
        <v>31</v>
      </c>
    </row>
    <row r="40" spans="1:17" ht="14.25" customHeight="1">
      <c r="A40" s="82">
        <v>32</v>
      </c>
      <c r="B40" s="843" t="s">
        <v>135</v>
      </c>
      <c r="C40" s="837"/>
      <c r="D40" s="837"/>
      <c r="E40" s="844"/>
      <c r="F40" s="29">
        <v>298289</v>
      </c>
      <c r="G40" s="29">
        <v>48996</v>
      </c>
      <c r="H40" s="29">
        <v>347285</v>
      </c>
      <c r="I40" s="30">
        <v>119.7</v>
      </c>
      <c r="J40" s="29">
        <v>288316</v>
      </c>
      <c r="K40" s="30">
        <v>96.7</v>
      </c>
      <c r="L40" s="29">
        <v>11082</v>
      </c>
      <c r="M40" s="30">
        <v>22.6</v>
      </c>
      <c r="N40" s="29">
        <v>299398</v>
      </c>
      <c r="O40" s="30">
        <v>86.2</v>
      </c>
      <c r="P40" s="30">
        <v>83</v>
      </c>
      <c r="Q40" s="141">
        <v>32</v>
      </c>
    </row>
    <row r="41" spans="1:17" ht="14.25" customHeight="1">
      <c r="A41" s="82">
        <v>33</v>
      </c>
      <c r="B41" s="843" t="s">
        <v>136</v>
      </c>
      <c r="C41" s="837"/>
      <c r="D41" s="837"/>
      <c r="E41" s="844"/>
      <c r="F41" s="29">
        <v>52529</v>
      </c>
      <c r="G41" s="145">
        <v>2348</v>
      </c>
      <c r="H41" s="29">
        <v>54877</v>
      </c>
      <c r="I41" s="30">
        <v>99.5</v>
      </c>
      <c r="J41" s="29">
        <v>52086</v>
      </c>
      <c r="K41" s="30">
        <v>99.2</v>
      </c>
      <c r="L41" s="29">
        <v>632</v>
      </c>
      <c r="M41" s="30">
        <v>26.9</v>
      </c>
      <c r="N41" s="29">
        <v>52718</v>
      </c>
      <c r="O41" s="30">
        <v>96.1</v>
      </c>
      <c r="P41" s="30">
        <v>95.7</v>
      </c>
      <c r="Q41" s="141">
        <v>33</v>
      </c>
    </row>
    <row r="42" spans="1:17" ht="14.25" customHeight="1">
      <c r="A42" s="82">
        <v>34</v>
      </c>
      <c r="B42" s="843" t="s">
        <v>137</v>
      </c>
      <c r="C42" s="837"/>
      <c r="D42" s="837"/>
      <c r="E42" s="844"/>
      <c r="F42" s="29">
        <v>51591</v>
      </c>
      <c r="G42" s="29">
        <v>6134</v>
      </c>
      <c r="H42" s="29">
        <v>57725</v>
      </c>
      <c r="I42" s="30">
        <v>95.9</v>
      </c>
      <c r="J42" s="29">
        <v>50368</v>
      </c>
      <c r="K42" s="30">
        <v>97.6</v>
      </c>
      <c r="L42" s="29">
        <v>493</v>
      </c>
      <c r="M42" s="30">
        <v>8</v>
      </c>
      <c r="N42" s="29">
        <v>50861</v>
      </c>
      <c r="O42" s="30">
        <v>88.1</v>
      </c>
      <c r="P42" s="30">
        <v>88.9</v>
      </c>
      <c r="Q42" s="141">
        <v>34</v>
      </c>
    </row>
    <row r="43" spans="1:17" ht="14.25" customHeight="1">
      <c r="A43" s="78">
        <v>35</v>
      </c>
      <c r="B43" s="840" t="s">
        <v>138</v>
      </c>
      <c r="C43" s="841"/>
      <c r="D43" s="841"/>
      <c r="E43" s="842"/>
      <c r="F43" s="25">
        <v>327183</v>
      </c>
      <c r="G43" s="25">
        <v>36513</v>
      </c>
      <c r="H43" s="25">
        <v>363696</v>
      </c>
      <c r="I43" s="26">
        <v>106.5</v>
      </c>
      <c r="J43" s="25">
        <v>320627</v>
      </c>
      <c r="K43" s="26">
        <v>98</v>
      </c>
      <c r="L43" s="25">
        <v>6828</v>
      </c>
      <c r="M43" s="26">
        <v>18.7</v>
      </c>
      <c r="N43" s="25">
        <v>327455</v>
      </c>
      <c r="O43" s="26">
        <v>90</v>
      </c>
      <c r="P43" s="26">
        <v>88.1</v>
      </c>
      <c r="Q43" s="139">
        <v>35</v>
      </c>
    </row>
    <row r="44" spans="1:17" ht="14.25" customHeight="1">
      <c r="A44" s="82">
        <v>36</v>
      </c>
      <c r="B44" s="843" t="s">
        <v>139</v>
      </c>
      <c r="C44" s="837"/>
      <c r="D44" s="837"/>
      <c r="E44" s="844"/>
      <c r="F44" s="29">
        <v>578036</v>
      </c>
      <c r="G44" s="29">
        <v>60585</v>
      </c>
      <c r="H44" s="29">
        <v>638621</v>
      </c>
      <c r="I44" s="30">
        <v>102.1</v>
      </c>
      <c r="J44" s="29">
        <v>568308</v>
      </c>
      <c r="K44" s="30">
        <v>98.3</v>
      </c>
      <c r="L44" s="29">
        <v>10581</v>
      </c>
      <c r="M44" s="30">
        <v>17.5</v>
      </c>
      <c r="N44" s="29">
        <v>578889</v>
      </c>
      <c r="O44" s="30">
        <v>90.6</v>
      </c>
      <c r="P44" s="30">
        <v>89.6</v>
      </c>
      <c r="Q44" s="141">
        <v>36</v>
      </c>
    </row>
    <row r="45" spans="1:17" ht="14.25" customHeight="1">
      <c r="A45" s="82">
        <v>37</v>
      </c>
      <c r="B45" s="843" t="s">
        <v>140</v>
      </c>
      <c r="C45" s="837"/>
      <c r="D45" s="837"/>
      <c r="E45" s="844"/>
      <c r="F45" s="29">
        <v>167016</v>
      </c>
      <c r="G45" s="29">
        <v>14208</v>
      </c>
      <c r="H45" s="29">
        <v>181224</v>
      </c>
      <c r="I45" s="30">
        <v>109.2</v>
      </c>
      <c r="J45" s="29">
        <v>164400</v>
      </c>
      <c r="K45" s="30">
        <v>98.4</v>
      </c>
      <c r="L45" s="29">
        <v>2830</v>
      </c>
      <c r="M45" s="30">
        <v>19.9</v>
      </c>
      <c r="N45" s="29">
        <v>167230</v>
      </c>
      <c r="O45" s="30">
        <v>92.3</v>
      </c>
      <c r="P45" s="30">
        <v>91.2</v>
      </c>
      <c r="Q45" s="141">
        <v>37</v>
      </c>
    </row>
    <row r="46" spans="1:17" ht="14.25" customHeight="1">
      <c r="A46" s="82">
        <v>38</v>
      </c>
      <c r="B46" s="843" t="s">
        <v>141</v>
      </c>
      <c r="C46" s="837"/>
      <c r="D46" s="837"/>
      <c r="E46" s="844"/>
      <c r="F46" s="29">
        <v>536990</v>
      </c>
      <c r="G46" s="29">
        <v>48730</v>
      </c>
      <c r="H46" s="29">
        <v>585720</v>
      </c>
      <c r="I46" s="30">
        <v>105.8</v>
      </c>
      <c r="J46" s="29">
        <v>529022</v>
      </c>
      <c r="K46" s="30">
        <v>98.5</v>
      </c>
      <c r="L46" s="29">
        <v>12176</v>
      </c>
      <c r="M46" s="30">
        <v>25</v>
      </c>
      <c r="N46" s="29">
        <v>541198</v>
      </c>
      <c r="O46" s="30">
        <v>92.4</v>
      </c>
      <c r="P46" s="30">
        <v>90.3</v>
      </c>
      <c r="Q46" s="141">
        <v>38</v>
      </c>
    </row>
    <row r="47" spans="1:17" ht="14.25" customHeight="1">
      <c r="A47" s="82">
        <v>39</v>
      </c>
      <c r="B47" s="843" t="s">
        <v>142</v>
      </c>
      <c r="C47" s="837"/>
      <c r="D47" s="837"/>
      <c r="E47" s="844"/>
      <c r="F47" s="29">
        <v>462505</v>
      </c>
      <c r="G47" s="29">
        <v>57945</v>
      </c>
      <c r="H47" s="29">
        <v>520450</v>
      </c>
      <c r="I47" s="30">
        <v>105.4</v>
      </c>
      <c r="J47" s="29">
        <v>447904</v>
      </c>
      <c r="K47" s="30">
        <v>96.8</v>
      </c>
      <c r="L47" s="29">
        <v>6371</v>
      </c>
      <c r="M47" s="30">
        <v>11</v>
      </c>
      <c r="N47" s="29">
        <v>454275</v>
      </c>
      <c r="O47" s="30">
        <v>87.3</v>
      </c>
      <c r="P47" s="30">
        <v>88.1</v>
      </c>
      <c r="Q47" s="141">
        <v>39</v>
      </c>
    </row>
    <row r="48" spans="1:17" ht="14.25" customHeight="1" thickBot="1">
      <c r="A48" s="93">
        <v>40</v>
      </c>
      <c r="B48" s="861" t="s">
        <v>143</v>
      </c>
      <c r="C48" s="862"/>
      <c r="D48" s="862"/>
      <c r="E48" s="863"/>
      <c r="F48" s="94">
        <v>59081</v>
      </c>
      <c r="G48" s="94">
        <v>1493</v>
      </c>
      <c r="H48" s="94">
        <v>60574</v>
      </c>
      <c r="I48" s="146">
        <v>108.1</v>
      </c>
      <c r="J48" s="94">
        <v>58307</v>
      </c>
      <c r="K48" s="146">
        <v>98.7</v>
      </c>
      <c r="L48" s="94">
        <v>610</v>
      </c>
      <c r="M48" s="146">
        <v>40.9</v>
      </c>
      <c r="N48" s="94">
        <v>58917</v>
      </c>
      <c r="O48" s="146">
        <v>97.3</v>
      </c>
      <c r="P48" s="146">
        <v>97</v>
      </c>
      <c r="Q48" s="147">
        <v>40</v>
      </c>
    </row>
    <row r="49" spans="18:21" ht="11.25" customHeight="1">
      <c r="R49" s="152">
        <v>420990</v>
      </c>
      <c r="S49" s="151" t="s">
        <v>126</v>
      </c>
      <c r="T49" s="150" t="e">
        <f>#REF!</f>
        <v>#REF!</v>
      </c>
      <c r="U49" s="148">
        <f>R54</f>
        <v>261373</v>
      </c>
    </row>
    <row r="50" spans="18:21" ht="11.25" customHeight="1">
      <c r="R50" s="152">
        <v>165231</v>
      </c>
      <c r="S50" s="151" t="s">
        <v>127</v>
      </c>
      <c r="T50" s="150" t="e">
        <f>#REF!</f>
        <v>#REF!</v>
      </c>
      <c r="U50" s="148">
        <f>R55</f>
        <v>428597</v>
      </c>
    </row>
    <row r="51" spans="18:21" ht="11.25" customHeight="1">
      <c r="R51" s="152">
        <v>52626</v>
      </c>
      <c r="S51" s="151" t="s">
        <v>128</v>
      </c>
      <c r="T51" s="150" t="e">
        <f>#REF!</f>
        <v>#REF!</v>
      </c>
      <c r="U51" s="148">
        <f>R56</f>
        <v>412091</v>
      </c>
    </row>
    <row r="52" spans="18:21" ht="11.25" customHeight="1">
      <c r="R52" s="152">
        <v>305932</v>
      </c>
      <c r="S52" s="151" t="s">
        <v>129</v>
      </c>
      <c r="T52" s="150" t="e">
        <f>#REF!</f>
        <v>#REF!</v>
      </c>
      <c r="U52" s="148">
        <f>R58</f>
        <v>277994</v>
      </c>
    </row>
    <row r="53" spans="18:21" ht="11.25" customHeight="1">
      <c r="R53" s="152">
        <v>260120</v>
      </c>
      <c r="S53" s="151" t="s">
        <v>130</v>
      </c>
      <c r="T53" s="150" t="e">
        <f>#REF!</f>
        <v>#REF!</v>
      </c>
      <c r="U53" s="148">
        <f>R59</f>
        <v>99696</v>
      </c>
    </row>
    <row r="54" spans="18:21" ht="11.25" customHeight="1">
      <c r="R54" s="152">
        <v>261373</v>
      </c>
      <c r="S54" s="151" t="s">
        <v>131</v>
      </c>
      <c r="T54" s="150" t="e">
        <f>#REF!</f>
        <v>#REF!</v>
      </c>
      <c r="U54" s="148">
        <f>R60</f>
        <v>456587</v>
      </c>
    </row>
    <row r="55" spans="18:21" ht="11.25" customHeight="1">
      <c r="R55" s="152">
        <v>428597</v>
      </c>
      <c r="S55" s="151" t="s">
        <v>156</v>
      </c>
      <c r="T55" s="150" t="e">
        <f>#REF!</f>
        <v>#REF!</v>
      </c>
      <c r="U55" s="148">
        <f>R62</f>
        <v>570512</v>
      </c>
    </row>
    <row r="56" spans="18:21" ht="11.25" customHeight="1">
      <c r="R56" s="152">
        <v>412091</v>
      </c>
      <c r="S56" s="151" t="s">
        <v>157</v>
      </c>
      <c r="T56" s="150" t="e">
        <f>#REF!</f>
        <v>#REF!</v>
      </c>
      <c r="U56" s="148" t="e">
        <f>#REF!</f>
        <v>#REF!</v>
      </c>
    </row>
    <row r="57" spans="18:21" ht="11.25" customHeight="1">
      <c r="R57" s="152">
        <v>234811</v>
      </c>
      <c r="S57" s="151" t="s">
        <v>134</v>
      </c>
      <c r="T57" s="150" t="e">
        <f>#REF!</f>
        <v>#REF!</v>
      </c>
      <c r="U57" s="148">
        <f aca="true" t="shared" si="0" ref="U57:U63">R63</f>
        <v>170544</v>
      </c>
    </row>
    <row r="58" spans="18:21" ht="11.25" customHeight="1">
      <c r="R58" s="152">
        <v>277994</v>
      </c>
      <c r="S58" s="151" t="s">
        <v>135</v>
      </c>
      <c r="T58" s="150" t="e">
        <f>#REF!</f>
        <v>#REF!</v>
      </c>
      <c r="U58" s="148">
        <f t="shared" si="0"/>
        <v>255062</v>
      </c>
    </row>
    <row r="59" spans="18:21" ht="11.25" customHeight="1">
      <c r="R59" s="152">
        <v>99696</v>
      </c>
      <c r="S59" s="151" t="s">
        <v>136</v>
      </c>
      <c r="T59" s="150" t="e">
        <f>#REF!</f>
        <v>#REF!</v>
      </c>
      <c r="U59" s="148">
        <f t="shared" si="0"/>
        <v>40295</v>
      </c>
    </row>
    <row r="60" spans="18:21" ht="11.25" customHeight="1">
      <c r="R60" s="152">
        <v>456587</v>
      </c>
      <c r="S60" s="151" t="s">
        <v>137</v>
      </c>
      <c r="T60" s="150" t="e">
        <f>#REF!</f>
        <v>#REF!</v>
      </c>
      <c r="U60" s="148">
        <f t="shared" si="0"/>
        <v>50988</v>
      </c>
    </row>
    <row r="61" spans="18:21" ht="11.25" customHeight="1">
      <c r="R61" s="152">
        <v>435416</v>
      </c>
      <c r="S61" s="151" t="s">
        <v>138</v>
      </c>
      <c r="T61" s="150" t="e">
        <f>#REF!</f>
        <v>#REF!</v>
      </c>
      <c r="U61" s="148">
        <f t="shared" si="0"/>
        <v>279323</v>
      </c>
    </row>
    <row r="62" spans="18:21" ht="11.25" customHeight="1">
      <c r="R62" s="152">
        <v>570512</v>
      </c>
      <c r="S62" s="151" t="s">
        <v>139</v>
      </c>
      <c r="T62" s="150" t="e">
        <f>#REF!</f>
        <v>#REF!</v>
      </c>
      <c r="U62" s="148">
        <f t="shared" si="0"/>
        <v>472749</v>
      </c>
    </row>
    <row r="63" spans="18:21" ht="11.25" customHeight="1">
      <c r="R63" s="152">
        <v>170544</v>
      </c>
      <c r="S63" s="151" t="s">
        <v>140</v>
      </c>
      <c r="T63" s="150" t="e">
        <f>#REF!</f>
        <v>#REF!</v>
      </c>
      <c r="U63" s="148">
        <f t="shared" si="0"/>
        <v>142500</v>
      </c>
    </row>
    <row r="64" spans="18:21" ht="11.25" customHeight="1">
      <c r="R64" s="152">
        <v>255062</v>
      </c>
      <c r="S64" s="151" t="s">
        <v>141</v>
      </c>
      <c r="T64" s="150" t="e">
        <f>#REF!</f>
        <v>#REF!</v>
      </c>
      <c r="U64" s="148" t="e">
        <f>#REF!</f>
        <v>#REF!</v>
      </c>
    </row>
    <row r="65" spans="18:21" ht="11.25" customHeight="1">
      <c r="R65" s="152">
        <v>40295</v>
      </c>
      <c r="S65" s="151" t="s">
        <v>142</v>
      </c>
      <c r="T65" s="150" t="e">
        <f>#REF!</f>
        <v>#REF!</v>
      </c>
      <c r="U65" s="148">
        <f>R72</f>
        <v>306189</v>
      </c>
    </row>
    <row r="66" spans="18:21" ht="11.25" customHeight="1">
      <c r="R66" s="152">
        <v>50988</v>
      </c>
      <c r="S66" s="151" t="s">
        <v>143</v>
      </c>
      <c r="T66" s="150" t="e">
        <f>#REF!</f>
        <v>#REF!</v>
      </c>
      <c r="U66" s="148">
        <f>R74</f>
        <v>54290</v>
      </c>
    </row>
    <row r="67" spans="18:20" ht="11.25" customHeight="1">
      <c r="R67" s="152">
        <v>279323</v>
      </c>
      <c r="S67" s="151"/>
      <c r="T67" s="151"/>
    </row>
    <row r="68" spans="18:20" ht="11.25" customHeight="1">
      <c r="R68" s="152">
        <v>472749</v>
      </c>
      <c r="S68" s="151"/>
      <c r="T68" s="151"/>
    </row>
    <row r="69" spans="18:20" ht="11.25" customHeight="1">
      <c r="R69" s="152">
        <v>142500</v>
      </c>
      <c r="S69" s="151"/>
      <c r="T69" s="151"/>
    </row>
    <row r="70" spans="18:20" ht="11.25" customHeight="1">
      <c r="R70" s="152">
        <v>148439</v>
      </c>
      <c r="S70" s="151"/>
      <c r="T70" s="151"/>
    </row>
    <row r="71" spans="18:20" ht="11.25" customHeight="1">
      <c r="R71" s="152">
        <v>116153</v>
      </c>
      <c r="S71" s="151"/>
      <c r="T71" s="151"/>
    </row>
    <row r="72" spans="18:20" ht="11.25" customHeight="1">
      <c r="R72" s="152">
        <v>306189</v>
      </c>
      <c r="S72" s="151"/>
      <c r="T72" s="151"/>
    </row>
    <row r="73" spans="18:20" ht="11.25" customHeight="1">
      <c r="R73" s="152">
        <v>150085</v>
      </c>
      <c r="S73" s="151"/>
      <c r="T73" s="151"/>
    </row>
    <row r="74" spans="18:20" ht="11.25" customHeight="1">
      <c r="R74" s="152">
        <v>54290</v>
      </c>
      <c r="S74" s="151"/>
      <c r="T74" s="151"/>
    </row>
    <row r="75" ht="11.25" customHeight="1"/>
    <row r="76" ht="18" customHeight="1">
      <c r="U76" s="106"/>
    </row>
  </sheetData>
  <sheetProtection/>
  <mergeCells count="61">
    <mergeCell ref="B46:E46"/>
    <mergeCell ref="B47:E47"/>
    <mergeCell ref="B48:E48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6:E6"/>
    <mergeCell ref="A7:E7"/>
    <mergeCell ref="A8:E8"/>
    <mergeCell ref="B9:E9"/>
    <mergeCell ref="J4:J5"/>
    <mergeCell ref="K4:K5"/>
    <mergeCell ref="Q2:Q5"/>
    <mergeCell ref="F3:I3"/>
    <mergeCell ref="O3:P3"/>
    <mergeCell ref="F4:F5"/>
    <mergeCell ref="G4:G5"/>
    <mergeCell ref="P4:P5"/>
    <mergeCell ref="L4:L5"/>
    <mergeCell ref="M4:M5"/>
    <mergeCell ref="H4:H5"/>
    <mergeCell ref="I4:I5"/>
    <mergeCell ref="N4:N5"/>
    <mergeCell ref="O4:O5"/>
    <mergeCell ref="A2:A5"/>
    <mergeCell ref="D2:E2"/>
    <mergeCell ref="G2:N2"/>
    <mergeCell ref="B5:D5"/>
  </mergeCells>
  <printOptions horizontalCentered="1"/>
  <pageMargins left="0.7874015748031497" right="0.7874015748031497" top="0.7874015748031497" bottom="0.3937007874015748" header="0.5118110236220472" footer="0.35433070866141736"/>
  <pageSetup horizontalDpi="600" verticalDpi="600" orientation="portrait" paperSize="9" scale="92" r:id="rId1"/>
  <colBreaks count="1" manualBreakCount="1">
    <brk id="9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48"/>
  <sheetViews>
    <sheetView showZeros="0" view="pageBreakPreview" zoomScaleNormal="75" zoomScaleSheetLayoutView="100" zoomScalePageLayoutView="0" workbookViewId="0" topLeftCell="A1">
      <selection activeCell="X13" sqref="X13"/>
    </sheetView>
  </sheetViews>
  <sheetFormatPr defaultColWidth="17.09765625" defaultRowHeight="18" customHeight="1"/>
  <cols>
    <col min="1" max="5" width="3.3984375" style="1" customWidth="1"/>
    <col min="6" max="10" width="17.09765625" style="1" customWidth="1"/>
    <col min="11" max="11" width="7.59765625" style="1" customWidth="1"/>
    <col min="12" max="12" width="17.09765625" style="1" customWidth="1"/>
    <col min="13" max="13" width="7.59765625" style="1" customWidth="1"/>
    <col min="14" max="14" width="17.09765625" style="1" customWidth="1"/>
    <col min="15" max="15" width="7.59765625" style="1" customWidth="1"/>
    <col min="16" max="16" width="7.59765625" style="106" customWidth="1"/>
    <col min="17" max="17" width="3.3984375" style="1" customWidth="1"/>
    <col min="18" max="249" width="13.8984375" style="1" customWidth="1"/>
    <col min="250" max="254" width="3.3984375" style="1" customWidth="1"/>
    <col min="255" max="16384" width="17.09765625" style="1" customWidth="1"/>
  </cols>
  <sheetData>
    <row r="1" spans="1:17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 t="s">
        <v>84</v>
      </c>
    </row>
    <row r="2" spans="1:17" ht="19.5" customHeight="1">
      <c r="A2" s="899" t="s">
        <v>85</v>
      </c>
      <c r="B2" s="153"/>
      <c r="C2" s="108"/>
      <c r="D2" s="873" t="s">
        <v>86</v>
      </c>
      <c r="E2" s="902"/>
      <c r="F2" s="154"/>
      <c r="G2" s="875" t="s">
        <v>158</v>
      </c>
      <c r="H2" s="875"/>
      <c r="I2" s="875"/>
      <c r="J2" s="875"/>
      <c r="K2" s="875"/>
      <c r="L2" s="875"/>
      <c r="M2" s="875"/>
      <c r="N2" s="903" t="s">
        <v>159</v>
      </c>
      <c r="O2" s="903"/>
      <c r="P2" s="111"/>
      <c r="Q2" s="894" t="s">
        <v>85</v>
      </c>
    </row>
    <row r="3" spans="1:17" ht="19.5" customHeight="1">
      <c r="A3" s="900"/>
      <c r="B3" s="156"/>
      <c r="C3" s="114"/>
      <c r="D3" s="115"/>
      <c r="E3" s="132"/>
      <c r="F3" s="157"/>
      <c r="G3" s="897" t="s">
        <v>160</v>
      </c>
      <c r="H3" s="897"/>
      <c r="I3" s="158"/>
      <c r="J3" s="159"/>
      <c r="K3" s="897" t="s">
        <v>161</v>
      </c>
      <c r="L3" s="897"/>
      <c r="M3" s="897"/>
      <c r="N3" s="160"/>
      <c r="O3" s="882" t="s">
        <v>148</v>
      </c>
      <c r="P3" s="898"/>
      <c r="Q3" s="895"/>
    </row>
    <row r="4" spans="1:17" ht="19.5" customHeight="1">
      <c r="A4" s="900"/>
      <c r="B4" s="156"/>
      <c r="C4" s="115"/>
      <c r="D4" s="114"/>
      <c r="E4" s="132"/>
      <c r="F4" s="864" t="s">
        <v>91</v>
      </c>
      <c r="G4" s="864" t="s">
        <v>92</v>
      </c>
      <c r="H4" s="864" t="s">
        <v>93</v>
      </c>
      <c r="I4" s="864" t="s">
        <v>149</v>
      </c>
      <c r="J4" s="864" t="s">
        <v>91</v>
      </c>
      <c r="K4" s="892" t="s">
        <v>150</v>
      </c>
      <c r="L4" s="864" t="s">
        <v>92</v>
      </c>
      <c r="M4" s="892" t="s">
        <v>150</v>
      </c>
      <c r="N4" s="866" t="s">
        <v>93</v>
      </c>
      <c r="O4" s="868" t="s">
        <v>162</v>
      </c>
      <c r="P4" s="905" t="s">
        <v>163</v>
      </c>
      <c r="Q4" s="895"/>
    </row>
    <row r="5" spans="1:17" ht="19.5" customHeight="1">
      <c r="A5" s="901"/>
      <c r="B5" s="907" t="s">
        <v>153</v>
      </c>
      <c r="C5" s="908"/>
      <c r="D5" s="908"/>
      <c r="E5" s="161"/>
      <c r="F5" s="865"/>
      <c r="G5" s="865"/>
      <c r="H5" s="865"/>
      <c r="I5" s="865"/>
      <c r="J5" s="865"/>
      <c r="K5" s="893"/>
      <c r="L5" s="865"/>
      <c r="M5" s="893"/>
      <c r="N5" s="867"/>
      <c r="O5" s="904"/>
      <c r="P5" s="906"/>
      <c r="Q5" s="896"/>
    </row>
    <row r="6" spans="1:17" ht="15" customHeight="1">
      <c r="A6" s="909" t="s">
        <v>101</v>
      </c>
      <c r="B6" s="910"/>
      <c r="C6" s="910"/>
      <c r="D6" s="910"/>
      <c r="E6" s="911"/>
      <c r="F6" s="127">
        <v>72299622</v>
      </c>
      <c r="G6" s="127">
        <v>9290803</v>
      </c>
      <c r="H6" s="127">
        <v>81590425</v>
      </c>
      <c r="I6" s="128">
        <v>94.4</v>
      </c>
      <c r="J6" s="127">
        <v>70622669</v>
      </c>
      <c r="K6" s="128">
        <v>97.7</v>
      </c>
      <c r="L6" s="127">
        <v>1195157</v>
      </c>
      <c r="M6" s="128">
        <v>12.9</v>
      </c>
      <c r="N6" s="129">
        <v>71817826</v>
      </c>
      <c r="O6" s="133">
        <v>88</v>
      </c>
      <c r="P6" s="130">
        <v>88</v>
      </c>
      <c r="Q6" s="131"/>
    </row>
    <row r="7" spans="1:17" ht="15" customHeight="1">
      <c r="A7" s="888" t="s">
        <v>102</v>
      </c>
      <c r="B7" s="889"/>
      <c r="C7" s="889"/>
      <c r="D7" s="889"/>
      <c r="E7" s="890"/>
      <c r="F7" s="129">
        <v>52687694</v>
      </c>
      <c r="G7" s="129">
        <v>7193467</v>
      </c>
      <c r="H7" s="129">
        <v>59881161</v>
      </c>
      <c r="I7" s="133">
        <v>93.8</v>
      </c>
      <c r="J7" s="129">
        <v>51367853</v>
      </c>
      <c r="K7" s="133">
        <v>97.5</v>
      </c>
      <c r="L7" s="129">
        <v>963810</v>
      </c>
      <c r="M7" s="133">
        <v>13.4</v>
      </c>
      <c r="N7" s="129">
        <v>52331663</v>
      </c>
      <c r="O7" s="133">
        <v>87.4</v>
      </c>
      <c r="P7" s="134">
        <v>87.4</v>
      </c>
      <c r="Q7" s="135"/>
    </row>
    <row r="8" spans="1:17" ht="15" customHeight="1">
      <c r="A8" s="891" t="s">
        <v>103</v>
      </c>
      <c r="B8" s="889"/>
      <c r="C8" s="889"/>
      <c r="D8" s="889"/>
      <c r="E8" s="890"/>
      <c r="F8" s="129">
        <v>19611928</v>
      </c>
      <c r="G8" s="129">
        <v>2097336</v>
      </c>
      <c r="H8" s="129">
        <v>21709264</v>
      </c>
      <c r="I8" s="133">
        <v>96.2</v>
      </c>
      <c r="J8" s="129">
        <v>19254816</v>
      </c>
      <c r="K8" s="133">
        <v>98.2</v>
      </c>
      <c r="L8" s="129">
        <v>231347</v>
      </c>
      <c r="M8" s="133">
        <v>11</v>
      </c>
      <c r="N8" s="129">
        <v>19486163</v>
      </c>
      <c r="O8" s="136">
        <v>89.8</v>
      </c>
      <c r="P8" s="137">
        <v>89.5</v>
      </c>
      <c r="Q8" s="138"/>
    </row>
    <row r="9" spans="1:17" s="106" customFormat="1" ht="14.25" customHeight="1">
      <c r="A9" s="78">
        <v>1</v>
      </c>
      <c r="B9" s="840" t="s">
        <v>104</v>
      </c>
      <c r="C9" s="841"/>
      <c r="D9" s="841"/>
      <c r="E9" s="842"/>
      <c r="F9" s="25">
        <v>16018446</v>
      </c>
      <c r="G9" s="25">
        <v>1951254</v>
      </c>
      <c r="H9" s="25">
        <v>17969700</v>
      </c>
      <c r="I9" s="26">
        <v>93.6</v>
      </c>
      <c r="J9" s="25">
        <v>15689400</v>
      </c>
      <c r="K9" s="26">
        <v>97.9</v>
      </c>
      <c r="L9" s="25">
        <v>221762</v>
      </c>
      <c r="M9" s="26">
        <v>11.4</v>
      </c>
      <c r="N9" s="25">
        <v>15911162</v>
      </c>
      <c r="O9" s="26">
        <v>88.5</v>
      </c>
      <c r="P9" s="26">
        <v>89</v>
      </c>
      <c r="Q9" s="139">
        <v>1</v>
      </c>
    </row>
    <row r="10" spans="1:17" s="106" customFormat="1" ht="14.25" customHeight="1">
      <c r="A10" s="82">
        <v>2</v>
      </c>
      <c r="B10" s="843" t="s">
        <v>105</v>
      </c>
      <c r="C10" s="837"/>
      <c r="D10" s="837"/>
      <c r="E10" s="844"/>
      <c r="F10" s="29">
        <v>9195300</v>
      </c>
      <c r="G10" s="29">
        <v>1672203</v>
      </c>
      <c r="H10" s="29">
        <v>10867503</v>
      </c>
      <c r="I10" s="30">
        <v>94.6</v>
      </c>
      <c r="J10" s="29">
        <v>8903680</v>
      </c>
      <c r="K10" s="30">
        <v>96.8</v>
      </c>
      <c r="L10" s="29">
        <v>197181</v>
      </c>
      <c r="M10" s="30">
        <v>11.8</v>
      </c>
      <c r="N10" s="29">
        <v>9100861</v>
      </c>
      <c r="O10" s="30">
        <v>83.7</v>
      </c>
      <c r="P10" s="30">
        <v>83.7</v>
      </c>
      <c r="Q10" s="141">
        <v>2</v>
      </c>
    </row>
    <row r="11" spans="1:17" s="106" customFormat="1" ht="14.25" customHeight="1">
      <c r="A11" s="82">
        <v>3</v>
      </c>
      <c r="B11" s="843" t="s">
        <v>106</v>
      </c>
      <c r="C11" s="837"/>
      <c r="D11" s="837"/>
      <c r="E11" s="844"/>
      <c r="F11" s="29">
        <v>14911359</v>
      </c>
      <c r="G11" s="29">
        <v>1612155</v>
      </c>
      <c r="H11" s="29">
        <v>16523514</v>
      </c>
      <c r="I11" s="30">
        <v>94</v>
      </c>
      <c r="J11" s="29">
        <v>14605446</v>
      </c>
      <c r="K11" s="30">
        <v>97.9</v>
      </c>
      <c r="L11" s="29">
        <v>300424</v>
      </c>
      <c r="M11" s="30">
        <v>18.6</v>
      </c>
      <c r="N11" s="29">
        <v>14905870</v>
      </c>
      <c r="O11" s="30">
        <v>90.2</v>
      </c>
      <c r="P11" s="30">
        <v>89.4</v>
      </c>
      <c r="Q11" s="141">
        <v>3</v>
      </c>
    </row>
    <row r="12" spans="1:17" s="106" customFormat="1" ht="14.25" customHeight="1">
      <c r="A12" s="82">
        <v>4</v>
      </c>
      <c r="B12" s="843" t="s">
        <v>107</v>
      </c>
      <c r="C12" s="837"/>
      <c r="D12" s="837"/>
      <c r="E12" s="844"/>
      <c r="F12" s="29">
        <v>1370735</v>
      </c>
      <c r="G12" s="29">
        <v>249577</v>
      </c>
      <c r="H12" s="29">
        <v>1620312</v>
      </c>
      <c r="I12" s="30">
        <v>91.4</v>
      </c>
      <c r="J12" s="29">
        <v>1311639</v>
      </c>
      <c r="K12" s="30">
        <v>95.7</v>
      </c>
      <c r="L12" s="29">
        <v>35283</v>
      </c>
      <c r="M12" s="30">
        <v>14.1</v>
      </c>
      <c r="N12" s="29">
        <v>1346922</v>
      </c>
      <c r="O12" s="30">
        <v>83.1</v>
      </c>
      <c r="P12" s="30">
        <v>84.4</v>
      </c>
      <c r="Q12" s="141">
        <v>4</v>
      </c>
    </row>
    <row r="13" spans="1:17" s="106" customFormat="1" ht="14.25" customHeight="1">
      <c r="A13" s="82">
        <v>5</v>
      </c>
      <c r="B13" s="843" t="s">
        <v>108</v>
      </c>
      <c r="C13" s="837"/>
      <c r="D13" s="837"/>
      <c r="E13" s="844"/>
      <c r="F13" s="29">
        <v>2277838</v>
      </c>
      <c r="G13" s="29">
        <v>390197</v>
      </c>
      <c r="H13" s="29">
        <v>2668035</v>
      </c>
      <c r="I13" s="30">
        <v>90.9</v>
      </c>
      <c r="J13" s="29">
        <v>2206592</v>
      </c>
      <c r="K13" s="30">
        <v>96.9</v>
      </c>
      <c r="L13" s="29">
        <v>39092</v>
      </c>
      <c r="M13" s="30">
        <v>10</v>
      </c>
      <c r="N13" s="29">
        <v>2245684</v>
      </c>
      <c r="O13" s="30">
        <v>84.2</v>
      </c>
      <c r="P13" s="30">
        <v>84.1</v>
      </c>
      <c r="Q13" s="141">
        <v>5</v>
      </c>
    </row>
    <row r="14" spans="1:17" s="106" customFormat="1" ht="14.25" customHeight="1">
      <c r="A14" s="82">
        <v>6</v>
      </c>
      <c r="B14" s="843" t="s">
        <v>109</v>
      </c>
      <c r="C14" s="837"/>
      <c r="D14" s="837"/>
      <c r="E14" s="844"/>
      <c r="F14" s="29">
        <v>2881367</v>
      </c>
      <c r="G14" s="29">
        <v>591965</v>
      </c>
      <c r="H14" s="29">
        <v>3473332</v>
      </c>
      <c r="I14" s="30">
        <v>94.5</v>
      </c>
      <c r="J14" s="29">
        <v>2772079</v>
      </c>
      <c r="K14" s="30">
        <v>96.2</v>
      </c>
      <c r="L14" s="29">
        <v>65194</v>
      </c>
      <c r="M14" s="30">
        <v>11</v>
      </c>
      <c r="N14" s="29">
        <v>2837273</v>
      </c>
      <c r="O14" s="30">
        <v>81.7</v>
      </c>
      <c r="P14" s="30">
        <v>82.7</v>
      </c>
      <c r="Q14" s="141">
        <v>6</v>
      </c>
    </row>
    <row r="15" spans="1:17" s="106" customFormat="1" ht="14.25" customHeight="1">
      <c r="A15" s="82">
        <v>7</v>
      </c>
      <c r="B15" s="843" t="s">
        <v>110</v>
      </c>
      <c r="C15" s="837"/>
      <c r="D15" s="837"/>
      <c r="E15" s="844"/>
      <c r="F15" s="29">
        <v>1714617</v>
      </c>
      <c r="G15" s="29">
        <v>140800</v>
      </c>
      <c r="H15" s="29">
        <v>1855417</v>
      </c>
      <c r="I15" s="30">
        <v>93</v>
      </c>
      <c r="J15" s="29">
        <v>1682545</v>
      </c>
      <c r="K15" s="30">
        <v>98.1</v>
      </c>
      <c r="L15" s="29">
        <v>21885</v>
      </c>
      <c r="M15" s="30">
        <v>15.5</v>
      </c>
      <c r="N15" s="29">
        <v>1704430</v>
      </c>
      <c r="O15" s="30">
        <v>91.9</v>
      </c>
      <c r="P15" s="30">
        <v>91.8</v>
      </c>
      <c r="Q15" s="141">
        <v>7</v>
      </c>
    </row>
    <row r="16" spans="1:17" s="106" customFormat="1" ht="14.25" customHeight="1">
      <c r="A16" s="82">
        <v>8</v>
      </c>
      <c r="B16" s="843" t="s">
        <v>111</v>
      </c>
      <c r="C16" s="837"/>
      <c r="D16" s="837"/>
      <c r="E16" s="844"/>
      <c r="F16" s="29">
        <v>2098961</v>
      </c>
      <c r="G16" s="29">
        <v>254970</v>
      </c>
      <c r="H16" s="29">
        <v>2353931</v>
      </c>
      <c r="I16" s="30">
        <v>94</v>
      </c>
      <c r="J16" s="29">
        <v>2054284</v>
      </c>
      <c r="K16" s="30">
        <v>97.9</v>
      </c>
      <c r="L16" s="29">
        <v>31101</v>
      </c>
      <c r="M16" s="30">
        <v>12.2</v>
      </c>
      <c r="N16" s="29">
        <v>2085385</v>
      </c>
      <c r="O16" s="30">
        <v>88.6</v>
      </c>
      <c r="P16" s="30">
        <v>88.5</v>
      </c>
      <c r="Q16" s="141">
        <v>8</v>
      </c>
    </row>
    <row r="17" spans="1:17" s="106" customFormat="1" ht="14.25" customHeight="1">
      <c r="A17" s="82">
        <v>9</v>
      </c>
      <c r="B17" s="843" t="s">
        <v>112</v>
      </c>
      <c r="C17" s="837"/>
      <c r="D17" s="837"/>
      <c r="E17" s="844"/>
      <c r="F17" s="29">
        <v>1096033</v>
      </c>
      <c r="G17" s="29">
        <v>237747</v>
      </c>
      <c r="H17" s="29">
        <v>1333780</v>
      </c>
      <c r="I17" s="30">
        <v>93.8</v>
      </c>
      <c r="J17" s="29">
        <v>1051584</v>
      </c>
      <c r="K17" s="30">
        <v>95.9</v>
      </c>
      <c r="L17" s="29">
        <v>33205</v>
      </c>
      <c r="M17" s="30">
        <v>14</v>
      </c>
      <c r="N17" s="29">
        <v>1084789</v>
      </c>
      <c r="O17" s="30">
        <v>81.3</v>
      </c>
      <c r="P17" s="30">
        <v>81.6</v>
      </c>
      <c r="Q17" s="141">
        <v>9</v>
      </c>
    </row>
    <row r="18" spans="1:17" s="106" customFormat="1" ht="14.25" customHeight="1">
      <c r="A18" s="84">
        <v>10</v>
      </c>
      <c r="B18" s="850" t="s">
        <v>113</v>
      </c>
      <c r="C18" s="851"/>
      <c r="D18" s="851"/>
      <c r="E18" s="852"/>
      <c r="F18" s="85">
        <v>1123038</v>
      </c>
      <c r="G18" s="85">
        <v>92599</v>
      </c>
      <c r="H18" s="85">
        <v>1215637</v>
      </c>
      <c r="I18" s="33">
        <v>94.2</v>
      </c>
      <c r="J18" s="85">
        <v>1090604</v>
      </c>
      <c r="K18" s="33">
        <v>97.1</v>
      </c>
      <c r="L18" s="85">
        <v>18683</v>
      </c>
      <c r="M18" s="33">
        <v>20.2</v>
      </c>
      <c r="N18" s="85">
        <v>1109287</v>
      </c>
      <c r="O18" s="33">
        <v>91.3</v>
      </c>
      <c r="P18" s="33">
        <v>91.6</v>
      </c>
      <c r="Q18" s="143">
        <v>10</v>
      </c>
    </row>
    <row r="19" spans="1:17" s="106" customFormat="1" ht="14.25" customHeight="1">
      <c r="A19" s="78">
        <v>11</v>
      </c>
      <c r="B19" s="840" t="s">
        <v>114</v>
      </c>
      <c r="C19" s="841"/>
      <c r="D19" s="841"/>
      <c r="E19" s="842"/>
      <c r="F19" s="25">
        <v>318758</v>
      </c>
      <c r="G19" s="25">
        <v>31530</v>
      </c>
      <c r="H19" s="25">
        <v>350288</v>
      </c>
      <c r="I19" s="26">
        <v>94</v>
      </c>
      <c r="J19" s="25">
        <v>310448</v>
      </c>
      <c r="K19" s="26">
        <v>97.4</v>
      </c>
      <c r="L19" s="25">
        <v>1506</v>
      </c>
      <c r="M19" s="26">
        <v>4.8</v>
      </c>
      <c r="N19" s="25">
        <v>311954</v>
      </c>
      <c r="O19" s="26">
        <v>89.1</v>
      </c>
      <c r="P19" s="26">
        <v>90.2</v>
      </c>
      <c r="Q19" s="139">
        <v>11</v>
      </c>
    </row>
    <row r="20" spans="1:17" s="106" customFormat="1" ht="14.25" customHeight="1">
      <c r="A20" s="82">
        <v>12</v>
      </c>
      <c r="B20" s="843" t="s">
        <v>115</v>
      </c>
      <c r="C20" s="837"/>
      <c r="D20" s="837"/>
      <c r="E20" s="838"/>
      <c r="F20" s="29">
        <v>117045</v>
      </c>
      <c r="G20" s="29">
        <v>12648</v>
      </c>
      <c r="H20" s="29">
        <v>129693</v>
      </c>
      <c r="I20" s="30">
        <v>95.3</v>
      </c>
      <c r="J20" s="29">
        <v>114311</v>
      </c>
      <c r="K20" s="30">
        <v>97.7</v>
      </c>
      <c r="L20" s="29">
        <v>1909</v>
      </c>
      <c r="M20" s="30">
        <v>15.1</v>
      </c>
      <c r="N20" s="29">
        <v>116220</v>
      </c>
      <c r="O20" s="30">
        <v>89.6</v>
      </c>
      <c r="P20" s="30">
        <v>89.7</v>
      </c>
      <c r="Q20" s="141">
        <v>12</v>
      </c>
    </row>
    <row r="21" spans="1:17" s="106" customFormat="1" ht="14.25" customHeight="1">
      <c r="A21" s="82">
        <v>13</v>
      </c>
      <c r="B21" s="853" t="s">
        <v>116</v>
      </c>
      <c r="C21" s="854"/>
      <c r="D21" s="854"/>
      <c r="E21" s="855"/>
      <c r="F21" s="29">
        <v>96632</v>
      </c>
      <c r="G21" s="29">
        <v>7843</v>
      </c>
      <c r="H21" s="29">
        <v>104475</v>
      </c>
      <c r="I21" s="30">
        <v>94.2</v>
      </c>
      <c r="J21" s="29">
        <v>94648</v>
      </c>
      <c r="K21" s="30">
        <v>97.9</v>
      </c>
      <c r="L21" s="29">
        <v>2690</v>
      </c>
      <c r="M21" s="30">
        <v>34.3</v>
      </c>
      <c r="N21" s="29">
        <v>97338</v>
      </c>
      <c r="O21" s="30">
        <v>93.2</v>
      </c>
      <c r="P21" s="30">
        <v>92.4</v>
      </c>
      <c r="Q21" s="141">
        <v>13</v>
      </c>
    </row>
    <row r="22" spans="1:17" s="106" customFormat="1" ht="14.25" customHeight="1">
      <c r="A22" s="84">
        <v>14</v>
      </c>
      <c r="B22" s="850" t="s">
        <v>117</v>
      </c>
      <c r="C22" s="851"/>
      <c r="D22" s="851"/>
      <c r="E22" s="856"/>
      <c r="F22" s="85">
        <v>273940</v>
      </c>
      <c r="G22" s="85">
        <v>15678</v>
      </c>
      <c r="H22" s="85">
        <v>289618</v>
      </c>
      <c r="I22" s="33">
        <v>102.6</v>
      </c>
      <c r="J22" s="85">
        <v>271955</v>
      </c>
      <c r="K22" s="33">
        <v>99.3</v>
      </c>
      <c r="L22" s="85">
        <v>1773</v>
      </c>
      <c r="M22" s="33">
        <v>11.3</v>
      </c>
      <c r="N22" s="85">
        <v>273728</v>
      </c>
      <c r="O22" s="33">
        <v>94.5</v>
      </c>
      <c r="P22" s="33">
        <v>92.8</v>
      </c>
      <c r="Q22" s="143">
        <v>14</v>
      </c>
    </row>
    <row r="23" spans="1:17" s="106" customFormat="1" ht="14.25" customHeight="1">
      <c r="A23" s="82">
        <v>15</v>
      </c>
      <c r="B23" s="843" t="s">
        <v>154</v>
      </c>
      <c r="C23" s="837"/>
      <c r="D23" s="837"/>
      <c r="E23" s="838"/>
      <c r="F23" s="29">
        <v>382337</v>
      </c>
      <c r="G23" s="29">
        <v>66506</v>
      </c>
      <c r="H23" s="29">
        <v>448843</v>
      </c>
      <c r="I23" s="30">
        <v>94.8</v>
      </c>
      <c r="J23" s="29">
        <v>373898</v>
      </c>
      <c r="K23" s="30">
        <v>97.8</v>
      </c>
      <c r="L23" s="29">
        <v>7759</v>
      </c>
      <c r="M23" s="30">
        <v>11.7</v>
      </c>
      <c r="N23" s="29">
        <v>381657</v>
      </c>
      <c r="O23" s="30">
        <v>85</v>
      </c>
      <c r="P23" s="30">
        <v>85.2</v>
      </c>
      <c r="Q23" s="141">
        <v>15</v>
      </c>
    </row>
    <row r="24" spans="1:17" s="106" customFormat="1" ht="14.25" customHeight="1">
      <c r="A24" s="84">
        <v>16</v>
      </c>
      <c r="B24" s="850" t="s">
        <v>119</v>
      </c>
      <c r="C24" s="851"/>
      <c r="D24" s="851"/>
      <c r="E24" s="856"/>
      <c r="F24" s="85">
        <v>315483</v>
      </c>
      <c r="G24" s="85">
        <v>35444</v>
      </c>
      <c r="H24" s="85">
        <v>350927</v>
      </c>
      <c r="I24" s="33">
        <v>95</v>
      </c>
      <c r="J24" s="85">
        <v>310190</v>
      </c>
      <c r="K24" s="33">
        <v>98.3</v>
      </c>
      <c r="L24" s="85">
        <v>4161</v>
      </c>
      <c r="M24" s="33">
        <v>11.7</v>
      </c>
      <c r="N24" s="85">
        <v>314351</v>
      </c>
      <c r="O24" s="33">
        <v>89.6</v>
      </c>
      <c r="P24" s="33">
        <v>90.7</v>
      </c>
      <c r="Q24" s="143">
        <v>16</v>
      </c>
    </row>
    <row r="25" spans="1:17" s="106" customFormat="1" ht="14.25" customHeight="1">
      <c r="A25" s="90">
        <v>17</v>
      </c>
      <c r="B25" s="857" t="s">
        <v>120</v>
      </c>
      <c r="C25" s="858"/>
      <c r="D25" s="858"/>
      <c r="E25" s="859"/>
      <c r="F25" s="20">
        <v>51979</v>
      </c>
      <c r="G25" s="20">
        <v>1525</v>
      </c>
      <c r="H25" s="20">
        <v>53504</v>
      </c>
      <c r="I25" s="21">
        <v>91.5</v>
      </c>
      <c r="J25" s="20">
        <v>51602</v>
      </c>
      <c r="K25" s="21">
        <v>99.3</v>
      </c>
      <c r="L25" s="20">
        <v>566</v>
      </c>
      <c r="M25" s="21">
        <v>37.1</v>
      </c>
      <c r="N25" s="20">
        <v>52168</v>
      </c>
      <c r="O25" s="21">
        <v>97.5</v>
      </c>
      <c r="P25" s="21">
        <v>97</v>
      </c>
      <c r="Q25" s="144">
        <v>17</v>
      </c>
    </row>
    <row r="26" spans="1:17" s="106" customFormat="1" ht="14.25" customHeight="1">
      <c r="A26" s="78">
        <v>18</v>
      </c>
      <c r="B26" s="840" t="s">
        <v>121</v>
      </c>
      <c r="C26" s="841"/>
      <c r="D26" s="841"/>
      <c r="E26" s="860"/>
      <c r="F26" s="25">
        <v>471677</v>
      </c>
      <c r="G26" s="25">
        <v>61605</v>
      </c>
      <c r="H26" s="25">
        <v>533282</v>
      </c>
      <c r="I26" s="26">
        <v>93.1</v>
      </c>
      <c r="J26" s="25">
        <v>462851</v>
      </c>
      <c r="K26" s="26">
        <v>98.1</v>
      </c>
      <c r="L26" s="25">
        <v>8639</v>
      </c>
      <c r="M26" s="26">
        <v>14</v>
      </c>
      <c r="N26" s="25">
        <v>471490</v>
      </c>
      <c r="O26" s="26">
        <v>88.4</v>
      </c>
      <c r="P26" s="26">
        <v>88.9</v>
      </c>
      <c r="Q26" s="139">
        <v>18</v>
      </c>
    </row>
    <row r="27" spans="1:17" s="106" customFormat="1" ht="14.25" customHeight="1">
      <c r="A27" s="82">
        <v>19</v>
      </c>
      <c r="B27" s="843" t="s">
        <v>122</v>
      </c>
      <c r="C27" s="837"/>
      <c r="D27" s="837"/>
      <c r="E27" s="844"/>
      <c r="F27" s="29">
        <v>413021</v>
      </c>
      <c r="G27" s="29">
        <v>236864</v>
      </c>
      <c r="H27" s="29">
        <v>649885</v>
      </c>
      <c r="I27" s="30">
        <v>93.5</v>
      </c>
      <c r="J27" s="29">
        <v>371836</v>
      </c>
      <c r="K27" s="30">
        <v>90</v>
      </c>
      <c r="L27" s="29">
        <v>3658</v>
      </c>
      <c r="M27" s="30">
        <v>1.5</v>
      </c>
      <c r="N27" s="29">
        <v>375494</v>
      </c>
      <c r="O27" s="30">
        <v>57.8</v>
      </c>
      <c r="P27" s="30">
        <v>58.4</v>
      </c>
      <c r="Q27" s="141">
        <v>19</v>
      </c>
    </row>
    <row r="28" spans="1:17" s="106" customFormat="1" ht="14.25" customHeight="1">
      <c r="A28" s="84">
        <v>20</v>
      </c>
      <c r="B28" s="850" t="s">
        <v>123</v>
      </c>
      <c r="C28" s="851"/>
      <c r="D28" s="851"/>
      <c r="E28" s="852"/>
      <c r="F28" s="85">
        <v>270744</v>
      </c>
      <c r="G28" s="85">
        <v>19871</v>
      </c>
      <c r="H28" s="85">
        <v>290615</v>
      </c>
      <c r="I28" s="33">
        <v>93.8</v>
      </c>
      <c r="J28" s="85">
        <v>266210</v>
      </c>
      <c r="K28" s="33">
        <v>98.3</v>
      </c>
      <c r="L28" s="85">
        <v>1659</v>
      </c>
      <c r="M28" s="33">
        <v>8.3</v>
      </c>
      <c r="N28" s="85">
        <v>267869</v>
      </c>
      <c r="O28" s="33">
        <v>92.2</v>
      </c>
      <c r="P28" s="33">
        <v>90.5</v>
      </c>
      <c r="Q28" s="143">
        <v>20</v>
      </c>
    </row>
    <row r="29" spans="1:17" s="106" customFormat="1" ht="14.25" customHeight="1">
      <c r="A29" s="82">
        <v>21</v>
      </c>
      <c r="B29" s="843" t="s">
        <v>124</v>
      </c>
      <c r="C29" s="837"/>
      <c r="D29" s="837"/>
      <c r="E29" s="844"/>
      <c r="F29" s="29">
        <v>379748</v>
      </c>
      <c r="G29" s="29">
        <v>113768</v>
      </c>
      <c r="H29" s="29">
        <v>493516</v>
      </c>
      <c r="I29" s="30">
        <v>93.1</v>
      </c>
      <c r="J29" s="29">
        <v>366008</v>
      </c>
      <c r="K29" s="30">
        <v>96.4</v>
      </c>
      <c r="L29" s="29">
        <v>8382</v>
      </c>
      <c r="M29" s="30">
        <v>7.4</v>
      </c>
      <c r="N29" s="29">
        <v>374390</v>
      </c>
      <c r="O29" s="30">
        <v>75.9</v>
      </c>
      <c r="P29" s="30">
        <v>72.7</v>
      </c>
      <c r="Q29" s="141">
        <v>21</v>
      </c>
    </row>
    <row r="30" spans="1:17" s="106" customFormat="1" ht="14.25" customHeight="1">
      <c r="A30" s="82">
        <v>22</v>
      </c>
      <c r="B30" s="843" t="s">
        <v>125</v>
      </c>
      <c r="C30" s="837"/>
      <c r="D30" s="837"/>
      <c r="E30" s="844"/>
      <c r="F30" s="29">
        <v>348615</v>
      </c>
      <c r="G30" s="29">
        <v>60561</v>
      </c>
      <c r="H30" s="29">
        <v>409176</v>
      </c>
      <c r="I30" s="30">
        <v>92.8</v>
      </c>
      <c r="J30" s="29">
        <v>339608</v>
      </c>
      <c r="K30" s="30">
        <v>97.4</v>
      </c>
      <c r="L30" s="29">
        <v>3872</v>
      </c>
      <c r="M30" s="30">
        <v>6.4</v>
      </c>
      <c r="N30" s="29">
        <v>343480</v>
      </c>
      <c r="O30" s="30">
        <v>83.9</v>
      </c>
      <c r="P30" s="30">
        <v>84.4</v>
      </c>
      <c r="Q30" s="141">
        <v>22</v>
      </c>
    </row>
    <row r="31" spans="1:17" s="106" customFormat="1" ht="14.25" customHeight="1">
      <c r="A31" s="82">
        <v>23</v>
      </c>
      <c r="B31" s="843" t="s">
        <v>126</v>
      </c>
      <c r="C31" s="837"/>
      <c r="D31" s="837"/>
      <c r="E31" s="844"/>
      <c r="F31" s="29">
        <v>302701</v>
      </c>
      <c r="G31" s="29">
        <v>121811</v>
      </c>
      <c r="H31" s="29">
        <v>424512</v>
      </c>
      <c r="I31" s="30">
        <v>94.3</v>
      </c>
      <c r="J31" s="29">
        <v>287843</v>
      </c>
      <c r="K31" s="30">
        <v>95.1</v>
      </c>
      <c r="L31" s="29">
        <v>11544</v>
      </c>
      <c r="M31" s="30">
        <v>9.5</v>
      </c>
      <c r="N31" s="29">
        <v>299387</v>
      </c>
      <c r="O31" s="30">
        <v>70.5</v>
      </c>
      <c r="P31" s="30">
        <v>72.1</v>
      </c>
      <c r="Q31" s="141">
        <v>23</v>
      </c>
    </row>
    <row r="32" spans="1:17" s="106" customFormat="1" ht="14.25" customHeight="1">
      <c r="A32" s="78">
        <v>24</v>
      </c>
      <c r="B32" s="840" t="s">
        <v>127</v>
      </c>
      <c r="C32" s="841"/>
      <c r="D32" s="841"/>
      <c r="E32" s="842"/>
      <c r="F32" s="25">
        <v>559653</v>
      </c>
      <c r="G32" s="25">
        <v>146964</v>
      </c>
      <c r="H32" s="25">
        <v>706617</v>
      </c>
      <c r="I32" s="26">
        <v>92.1</v>
      </c>
      <c r="J32" s="25">
        <v>533484</v>
      </c>
      <c r="K32" s="26">
        <v>95.3</v>
      </c>
      <c r="L32" s="25">
        <v>13586</v>
      </c>
      <c r="M32" s="26">
        <v>9.2</v>
      </c>
      <c r="N32" s="25">
        <v>547070</v>
      </c>
      <c r="O32" s="26">
        <v>77.4</v>
      </c>
      <c r="P32" s="26">
        <v>78.3</v>
      </c>
      <c r="Q32" s="139">
        <v>24</v>
      </c>
    </row>
    <row r="33" spans="1:17" s="106" customFormat="1" ht="14.25" customHeight="1">
      <c r="A33" s="82">
        <v>25</v>
      </c>
      <c r="B33" s="843" t="s">
        <v>128</v>
      </c>
      <c r="C33" s="837"/>
      <c r="D33" s="837"/>
      <c r="E33" s="844"/>
      <c r="F33" s="29">
        <v>1038836</v>
      </c>
      <c r="G33" s="29">
        <v>100571</v>
      </c>
      <c r="H33" s="29">
        <v>1139407</v>
      </c>
      <c r="I33" s="30">
        <v>102.9</v>
      </c>
      <c r="J33" s="29">
        <v>1023113</v>
      </c>
      <c r="K33" s="30">
        <v>98.5</v>
      </c>
      <c r="L33" s="29">
        <v>9464</v>
      </c>
      <c r="M33" s="30">
        <v>9.4</v>
      </c>
      <c r="N33" s="29">
        <v>1032577</v>
      </c>
      <c r="O33" s="30">
        <v>90.6</v>
      </c>
      <c r="P33" s="30">
        <v>88.8</v>
      </c>
      <c r="Q33" s="141">
        <v>25</v>
      </c>
    </row>
    <row r="34" spans="1:17" s="106" customFormat="1" ht="14.25" customHeight="1">
      <c r="A34" s="82">
        <v>26</v>
      </c>
      <c r="B34" s="843" t="s">
        <v>129</v>
      </c>
      <c r="C34" s="837"/>
      <c r="D34" s="837"/>
      <c r="E34" s="844"/>
      <c r="F34" s="29">
        <v>555311</v>
      </c>
      <c r="G34" s="29">
        <v>44221</v>
      </c>
      <c r="H34" s="29">
        <v>599532</v>
      </c>
      <c r="I34" s="30">
        <v>95.4</v>
      </c>
      <c r="J34" s="29">
        <v>538250</v>
      </c>
      <c r="K34" s="30">
        <v>96.9</v>
      </c>
      <c r="L34" s="29">
        <v>12693</v>
      </c>
      <c r="M34" s="30">
        <v>28.7</v>
      </c>
      <c r="N34" s="29">
        <v>550943</v>
      </c>
      <c r="O34" s="30">
        <v>91.9</v>
      </c>
      <c r="P34" s="30">
        <v>90.4</v>
      </c>
      <c r="Q34" s="141">
        <v>26</v>
      </c>
    </row>
    <row r="35" spans="1:17" s="106" customFormat="1" ht="14.25" customHeight="1">
      <c r="A35" s="82">
        <v>27</v>
      </c>
      <c r="B35" s="843" t="s">
        <v>130</v>
      </c>
      <c r="C35" s="837"/>
      <c r="D35" s="837"/>
      <c r="E35" s="844"/>
      <c r="F35" s="29">
        <v>228696</v>
      </c>
      <c r="G35" s="29">
        <v>30013</v>
      </c>
      <c r="H35" s="29">
        <v>258709</v>
      </c>
      <c r="I35" s="30">
        <v>94.9</v>
      </c>
      <c r="J35" s="29">
        <v>222281</v>
      </c>
      <c r="K35" s="30">
        <v>97.2</v>
      </c>
      <c r="L35" s="29">
        <v>3573</v>
      </c>
      <c r="M35" s="30">
        <v>11.9</v>
      </c>
      <c r="N35" s="29">
        <v>225854</v>
      </c>
      <c r="O35" s="30">
        <v>87.3</v>
      </c>
      <c r="P35" s="30">
        <v>87</v>
      </c>
      <c r="Q35" s="141">
        <v>27</v>
      </c>
    </row>
    <row r="36" spans="1:17" s="106" customFormat="1" ht="14.25" customHeight="1">
      <c r="A36" s="82">
        <v>28</v>
      </c>
      <c r="B36" s="843" t="s">
        <v>131</v>
      </c>
      <c r="C36" s="837"/>
      <c r="D36" s="837"/>
      <c r="E36" s="844"/>
      <c r="F36" s="29">
        <v>758688</v>
      </c>
      <c r="G36" s="29">
        <v>127192</v>
      </c>
      <c r="H36" s="29">
        <v>885880</v>
      </c>
      <c r="I36" s="30">
        <v>93.6</v>
      </c>
      <c r="J36" s="29">
        <v>735111</v>
      </c>
      <c r="K36" s="30">
        <v>96.9</v>
      </c>
      <c r="L36" s="29">
        <v>9610</v>
      </c>
      <c r="M36" s="30">
        <v>7.6</v>
      </c>
      <c r="N36" s="29">
        <v>744721</v>
      </c>
      <c r="O36" s="30">
        <v>84.1</v>
      </c>
      <c r="P36" s="30">
        <v>85.3</v>
      </c>
      <c r="Q36" s="141">
        <v>28</v>
      </c>
    </row>
    <row r="37" spans="1:17" s="106" customFormat="1" ht="14.25" customHeight="1">
      <c r="A37" s="82">
        <v>29</v>
      </c>
      <c r="B37" s="843" t="s">
        <v>164</v>
      </c>
      <c r="C37" s="837"/>
      <c r="D37" s="837"/>
      <c r="E37" s="844"/>
      <c r="F37" s="29">
        <v>5878019</v>
      </c>
      <c r="G37" s="29">
        <v>48488</v>
      </c>
      <c r="H37" s="29">
        <v>5926507</v>
      </c>
      <c r="I37" s="30">
        <v>101.9</v>
      </c>
      <c r="J37" s="29">
        <v>5868921</v>
      </c>
      <c r="K37" s="30">
        <v>99.8</v>
      </c>
      <c r="L37" s="29">
        <v>21565</v>
      </c>
      <c r="M37" s="30">
        <v>44.5</v>
      </c>
      <c r="N37" s="29">
        <v>5890486</v>
      </c>
      <c r="O37" s="30">
        <v>99.4</v>
      </c>
      <c r="P37" s="30">
        <v>99.2</v>
      </c>
      <c r="Q37" s="141">
        <v>29</v>
      </c>
    </row>
    <row r="38" spans="1:17" s="106" customFormat="1" ht="14.25" customHeight="1">
      <c r="A38" s="84">
        <v>30</v>
      </c>
      <c r="B38" s="850" t="s">
        <v>165</v>
      </c>
      <c r="C38" s="851"/>
      <c r="D38" s="851"/>
      <c r="E38" s="852"/>
      <c r="F38" s="85">
        <v>1086276</v>
      </c>
      <c r="G38" s="85">
        <v>171976</v>
      </c>
      <c r="H38" s="85">
        <v>1258252</v>
      </c>
      <c r="I38" s="33">
        <v>93.2</v>
      </c>
      <c r="J38" s="85">
        <v>1048654</v>
      </c>
      <c r="K38" s="33">
        <v>96.5</v>
      </c>
      <c r="L38" s="85">
        <v>23014</v>
      </c>
      <c r="M38" s="33">
        <v>13.4</v>
      </c>
      <c r="N38" s="85">
        <v>1071668</v>
      </c>
      <c r="O38" s="33">
        <v>85.2</v>
      </c>
      <c r="P38" s="33">
        <v>85.8</v>
      </c>
      <c r="Q38" s="143">
        <v>30</v>
      </c>
    </row>
    <row r="39" spans="1:17" s="106" customFormat="1" ht="14.25" customHeight="1">
      <c r="A39" s="82">
        <v>31</v>
      </c>
      <c r="B39" s="843" t="s">
        <v>134</v>
      </c>
      <c r="C39" s="837"/>
      <c r="D39" s="837"/>
      <c r="E39" s="838"/>
      <c r="F39" s="29">
        <v>173519</v>
      </c>
      <c r="G39" s="29">
        <v>76219</v>
      </c>
      <c r="H39" s="29">
        <v>249738</v>
      </c>
      <c r="I39" s="30">
        <v>91</v>
      </c>
      <c r="J39" s="29">
        <v>161456</v>
      </c>
      <c r="K39" s="30">
        <v>93</v>
      </c>
      <c r="L39" s="29">
        <v>7868</v>
      </c>
      <c r="M39" s="30">
        <v>10.3</v>
      </c>
      <c r="N39" s="29">
        <v>169324</v>
      </c>
      <c r="O39" s="30">
        <v>67.8</v>
      </c>
      <c r="P39" s="30">
        <v>69.1</v>
      </c>
      <c r="Q39" s="141">
        <v>31</v>
      </c>
    </row>
    <row r="40" spans="1:17" s="106" customFormat="1" ht="14.25" customHeight="1">
      <c r="A40" s="82">
        <v>32</v>
      </c>
      <c r="B40" s="843" t="s">
        <v>135</v>
      </c>
      <c r="C40" s="837"/>
      <c r="D40" s="837"/>
      <c r="E40" s="844"/>
      <c r="F40" s="29">
        <v>2906491</v>
      </c>
      <c r="G40" s="29">
        <v>102566</v>
      </c>
      <c r="H40" s="29">
        <v>3009057</v>
      </c>
      <c r="I40" s="30">
        <v>90</v>
      </c>
      <c r="J40" s="29">
        <v>2892198</v>
      </c>
      <c r="K40" s="30">
        <v>99.5</v>
      </c>
      <c r="L40" s="29">
        <v>11145</v>
      </c>
      <c r="M40" s="30">
        <v>10.9</v>
      </c>
      <c r="N40" s="29">
        <v>2903343</v>
      </c>
      <c r="O40" s="30">
        <v>96.5</v>
      </c>
      <c r="P40" s="30">
        <v>96.9</v>
      </c>
      <c r="Q40" s="141">
        <v>32</v>
      </c>
    </row>
    <row r="41" spans="1:17" s="106" customFormat="1" ht="14.25" customHeight="1">
      <c r="A41" s="82">
        <v>33</v>
      </c>
      <c r="B41" s="843" t="s">
        <v>136</v>
      </c>
      <c r="C41" s="837"/>
      <c r="D41" s="837"/>
      <c r="E41" s="844"/>
      <c r="F41" s="29">
        <v>44737</v>
      </c>
      <c r="G41" s="29">
        <v>46106</v>
      </c>
      <c r="H41" s="29">
        <v>90843</v>
      </c>
      <c r="I41" s="30">
        <v>92.4</v>
      </c>
      <c r="J41" s="29">
        <v>42508</v>
      </c>
      <c r="K41" s="30">
        <v>95</v>
      </c>
      <c r="L41" s="29">
        <v>2065</v>
      </c>
      <c r="M41" s="30">
        <v>4.5</v>
      </c>
      <c r="N41" s="29">
        <v>44573</v>
      </c>
      <c r="O41" s="30">
        <v>49.1</v>
      </c>
      <c r="P41" s="30">
        <v>54.2</v>
      </c>
      <c r="Q41" s="141">
        <v>33</v>
      </c>
    </row>
    <row r="42" spans="1:17" s="106" customFormat="1" ht="14.25" customHeight="1">
      <c r="A42" s="82">
        <v>34</v>
      </c>
      <c r="B42" s="843" t="s">
        <v>137</v>
      </c>
      <c r="C42" s="837"/>
      <c r="D42" s="837"/>
      <c r="E42" s="844"/>
      <c r="F42" s="29">
        <v>72741</v>
      </c>
      <c r="G42" s="29">
        <v>4975</v>
      </c>
      <c r="H42" s="29">
        <v>77716</v>
      </c>
      <c r="I42" s="30">
        <v>106.1</v>
      </c>
      <c r="J42" s="29">
        <v>71393</v>
      </c>
      <c r="K42" s="30">
        <v>98.1</v>
      </c>
      <c r="L42" s="29">
        <v>1464</v>
      </c>
      <c r="M42" s="30">
        <v>29.4</v>
      </c>
      <c r="N42" s="29">
        <v>72857</v>
      </c>
      <c r="O42" s="30">
        <v>93.7</v>
      </c>
      <c r="P42" s="30">
        <v>92.9</v>
      </c>
      <c r="Q42" s="141">
        <v>34</v>
      </c>
    </row>
    <row r="43" spans="1:17" s="106" customFormat="1" ht="14.25" customHeight="1">
      <c r="A43" s="78">
        <v>35</v>
      </c>
      <c r="B43" s="840" t="s">
        <v>138</v>
      </c>
      <c r="C43" s="841"/>
      <c r="D43" s="841"/>
      <c r="E43" s="842"/>
      <c r="F43" s="25">
        <v>385166</v>
      </c>
      <c r="G43" s="25">
        <v>90174</v>
      </c>
      <c r="H43" s="25">
        <v>475340</v>
      </c>
      <c r="I43" s="26">
        <v>94.6</v>
      </c>
      <c r="J43" s="25">
        <v>372624</v>
      </c>
      <c r="K43" s="26">
        <v>96.7</v>
      </c>
      <c r="L43" s="25">
        <v>12594</v>
      </c>
      <c r="M43" s="26">
        <v>14</v>
      </c>
      <c r="N43" s="25">
        <v>385218</v>
      </c>
      <c r="O43" s="26">
        <v>81</v>
      </c>
      <c r="P43" s="26">
        <v>78.3</v>
      </c>
      <c r="Q43" s="139">
        <v>35</v>
      </c>
    </row>
    <row r="44" spans="1:17" s="106" customFormat="1" ht="14.25" customHeight="1">
      <c r="A44" s="82">
        <v>36</v>
      </c>
      <c r="B44" s="843" t="s">
        <v>139</v>
      </c>
      <c r="C44" s="837"/>
      <c r="D44" s="837"/>
      <c r="E44" s="844"/>
      <c r="F44" s="29">
        <v>657891</v>
      </c>
      <c r="G44" s="29">
        <v>108845</v>
      </c>
      <c r="H44" s="29">
        <v>766736</v>
      </c>
      <c r="I44" s="30">
        <v>92.6</v>
      </c>
      <c r="J44" s="29">
        <v>635867</v>
      </c>
      <c r="K44" s="30">
        <v>96.7</v>
      </c>
      <c r="L44" s="29">
        <v>14378</v>
      </c>
      <c r="M44" s="30">
        <v>13.2</v>
      </c>
      <c r="N44" s="29">
        <v>650245</v>
      </c>
      <c r="O44" s="30">
        <v>84.8</v>
      </c>
      <c r="P44" s="30">
        <v>84.8</v>
      </c>
      <c r="Q44" s="141">
        <v>36</v>
      </c>
    </row>
    <row r="45" spans="1:17" s="106" customFormat="1" ht="14.25" customHeight="1">
      <c r="A45" s="82">
        <v>37</v>
      </c>
      <c r="B45" s="843" t="s">
        <v>140</v>
      </c>
      <c r="C45" s="837"/>
      <c r="D45" s="837"/>
      <c r="E45" s="844"/>
      <c r="F45" s="29">
        <v>225853</v>
      </c>
      <c r="G45" s="29">
        <v>24815</v>
      </c>
      <c r="H45" s="29">
        <v>250668</v>
      </c>
      <c r="I45" s="30">
        <v>102.3</v>
      </c>
      <c r="J45" s="29">
        <v>219976</v>
      </c>
      <c r="K45" s="30">
        <v>97.4</v>
      </c>
      <c r="L45" s="29">
        <v>5169</v>
      </c>
      <c r="M45" s="30">
        <v>20.8</v>
      </c>
      <c r="N45" s="29">
        <v>225145</v>
      </c>
      <c r="O45" s="30">
        <v>89.8</v>
      </c>
      <c r="P45" s="30">
        <v>89.4</v>
      </c>
      <c r="Q45" s="141">
        <v>37</v>
      </c>
    </row>
    <row r="46" spans="1:17" s="106" customFormat="1" ht="14.25" customHeight="1">
      <c r="A46" s="82">
        <v>38</v>
      </c>
      <c r="B46" s="843" t="s">
        <v>141</v>
      </c>
      <c r="C46" s="837"/>
      <c r="D46" s="837"/>
      <c r="E46" s="844"/>
      <c r="F46" s="29">
        <v>731597</v>
      </c>
      <c r="G46" s="29">
        <v>100304</v>
      </c>
      <c r="H46" s="29">
        <v>831901</v>
      </c>
      <c r="I46" s="30">
        <v>95.3</v>
      </c>
      <c r="J46" s="29">
        <v>716824</v>
      </c>
      <c r="K46" s="30">
        <v>98</v>
      </c>
      <c r="L46" s="29">
        <v>17504</v>
      </c>
      <c r="M46" s="30">
        <v>17.5</v>
      </c>
      <c r="N46" s="29">
        <v>734328</v>
      </c>
      <c r="O46" s="30">
        <v>88.3</v>
      </c>
      <c r="P46" s="30">
        <v>85.1</v>
      </c>
      <c r="Q46" s="141">
        <v>38</v>
      </c>
    </row>
    <row r="47" spans="1:17" s="106" customFormat="1" ht="14.25" customHeight="1">
      <c r="A47" s="82">
        <v>39</v>
      </c>
      <c r="B47" s="843" t="s">
        <v>142</v>
      </c>
      <c r="C47" s="837"/>
      <c r="D47" s="837"/>
      <c r="E47" s="844"/>
      <c r="F47" s="29">
        <v>452262</v>
      </c>
      <c r="G47" s="29">
        <v>81776</v>
      </c>
      <c r="H47" s="29">
        <v>534038</v>
      </c>
      <c r="I47" s="30">
        <v>93.8</v>
      </c>
      <c r="J47" s="29">
        <v>438691</v>
      </c>
      <c r="K47" s="30">
        <v>97</v>
      </c>
      <c r="L47" s="29">
        <v>5006</v>
      </c>
      <c r="M47" s="30">
        <v>6.1</v>
      </c>
      <c r="N47" s="29">
        <v>443697</v>
      </c>
      <c r="O47" s="30">
        <v>83.1</v>
      </c>
      <c r="P47" s="30">
        <v>84.4</v>
      </c>
      <c r="Q47" s="141">
        <v>39</v>
      </c>
    </row>
    <row r="48" spans="1:17" s="106" customFormat="1" ht="14.25" customHeight="1" thickBot="1">
      <c r="A48" s="93">
        <v>40</v>
      </c>
      <c r="B48" s="861" t="s">
        <v>143</v>
      </c>
      <c r="C48" s="862"/>
      <c r="D48" s="862"/>
      <c r="E48" s="863"/>
      <c r="F48" s="94">
        <v>113512</v>
      </c>
      <c r="G48" s="94">
        <v>6477</v>
      </c>
      <c r="H48" s="94">
        <v>119989</v>
      </c>
      <c r="I48" s="146">
        <v>114</v>
      </c>
      <c r="J48" s="94">
        <v>112057</v>
      </c>
      <c r="K48" s="146">
        <v>98.7</v>
      </c>
      <c r="L48" s="94">
        <v>2531</v>
      </c>
      <c r="M48" s="146">
        <v>39.1</v>
      </c>
      <c r="N48" s="94">
        <v>114588</v>
      </c>
      <c r="O48" s="146">
        <v>95.5</v>
      </c>
      <c r="P48" s="146">
        <v>93.7</v>
      </c>
      <c r="Q48" s="147">
        <v>40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sheetProtection/>
  <mergeCells count="63">
    <mergeCell ref="B44:E44"/>
    <mergeCell ref="B45:E45"/>
    <mergeCell ref="B46:E46"/>
    <mergeCell ref="B47:E47"/>
    <mergeCell ref="B48:E48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8:E8"/>
    <mergeCell ref="B9:E9"/>
    <mergeCell ref="B10:E10"/>
    <mergeCell ref="B11:E11"/>
    <mergeCell ref="B12:E12"/>
    <mergeCell ref="B13:E13"/>
    <mergeCell ref="A6:E6"/>
    <mergeCell ref="A7:E7"/>
    <mergeCell ref="H4:H5"/>
    <mergeCell ref="I4:I5"/>
    <mergeCell ref="J4:J5"/>
    <mergeCell ref="K4:K5"/>
    <mergeCell ref="A2:A5"/>
    <mergeCell ref="D2:E2"/>
    <mergeCell ref="G2:M2"/>
    <mergeCell ref="N2:O2"/>
    <mergeCell ref="N4:N5"/>
    <mergeCell ref="O4:O5"/>
    <mergeCell ref="B5:D5"/>
    <mergeCell ref="Q2:Q5"/>
    <mergeCell ref="G3:H3"/>
    <mergeCell ref="K3:M3"/>
    <mergeCell ref="O3:P3"/>
    <mergeCell ref="F4:F5"/>
    <mergeCell ref="G4:G5"/>
    <mergeCell ref="L4:L5"/>
    <mergeCell ref="M4:M5"/>
    <mergeCell ref="P4:P5"/>
  </mergeCells>
  <printOptions horizontalCentered="1"/>
  <pageMargins left="0.7874015748031497" right="0.7874015748031497" top="0.7874015748031497" bottom="0.4724409448818898" header="0.5118110236220472" footer="0.4724409448818898"/>
  <pageSetup horizontalDpi="600" verticalDpi="600" orientation="portrait" paperSize="9" scale="92" r:id="rId1"/>
  <colBreaks count="1" manualBreakCount="1">
    <brk id="9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F50"/>
  <sheetViews>
    <sheetView showZeros="0" view="pageBreakPreview" zoomScaleNormal="75" zoomScaleSheetLayoutView="100" zoomScalePageLayoutView="0" workbookViewId="0" topLeftCell="A1">
      <selection activeCell="N7" sqref="N7"/>
    </sheetView>
  </sheetViews>
  <sheetFormatPr defaultColWidth="13.3984375" defaultRowHeight="18" customHeight="1"/>
  <cols>
    <col min="1" max="5" width="3.3984375" style="1" customWidth="1"/>
    <col min="6" max="10" width="13.3984375" style="1" customWidth="1"/>
    <col min="11" max="249" width="13.8984375" style="1" customWidth="1"/>
    <col min="250" max="254" width="3.3984375" style="1" customWidth="1"/>
    <col min="255" max="16384" width="13.3984375" style="1" customWidth="1"/>
  </cols>
  <sheetData>
    <row r="1" spans="1:10" ht="21.75" customHeight="1" thickBot="1">
      <c r="A1" s="104"/>
      <c r="B1" s="104"/>
      <c r="C1" s="104"/>
      <c r="D1" s="104"/>
      <c r="E1" s="104"/>
      <c r="F1" s="104"/>
      <c r="G1" s="104"/>
      <c r="H1" s="106"/>
      <c r="I1" s="106"/>
      <c r="J1" s="105" t="s">
        <v>84</v>
      </c>
    </row>
    <row r="2" spans="1:10" ht="19.5" customHeight="1">
      <c r="A2" s="899" t="s">
        <v>85</v>
      </c>
      <c r="B2" s="107"/>
      <c r="C2" s="108"/>
      <c r="D2" s="912" t="s">
        <v>86</v>
      </c>
      <c r="E2" s="913"/>
      <c r="F2" s="914" t="s">
        <v>166</v>
      </c>
      <c r="G2" s="915"/>
      <c r="H2" s="916" t="s">
        <v>167</v>
      </c>
      <c r="I2" s="914"/>
      <c r="J2" s="917"/>
    </row>
    <row r="3" spans="1:10" ht="19.5" customHeight="1">
      <c r="A3" s="900"/>
      <c r="B3" s="113"/>
      <c r="C3" s="114"/>
      <c r="D3" s="115"/>
      <c r="E3" s="116"/>
      <c r="F3" s="162"/>
      <c r="G3" s="167"/>
      <c r="H3" s="168"/>
      <c r="I3" s="168"/>
      <c r="J3" s="169"/>
    </row>
    <row r="4" spans="1:10" ht="19.5" customHeight="1">
      <c r="A4" s="900"/>
      <c r="B4" s="113"/>
      <c r="C4" s="115"/>
      <c r="D4" s="114"/>
      <c r="E4" s="116"/>
      <c r="F4" s="170" t="s">
        <v>168</v>
      </c>
      <c r="G4" s="171" t="s">
        <v>169</v>
      </c>
      <c r="H4" s="171" t="s">
        <v>170</v>
      </c>
      <c r="I4" s="171" t="s">
        <v>171</v>
      </c>
      <c r="J4" s="172" t="s">
        <v>172</v>
      </c>
    </row>
    <row r="5" spans="1:58" ht="19.5" customHeight="1">
      <c r="A5" s="901"/>
      <c r="B5" s="886" t="s">
        <v>173</v>
      </c>
      <c r="C5" s="887"/>
      <c r="D5" s="887"/>
      <c r="E5" s="123"/>
      <c r="F5" s="173"/>
      <c r="G5" s="174"/>
      <c r="H5" s="175"/>
      <c r="I5" s="175"/>
      <c r="J5" s="176" t="s">
        <v>174</v>
      </c>
      <c r="BF5" s="1" t="s">
        <v>175</v>
      </c>
    </row>
    <row r="6" spans="1:58" ht="15" customHeight="1">
      <c r="A6" s="909" t="s">
        <v>101</v>
      </c>
      <c r="B6" s="889"/>
      <c r="C6" s="889"/>
      <c r="D6" s="889"/>
      <c r="E6" s="890"/>
      <c r="F6" s="127">
        <v>1056320</v>
      </c>
      <c r="G6" s="128">
        <v>113.8</v>
      </c>
      <c r="H6" s="127">
        <v>10702028</v>
      </c>
      <c r="I6" s="127">
        <v>10702027</v>
      </c>
      <c r="J6" s="177">
        <v>99.4</v>
      </c>
      <c r="BF6" s="1" t="s">
        <v>176</v>
      </c>
    </row>
    <row r="7" spans="1:10" ht="15" customHeight="1">
      <c r="A7" s="888" t="s">
        <v>102</v>
      </c>
      <c r="B7" s="889"/>
      <c r="C7" s="889"/>
      <c r="D7" s="889"/>
      <c r="E7" s="890"/>
      <c r="F7" s="129">
        <v>501866</v>
      </c>
      <c r="G7" s="133">
        <v>102.4</v>
      </c>
      <c r="H7" s="129">
        <v>8435925</v>
      </c>
      <c r="I7" s="129">
        <v>8435925</v>
      </c>
      <c r="J7" s="178">
        <v>99.5</v>
      </c>
    </row>
    <row r="8" spans="1:10" ht="15" customHeight="1">
      <c r="A8" s="891" t="s">
        <v>103</v>
      </c>
      <c r="B8" s="889"/>
      <c r="C8" s="889"/>
      <c r="D8" s="889"/>
      <c r="E8" s="890"/>
      <c r="F8" s="129">
        <v>554454</v>
      </c>
      <c r="G8" s="133">
        <v>126.6</v>
      </c>
      <c r="H8" s="129">
        <v>2266103</v>
      </c>
      <c r="I8" s="129">
        <v>2266102</v>
      </c>
      <c r="J8" s="178">
        <v>98.9</v>
      </c>
    </row>
    <row r="9" spans="1:10" ht="14.25" customHeight="1">
      <c r="A9" s="78">
        <v>1</v>
      </c>
      <c r="B9" s="840" t="s">
        <v>104</v>
      </c>
      <c r="C9" s="841"/>
      <c r="D9" s="841"/>
      <c r="E9" s="842"/>
      <c r="F9" s="25">
        <v>187393</v>
      </c>
      <c r="G9" s="26">
        <v>113.1</v>
      </c>
      <c r="H9" s="25">
        <v>2296059</v>
      </c>
      <c r="I9" s="25">
        <v>2296059</v>
      </c>
      <c r="J9" s="177">
        <v>99.5</v>
      </c>
    </row>
    <row r="10" spans="1:10" ht="14.25" customHeight="1">
      <c r="A10" s="82">
        <v>2</v>
      </c>
      <c r="B10" s="843" t="s">
        <v>105</v>
      </c>
      <c r="C10" s="837"/>
      <c r="D10" s="837"/>
      <c r="E10" s="844"/>
      <c r="F10" s="29">
        <v>41003</v>
      </c>
      <c r="G10" s="30">
        <v>94.8</v>
      </c>
      <c r="H10" s="29">
        <v>1431380</v>
      </c>
      <c r="I10" s="29">
        <v>1431380</v>
      </c>
      <c r="J10" s="178">
        <v>99.4</v>
      </c>
    </row>
    <row r="11" spans="1:10" ht="14.25" customHeight="1">
      <c r="A11" s="82">
        <v>3</v>
      </c>
      <c r="B11" s="843" t="s">
        <v>106</v>
      </c>
      <c r="C11" s="837"/>
      <c r="D11" s="837"/>
      <c r="E11" s="844"/>
      <c r="F11" s="29">
        <v>66880</v>
      </c>
      <c r="G11" s="30">
        <v>105.1</v>
      </c>
      <c r="H11" s="29">
        <v>1929731</v>
      </c>
      <c r="I11" s="29">
        <v>1929731</v>
      </c>
      <c r="J11" s="178">
        <v>99.8</v>
      </c>
    </row>
    <row r="12" spans="1:10" ht="14.25" customHeight="1">
      <c r="A12" s="82">
        <v>4</v>
      </c>
      <c r="B12" s="843" t="s">
        <v>107</v>
      </c>
      <c r="C12" s="837"/>
      <c r="D12" s="837"/>
      <c r="E12" s="844"/>
      <c r="F12" s="29">
        <v>52314</v>
      </c>
      <c r="G12" s="30">
        <v>98.4</v>
      </c>
      <c r="H12" s="29">
        <v>291932</v>
      </c>
      <c r="I12" s="29">
        <v>291932</v>
      </c>
      <c r="J12" s="178">
        <v>100.4</v>
      </c>
    </row>
    <row r="13" spans="1:10" ht="14.25" customHeight="1">
      <c r="A13" s="82">
        <v>5</v>
      </c>
      <c r="B13" s="843" t="s">
        <v>108</v>
      </c>
      <c r="C13" s="837"/>
      <c r="D13" s="837"/>
      <c r="E13" s="844"/>
      <c r="F13" s="29">
        <v>26992</v>
      </c>
      <c r="G13" s="30">
        <v>96.3</v>
      </c>
      <c r="H13" s="29">
        <v>553902</v>
      </c>
      <c r="I13" s="29">
        <v>553902</v>
      </c>
      <c r="J13" s="178">
        <v>98.7</v>
      </c>
    </row>
    <row r="14" spans="1:10" ht="14.25" customHeight="1">
      <c r="A14" s="82">
        <v>6</v>
      </c>
      <c r="B14" s="843" t="s">
        <v>109</v>
      </c>
      <c r="C14" s="837"/>
      <c r="D14" s="837"/>
      <c r="E14" s="844"/>
      <c r="F14" s="29">
        <v>24247</v>
      </c>
      <c r="G14" s="30">
        <v>92.7</v>
      </c>
      <c r="H14" s="29">
        <v>522303</v>
      </c>
      <c r="I14" s="29">
        <v>522303</v>
      </c>
      <c r="J14" s="178">
        <v>100.6</v>
      </c>
    </row>
    <row r="15" spans="1:10" ht="14.25" customHeight="1">
      <c r="A15" s="82">
        <v>7</v>
      </c>
      <c r="B15" s="843" t="s">
        <v>110</v>
      </c>
      <c r="C15" s="837"/>
      <c r="D15" s="837"/>
      <c r="E15" s="844"/>
      <c r="F15" s="29">
        <v>20154</v>
      </c>
      <c r="G15" s="30">
        <v>91.3</v>
      </c>
      <c r="H15" s="29">
        <v>347598</v>
      </c>
      <c r="I15" s="29">
        <v>347598</v>
      </c>
      <c r="J15" s="178">
        <v>98.6</v>
      </c>
    </row>
    <row r="16" spans="1:10" ht="14.25" customHeight="1">
      <c r="A16" s="82">
        <v>8</v>
      </c>
      <c r="B16" s="843" t="s">
        <v>111</v>
      </c>
      <c r="C16" s="837"/>
      <c r="D16" s="837"/>
      <c r="E16" s="844"/>
      <c r="F16" s="29">
        <v>65524</v>
      </c>
      <c r="G16" s="30">
        <v>97.8</v>
      </c>
      <c r="H16" s="29">
        <v>578828</v>
      </c>
      <c r="I16" s="29">
        <v>578828</v>
      </c>
      <c r="J16" s="178">
        <v>98.6</v>
      </c>
    </row>
    <row r="17" spans="1:10" ht="14.25" customHeight="1">
      <c r="A17" s="82">
        <v>9</v>
      </c>
      <c r="B17" s="843" t="s">
        <v>112</v>
      </c>
      <c r="C17" s="837"/>
      <c r="D17" s="837"/>
      <c r="E17" s="844"/>
      <c r="F17" s="29">
        <v>1117</v>
      </c>
      <c r="G17" s="30">
        <v>24.4</v>
      </c>
      <c r="H17" s="29">
        <v>275803</v>
      </c>
      <c r="I17" s="29">
        <v>275803</v>
      </c>
      <c r="J17" s="178">
        <v>100.9</v>
      </c>
    </row>
    <row r="18" spans="1:10" ht="14.25" customHeight="1">
      <c r="A18" s="84">
        <v>10</v>
      </c>
      <c r="B18" s="850" t="s">
        <v>113</v>
      </c>
      <c r="C18" s="851"/>
      <c r="D18" s="851"/>
      <c r="E18" s="852"/>
      <c r="F18" s="85">
        <v>16242</v>
      </c>
      <c r="G18" s="33">
        <v>99.5</v>
      </c>
      <c r="H18" s="85">
        <v>208389</v>
      </c>
      <c r="I18" s="85">
        <v>208389</v>
      </c>
      <c r="J18" s="179">
        <v>99.2</v>
      </c>
    </row>
    <row r="19" spans="1:10" ht="14.25" customHeight="1">
      <c r="A19" s="78">
        <v>11</v>
      </c>
      <c r="B19" s="840" t="s">
        <v>114</v>
      </c>
      <c r="C19" s="841"/>
      <c r="D19" s="841"/>
      <c r="E19" s="842"/>
      <c r="F19" s="25">
        <v>19426</v>
      </c>
      <c r="G19" s="26">
        <v>244.4</v>
      </c>
      <c r="H19" s="25">
        <v>89144</v>
      </c>
      <c r="I19" s="25">
        <v>89144</v>
      </c>
      <c r="J19" s="177">
        <v>97</v>
      </c>
    </row>
    <row r="20" spans="1:10" ht="14.25" customHeight="1">
      <c r="A20" s="82">
        <v>12</v>
      </c>
      <c r="B20" s="843" t="s">
        <v>115</v>
      </c>
      <c r="C20" s="837"/>
      <c r="D20" s="837"/>
      <c r="E20" s="838"/>
      <c r="F20" s="29">
        <v>8916</v>
      </c>
      <c r="G20" s="30">
        <v>96.2</v>
      </c>
      <c r="H20" s="29">
        <v>19779</v>
      </c>
      <c r="I20" s="29">
        <v>19779</v>
      </c>
      <c r="J20" s="178">
        <v>103.4</v>
      </c>
    </row>
    <row r="21" spans="1:10" ht="14.25" customHeight="1">
      <c r="A21" s="82">
        <v>13</v>
      </c>
      <c r="B21" s="853" t="s">
        <v>116</v>
      </c>
      <c r="C21" s="854"/>
      <c r="D21" s="854"/>
      <c r="E21" s="855"/>
      <c r="F21" s="29">
        <v>5501</v>
      </c>
      <c r="G21" s="30">
        <v>100.1</v>
      </c>
      <c r="H21" s="29">
        <v>35184</v>
      </c>
      <c r="I21" s="29">
        <v>35184</v>
      </c>
      <c r="J21" s="178">
        <v>131</v>
      </c>
    </row>
    <row r="22" spans="1:10" ht="14.25" customHeight="1">
      <c r="A22" s="84">
        <v>14</v>
      </c>
      <c r="B22" s="850" t="s">
        <v>117</v>
      </c>
      <c r="C22" s="851"/>
      <c r="D22" s="851"/>
      <c r="E22" s="856"/>
      <c r="F22" s="85">
        <v>16750</v>
      </c>
      <c r="G22" s="33">
        <v>101.3</v>
      </c>
      <c r="H22" s="85">
        <v>48986</v>
      </c>
      <c r="I22" s="85">
        <v>48986</v>
      </c>
      <c r="J22" s="179">
        <v>94.7</v>
      </c>
    </row>
    <row r="23" spans="1:10" ht="14.25" customHeight="1">
      <c r="A23" s="82">
        <v>15</v>
      </c>
      <c r="B23" s="843" t="s">
        <v>154</v>
      </c>
      <c r="C23" s="837"/>
      <c r="D23" s="837"/>
      <c r="E23" s="838"/>
      <c r="F23" s="29">
        <v>16318</v>
      </c>
      <c r="G23" s="30">
        <v>99</v>
      </c>
      <c r="H23" s="29">
        <v>78000</v>
      </c>
      <c r="I23" s="29">
        <v>78000</v>
      </c>
      <c r="J23" s="178">
        <v>95.5</v>
      </c>
    </row>
    <row r="24" spans="1:10" ht="14.25" customHeight="1">
      <c r="A24" s="84">
        <v>16</v>
      </c>
      <c r="B24" s="850" t="s">
        <v>119</v>
      </c>
      <c r="C24" s="851"/>
      <c r="D24" s="851"/>
      <c r="E24" s="856"/>
      <c r="F24" s="85">
        <v>42679</v>
      </c>
      <c r="G24" s="33">
        <v>100</v>
      </c>
      <c r="H24" s="85">
        <v>54825</v>
      </c>
      <c r="I24" s="85">
        <v>54825</v>
      </c>
      <c r="J24" s="179">
        <v>96.2</v>
      </c>
    </row>
    <row r="25" spans="1:10" ht="14.25" customHeight="1">
      <c r="A25" s="90">
        <v>17</v>
      </c>
      <c r="B25" s="857" t="s">
        <v>120</v>
      </c>
      <c r="C25" s="858"/>
      <c r="D25" s="858"/>
      <c r="E25" s="859"/>
      <c r="F25" s="20">
        <v>12905</v>
      </c>
      <c r="G25" s="21">
        <v>105.3</v>
      </c>
      <c r="H25" s="20">
        <v>3489</v>
      </c>
      <c r="I25" s="20">
        <v>3489</v>
      </c>
      <c r="J25" s="180">
        <v>106.3</v>
      </c>
    </row>
    <row r="26" spans="1:10" ht="14.25" customHeight="1">
      <c r="A26" s="78">
        <v>18</v>
      </c>
      <c r="B26" s="840" t="s">
        <v>121</v>
      </c>
      <c r="C26" s="841"/>
      <c r="D26" s="841"/>
      <c r="E26" s="860"/>
      <c r="F26" s="25">
        <v>1</v>
      </c>
      <c r="G26" s="26"/>
      <c r="H26" s="25">
        <v>109686</v>
      </c>
      <c r="I26" s="25">
        <v>109686</v>
      </c>
      <c r="J26" s="177">
        <v>99.8</v>
      </c>
    </row>
    <row r="27" spans="1:10" ht="14.25" customHeight="1">
      <c r="A27" s="82">
        <v>19</v>
      </c>
      <c r="B27" s="843" t="s">
        <v>122</v>
      </c>
      <c r="C27" s="837"/>
      <c r="D27" s="837"/>
      <c r="E27" s="844"/>
      <c r="F27" s="29">
        <v>10431</v>
      </c>
      <c r="G27" s="30">
        <v>99.9</v>
      </c>
      <c r="H27" s="29">
        <v>56000</v>
      </c>
      <c r="I27" s="29">
        <v>56000</v>
      </c>
      <c r="J27" s="178">
        <v>96.2</v>
      </c>
    </row>
    <row r="28" spans="1:10" ht="14.25" customHeight="1">
      <c r="A28" s="84">
        <v>20</v>
      </c>
      <c r="B28" s="850" t="s">
        <v>123</v>
      </c>
      <c r="C28" s="851"/>
      <c r="D28" s="851"/>
      <c r="E28" s="852"/>
      <c r="F28" s="85">
        <v>0</v>
      </c>
      <c r="G28" s="33"/>
      <c r="H28" s="85">
        <v>55241</v>
      </c>
      <c r="I28" s="85">
        <v>55241</v>
      </c>
      <c r="J28" s="179">
        <v>101.1</v>
      </c>
    </row>
    <row r="29" spans="1:10" ht="14.25" customHeight="1">
      <c r="A29" s="82">
        <v>21</v>
      </c>
      <c r="B29" s="843" t="s">
        <v>124</v>
      </c>
      <c r="C29" s="837"/>
      <c r="D29" s="837"/>
      <c r="E29" s="844"/>
      <c r="F29" s="29">
        <v>409</v>
      </c>
      <c r="G29" s="30">
        <v>92.1</v>
      </c>
      <c r="H29" s="29">
        <v>97647</v>
      </c>
      <c r="I29" s="29">
        <v>97647</v>
      </c>
      <c r="J29" s="178">
        <v>101.8</v>
      </c>
    </row>
    <row r="30" spans="1:10" ht="14.25" customHeight="1">
      <c r="A30" s="82">
        <v>22</v>
      </c>
      <c r="B30" s="843" t="s">
        <v>125</v>
      </c>
      <c r="C30" s="837"/>
      <c r="D30" s="837"/>
      <c r="E30" s="844"/>
      <c r="F30" s="29">
        <v>9</v>
      </c>
      <c r="G30" s="30">
        <v>100</v>
      </c>
      <c r="H30" s="29">
        <v>131908</v>
      </c>
      <c r="I30" s="29">
        <v>131908</v>
      </c>
      <c r="J30" s="178">
        <v>101.6</v>
      </c>
    </row>
    <row r="31" spans="1:10" ht="14.25" customHeight="1">
      <c r="A31" s="82">
        <v>23</v>
      </c>
      <c r="B31" s="843" t="s">
        <v>126</v>
      </c>
      <c r="C31" s="837"/>
      <c r="D31" s="837"/>
      <c r="E31" s="844"/>
      <c r="F31" s="29">
        <v>18503</v>
      </c>
      <c r="G31" s="30">
        <v>99.5</v>
      </c>
      <c r="H31" s="29">
        <v>88388</v>
      </c>
      <c r="I31" s="29">
        <v>88388</v>
      </c>
      <c r="J31" s="178">
        <v>89.9</v>
      </c>
    </row>
    <row r="32" spans="1:10" ht="14.25" customHeight="1">
      <c r="A32" s="78">
        <v>24</v>
      </c>
      <c r="B32" s="840" t="s">
        <v>127</v>
      </c>
      <c r="C32" s="841"/>
      <c r="D32" s="841"/>
      <c r="E32" s="842"/>
      <c r="F32" s="25">
        <v>8253</v>
      </c>
      <c r="G32" s="26">
        <v>218.6</v>
      </c>
      <c r="H32" s="25">
        <v>127450</v>
      </c>
      <c r="I32" s="25">
        <v>127450</v>
      </c>
      <c r="J32" s="177">
        <v>100.1</v>
      </c>
    </row>
    <row r="33" spans="1:10" ht="14.25" customHeight="1">
      <c r="A33" s="82">
        <v>25</v>
      </c>
      <c r="B33" s="843" t="s">
        <v>128</v>
      </c>
      <c r="C33" s="837"/>
      <c r="D33" s="837"/>
      <c r="E33" s="844"/>
      <c r="F33" s="29">
        <v>18944</v>
      </c>
      <c r="G33" s="30">
        <v>102.7</v>
      </c>
      <c r="H33" s="29">
        <v>111458</v>
      </c>
      <c r="I33" s="29">
        <v>111457</v>
      </c>
      <c r="J33" s="178">
        <v>98.8</v>
      </c>
    </row>
    <row r="34" spans="1:10" ht="14.25" customHeight="1">
      <c r="A34" s="82">
        <v>26</v>
      </c>
      <c r="B34" s="843" t="s">
        <v>129</v>
      </c>
      <c r="C34" s="837"/>
      <c r="D34" s="837"/>
      <c r="E34" s="844"/>
      <c r="F34" s="29">
        <v>10</v>
      </c>
      <c r="G34" s="30"/>
      <c r="H34" s="29">
        <v>82508</v>
      </c>
      <c r="I34" s="29">
        <v>82508</v>
      </c>
      <c r="J34" s="178">
        <v>100</v>
      </c>
    </row>
    <row r="35" spans="1:10" ht="14.25" customHeight="1">
      <c r="A35" s="82">
        <v>27</v>
      </c>
      <c r="B35" s="843" t="s">
        <v>130</v>
      </c>
      <c r="C35" s="837"/>
      <c r="D35" s="837"/>
      <c r="E35" s="844"/>
      <c r="F35" s="29">
        <v>6669</v>
      </c>
      <c r="G35" s="30">
        <v>100.1</v>
      </c>
      <c r="H35" s="29">
        <v>44731</v>
      </c>
      <c r="I35" s="29">
        <v>44731</v>
      </c>
      <c r="J35" s="178">
        <v>96.1</v>
      </c>
    </row>
    <row r="36" spans="1:10" ht="14.25" customHeight="1">
      <c r="A36" s="82">
        <v>28</v>
      </c>
      <c r="B36" s="843" t="s">
        <v>131</v>
      </c>
      <c r="C36" s="837"/>
      <c r="D36" s="837"/>
      <c r="E36" s="844"/>
      <c r="F36" s="29">
        <v>21231</v>
      </c>
      <c r="G36" s="30">
        <v>194.8</v>
      </c>
      <c r="H36" s="29">
        <v>145854</v>
      </c>
      <c r="I36" s="29">
        <v>145854</v>
      </c>
      <c r="J36" s="178">
        <v>98.6</v>
      </c>
    </row>
    <row r="37" spans="1:10" ht="14.25" customHeight="1">
      <c r="A37" s="82">
        <v>29</v>
      </c>
      <c r="B37" s="843" t="s">
        <v>164</v>
      </c>
      <c r="C37" s="837"/>
      <c r="D37" s="837"/>
      <c r="E37" s="844"/>
      <c r="F37" s="29">
        <v>298793</v>
      </c>
      <c r="G37" s="30">
        <v>139.2</v>
      </c>
      <c r="H37" s="29">
        <v>117146</v>
      </c>
      <c r="I37" s="29">
        <v>117146</v>
      </c>
      <c r="J37" s="178">
        <v>99.5</v>
      </c>
    </row>
    <row r="38" spans="1:10" ht="14.25" customHeight="1">
      <c r="A38" s="84">
        <v>30</v>
      </c>
      <c r="B38" s="850" t="s">
        <v>165</v>
      </c>
      <c r="C38" s="851"/>
      <c r="D38" s="851"/>
      <c r="E38" s="852"/>
      <c r="F38" s="85">
        <v>5414</v>
      </c>
      <c r="G38" s="33">
        <v>1059.5</v>
      </c>
      <c r="H38" s="85">
        <v>203414</v>
      </c>
      <c r="I38" s="85">
        <v>203414</v>
      </c>
      <c r="J38" s="179">
        <v>103.1</v>
      </c>
    </row>
    <row r="39" spans="1:10" ht="14.25" customHeight="1">
      <c r="A39" s="82">
        <v>31</v>
      </c>
      <c r="B39" s="843" t="s">
        <v>134</v>
      </c>
      <c r="C39" s="837"/>
      <c r="D39" s="837"/>
      <c r="E39" s="838"/>
      <c r="F39" s="29">
        <v>5518</v>
      </c>
      <c r="G39" s="30">
        <v>99.5</v>
      </c>
      <c r="H39" s="29">
        <v>60692</v>
      </c>
      <c r="I39" s="29">
        <v>60692</v>
      </c>
      <c r="J39" s="178">
        <v>97.8</v>
      </c>
    </row>
    <row r="40" spans="1:10" ht="14.25" customHeight="1">
      <c r="A40" s="82">
        <v>32</v>
      </c>
      <c r="B40" s="843" t="s">
        <v>135</v>
      </c>
      <c r="C40" s="837"/>
      <c r="D40" s="837"/>
      <c r="E40" s="844"/>
      <c r="F40" s="29">
        <v>6624</v>
      </c>
      <c r="G40" s="30">
        <v>99.7</v>
      </c>
      <c r="H40" s="29">
        <v>36912</v>
      </c>
      <c r="I40" s="29">
        <v>36912</v>
      </c>
      <c r="J40" s="178">
        <v>87.6</v>
      </c>
    </row>
    <row r="41" spans="1:10" ht="14.25" customHeight="1">
      <c r="A41" s="82">
        <v>33</v>
      </c>
      <c r="B41" s="843" t="s">
        <v>136</v>
      </c>
      <c r="C41" s="837"/>
      <c r="D41" s="837"/>
      <c r="E41" s="844"/>
      <c r="F41" s="29">
        <v>6362</v>
      </c>
      <c r="G41" s="30">
        <v>100</v>
      </c>
      <c r="H41" s="29">
        <v>13081</v>
      </c>
      <c r="I41" s="29">
        <v>13081</v>
      </c>
      <c r="J41" s="178">
        <v>97.9</v>
      </c>
    </row>
    <row r="42" spans="1:10" ht="14.25" customHeight="1">
      <c r="A42" s="82">
        <v>34</v>
      </c>
      <c r="B42" s="843" t="s">
        <v>137</v>
      </c>
      <c r="C42" s="837"/>
      <c r="D42" s="837"/>
      <c r="E42" s="844"/>
      <c r="F42" s="29">
        <v>10692</v>
      </c>
      <c r="G42" s="30">
        <v>99.5</v>
      </c>
      <c r="H42" s="29">
        <v>13132</v>
      </c>
      <c r="I42" s="29">
        <v>13132</v>
      </c>
      <c r="J42" s="178">
        <v>97.5</v>
      </c>
    </row>
    <row r="43" spans="1:10" ht="14.25" customHeight="1">
      <c r="A43" s="78">
        <v>35</v>
      </c>
      <c r="B43" s="840" t="s">
        <v>138</v>
      </c>
      <c r="C43" s="841"/>
      <c r="D43" s="841"/>
      <c r="E43" s="842"/>
      <c r="F43" s="25">
        <v>1862</v>
      </c>
      <c r="G43" s="26">
        <v>99.1</v>
      </c>
      <c r="H43" s="25">
        <v>92920</v>
      </c>
      <c r="I43" s="25">
        <v>92920</v>
      </c>
      <c r="J43" s="177">
        <v>99.8</v>
      </c>
    </row>
    <row r="44" spans="1:10" ht="14.25" customHeight="1">
      <c r="A44" s="82">
        <v>36</v>
      </c>
      <c r="B44" s="843" t="s">
        <v>139</v>
      </c>
      <c r="C44" s="837"/>
      <c r="D44" s="837"/>
      <c r="E44" s="844"/>
      <c r="F44" s="29">
        <v>581</v>
      </c>
      <c r="G44" s="30">
        <v>85.7</v>
      </c>
      <c r="H44" s="29">
        <v>117369</v>
      </c>
      <c r="I44" s="29">
        <v>117369</v>
      </c>
      <c r="J44" s="178">
        <v>97.2</v>
      </c>
    </row>
    <row r="45" spans="1:10" ht="14.25" customHeight="1">
      <c r="A45" s="82">
        <v>37</v>
      </c>
      <c r="B45" s="843" t="s">
        <v>140</v>
      </c>
      <c r="C45" s="837"/>
      <c r="D45" s="837"/>
      <c r="E45" s="844"/>
      <c r="F45" s="29">
        <v>7234</v>
      </c>
      <c r="G45" s="30">
        <v>95.2</v>
      </c>
      <c r="H45" s="29">
        <v>30020</v>
      </c>
      <c r="I45" s="29">
        <v>30020</v>
      </c>
      <c r="J45" s="178">
        <v>104.9</v>
      </c>
    </row>
    <row r="46" spans="1:10" ht="14.25" customHeight="1">
      <c r="A46" s="82">
        <v>38</v>
      </c>
      <c r="B46" s="843" t="s">
        <v>141</v>
      </c>
      <c r="C46" s="837"/>
      <c r="D46" s="837"/>
      <c r="E46" s="844"/>
      <c r="F46" s="29">
        <v>2625</v>
      </c>
      <c r="G46" s="30">
        <v>147.7</v>
      </c>
      <c r="H46" s="29">
        <v>105352</v>
      </c>
      <c r="I46" s="29">
        <v>105352</v>
      </c>
      <c r="J46" s="178">
        <v>98.6</v>
      </c>
    </row>
    <row r="47" spans="1:10" ht="14.25" customHeight="1">
      <c r="A47" s="82">
        <v>39</v>
      </c>
      <c r="B47" s="843" t="s">
        <v>142</v>
      </c>
      <c r="C47" s="837"/>
      <c r="D47" s="837"/>
      <c r="E47" s="844"/>
      <c r="F47" s="29">
        <v>35</v>
      </c>
      <c r="G47" s="30">
        <v>100</v>
      </c>
      <c r="H47" s="29">
        <v>86020</v>
      </c>
      <c r="I47" s="29">
        <v>86020</v>
      </c>
      <c r="J47" s="178">
        <v>95</v>
      </c>
    </row>
    <row r="48" spans="1:10" ht="14.25" customHeight="1" thickBot="1">
      <c r="A48" s="93">
        <v>40</v>
      </c>
      <c r="B48" s="861" t="s">
        <v>143</v>
      </c>
      <c r="C48" s="862"/>
      <c r="D48" s="862"/>
      <c r="E48" s="863"/>
      <c r="F48" s="94">
        <v>1759</v>
      </c>
      <c r="G48" s="146">
        <v>104.1</v>
      </c>
      <c r="H48" s="94">
        <v>9767</v>
      </c>
      <c r="I48" s="94">
        <v>9767</v>
      </c>
      <c r="J48" s="181">
        <v>105.3</v>
      </c>
    </row>
    <row r="49" ht="18" customHeight="1">
      <c r="A49" s="97"/>
    </row>
    <row r="50" ht="18" customHeight="1">
      <c r="A50" s="101"/>
    </row>
  </sheetData>
  <sheetProtection/>
  <mergeCells count="48"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A7:E7"/>
    <mergeCell ref="A8:E8"/>
    <mergeCell ref="B9:E9"/>
    <mergeCell ref="B10:E10"/>
    <mergeCell ref="B11:E11"/>
    <mergeCell ref="B12:E12"/>
    <mergeCell ref="A2:A5"/>
    <mergeCell ref="D2:E2"/>
    <mergeCell ref="F2:G2"/>
    <mergeCell ref="H2:J2"/>
    <mergeCell ref="B5:D5"/>
    <mergeCell ref="A6:E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49"/>
  <sheetViews>
    <sheetView showZeros="0" view="pageBreakPreview" zoomScaleNormal="75" zoomScaleSheetLayoutView="100" zoomScalePageLayoutView="0" workbookViewId="0" topLeftCell="A1">
      <selection activeCell="T9" sqref="T9"/>
    </sheetView>
  </sheetViews>
  <sheetFormatPr defaultColWidth="7.796875" defaultRowHeight="18" customHeight="1"/>
  <cols>
    <col min="1" max="1" width="2.5" style="1" customWidth="1"/>
    <col min="2" max="6" width="2.09765625" style="1" customWidth="1"/>
    <col min="7" max="7" width="7.69921875" style="1" customWidth="1"/>
    <col min="8" max="8" width="6.5" style="1" customWidth="1"/>
    <col min="9" max="9" width="7.69921875" style="1" customWidth="1"/>
    <col min="10" max="10" width="5.8984375" style="1" customWidth="1"/>
    <col min="11" max="11" width="7.69921875" style="1" customWidth="1"/>
    <col min="12" max="12" width="5.19921875" style="1" customWidth="1"/>
    <col min="13" max="13" width="6.5" style="1" customWidth="1"/>
    <col min="14" max="14" width="5.19921875" style="1" customWidth="1"/>
    <col min="15" max="15" width="7.69921875" style="1" customWidth="1"/>
    <col min="16" max="17" width="5.19921875" style="1" customWidth="1"/>
    <col min="18" max="249" width="13.8984375" style="1" customWidth="1"/>
    <col min="250" max="250" width="2.5" style="1" customWidth="1"/>
    <col min="251" max="255" width="2.09765625" style="1" customWidth="1"/>
    <col min="256" max="16384" width="7.69921875" style="1" customWidth="1"/>
  </cols>
  <sheetData>
    <row r="1" spans="1:17" ht="21.75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8" customHeight="1">
      <c r="A2" s="918" t="s">
        <v>85</v>
      </c>
      <c r="B2" s="183"/>
      <c r="C2" s="184"/>
      <c r="D2" s="921" t="s">
        <v>177</v>
      </c>
      <c r="E2" s="921"/>
      <c r="F2" s="922"/>
      <c r="G2" s="110"/>
      <c r="H2" s="875" t="s">
        <v>178</v>
      </c>
      <c r="I2" s="875"/>
      <c r="J2" s="875"/>
      <c r="K2" s="875"/>
      <c r="L2" s="875"/>
      <c r="M2" s="875"/>
      <c r="N2" s="875"/>
      <c r="O2" s="875"/>
      <c r="P2" s="875"/>
      <c r="Q2" s="185"/>
    </row>
    <row r="3" spans="1:17" ht="18" customHeight="1">
      <c r="A3" s="919"/>
      <c r="B3" s="113"/>
      <c r="C3" s="115"/>
      <c r="D3" s="115"/>
      <c r="E3" s="115"/>
      <c r="F3" s="116"/>
      <c r="G3" s="879" t="s">
        <v>179</v>
      </c>
      <c r="H3" s="923"/>
      <c r="I3" s="923"/>
      <c r="J3" s="924"/>
      <c r="K3" s="925" t="s">
        <v>180</v>
      </c>
      <c r="L3" s="923"/>
      <c r="M3" s="923"/>
      <c r="N3" s="923"/>
      <c r="O3" s="924"/>
      <c r="P3" s="925" t="s">
        <v>181</v>
      </c>
      <c r="Q3" s="926"/>
    </row>
    <row r="4" spans="1:17" ht="18" customHeight="1">
      <c r="A4" s="919"/>
      <c r="B4" s="113"/>
      <c r="C4" s="115"/>
      <c r="D4" s="115"/>
      <c r="E4" s="115"/>
      <c r="F4" s="116"/>
      <c r="G4" s="162" t="s">
        <v>182</v>
      </c>
      <c r="H4" s="168" t="s">
        <v>183</v>
      </c>
      <c r="I4" s="167"/>
      <c r="J4" s="120" t="s">
        <v>184</v>
      </c>
      <c r="K4" s="168" t="s">
        <v>182</v>
      </c>
      <c r="L4" s="120" t="s">
        <v>185</v>
      </c>
      <c r="M4" s="168" t="s">
        <v>183</v>
      </c>
      <c r="N4" s="120" t="s">
        <v>185</v>
      </c>
      <c r="O4" s="167"/>
      <c r="P4" s="167"/>
      <c r="Q4" s="186"/>
    </row>
    <row r="5" spans="1:17" ht="12" customHeight="1">
      <c r="A5" s="919"/>
      <c r="B5" s="113"/>
      <c r="C5" s="115"/>
      <c r="D5" s="115"/>
      <c r="E5" s="115"/>
      <c r="F5" s="116"/>
      <c r="G5" s="126"/>
      <c r="H5" s="187"/>
      <c r="I5" s="171" t="s">
        <v>93</v>
      </c>
      <c r="J5" s="171" t="s">
        <v>186</v>
      </c>
      <c r="K5" s="187"/>
      <c r="L5" s="188"/>
      <c r="M5" s="187"/>
      <c r="N5" s="188"/>
      <c r="O5" s="171" t="s">
        <v>93</v>
      </c>
      <c r="P5" s="189" t="s">
        <v>162</v>
      </c>
      <c r="Q5" s="190" t="s">
        <v>163</v>
      </c>
    </row>
    <row r="6" spans="1:17" ht="15" customHeight="1">
      <c r="A6" s="920"/>
      <c r="B6" s="886" t="s">
        <v>187</v>
      </c>
      <c r="C6" s="887"/>
      <c r="D6" s="887"/>
      <c r="E6" s="887"/>
      <c r="F6" s="191"/>
      <c r="G6" s="173" t="s">
        <v>188</v>
      </c>
      <c r="H6" s="175" t="s">
        <v>189</v>
      </c>
      <c r="I6" s="192"/>
      <c r="J6" s="193" t="s">
        <v>190</v>
      </c>
      <c r="K6" s="175" t="s">
        <v>188</v>
      </c>
      <c r="L6" s="124" t="s">
        <v>190</v>
      </c>
      <c r="M6" s="175" t="s">
        <v>189</v>
      </c>
      <c r="N6" s="124" t="s">
        <v>190</v>
      </c>
      <c r="O6" s="192"/>
      <c r="P6" s="192"/>
      <c r="Q6" s="194"/>
    </row>
    <row r="7" spans="1:17" ht="15" customHeight="1">
      <c r="A7" s="888" t="s">
        <v>101</v>
      </c>
      <c r="B7" s="889"/>
      <c r="C7" s="889"/>
      <c r="D7" s="889"/>
      <c r="E7" s="889"/>
      <c r="F7" s="890"/>
      <c r="G7" s="195">
        <v>2799749</v>
      </c>
      <c r="H7" s="195">
        <v>252842</v>
      </c>
      <c r="I7" s="195">
        <v>3052591</v>
      </c>
      <c r="J7" s="196">
        <v>102.3</v>
      </c>
      <c r="K7" s="195">
        <v>2727777</v>
      </c>
      <c r="L7" s="196">
        <v>97.4</v>
      </c>
      <c r="M7" s="195">
        <v>47178</v>
      </c>
      <c r="N7" s="196">
        <v>18.7</v>
      </c>
      <c r="O7" s="195">
        <v>2774955</v>
      </c>
      <c r="P7" s="196">
        <v>90.9</v>
      </c>
      <c r="Q7" s="197">
        <v>90.5</v>
      </c>
    </row>
    <row r="8" spans="1:17" ht="15" customHeight="1">
      <c r="A8" s="888" t="s">
        <v>102</v>
      </c>
      <c r="B8" s="889"/>
      <c r="C8" s="889"/>
      <c r="D8" s="889"/>
      <c r="E8" s="889"/>
      <c r="F8" s="890"/>
      <c r="G8" s="198">
        <v>2047450</v>
      </c>
      <c r="H8" s="198">
        <v>187109</v>
      </c>
      <c r="I8" s="198">
        <v>2234559</v>
      </c>
      <c r="J8" s="199">
        <v>102.5</v>
      </c>
      <c r="K8" s="198">
        <v>1993300</v>
      </c>
      <c r="L8" s="199">
        <v>97.4</v>
      </c>
      <c r="M8" s="198">
        <v>34027</v>
      </c>
      <c r="N8" s="199">
        <v>18.2</v>
      </c>
      <c r="O8" s="198">
        <v>2027327</v>
      </c>
      <c r="P8" s="199">
        <v>90.7</v>
      </c>
      <c r="Q8" s="200">
        <v>90.4</v>
      </c>
    </row>
    <row r="9" spans="1:17" ht="15" customHeight="1">
      <c r="A9" s="891" t="s">
        <v>103</v>
      </c>
      <c r="B9" s="927"/>
      <c r="C9" s="927"/>
      <c r="D9" s="927"/>
      <c r="E9" s="927"/>
      <c r="F9" s="928"/>
      <c r="G9" s="198">
        <v>752299</v>
      </c>
      <c r="H9" s="198">
        <v>65733</v>
      </c>
      <c r="I9" s="198">
        <v>818032</v>
      </c>
      <c r="J9" s="199">
        <v>101.8</v>
      </c>
      <c r="K9" s="198">
        <v>734477</v>
      </c>
      <c r="L9" s="199">
        <v>97.6</v>
      </c>
      <c r="M9" s="198">
        <v>13151</v>
      </c>
      <c r="N9" s="199">
        <v>20</v>
      </c>
      <c r="O9" s="198">
        <v>747628</v>
      </c>
      <c r="P9" s="199">
        <v>91.4</v>
      </c>
      <c r="Q9" s="200">
        <v>90.9</v>
      </c>
    </row>
    <row r="10" spans="1:17" ht="14.25" customHeight="1">
      <c r="A10" s="78">
        <v>1</v>
      </c>
      <c r="B10" s="840" t="s">
        <v>104</v>
      </c>
      <c r="C10" s="841"/>
      <c r="D10" s="841"/>
      <c r="E10" s="841"/>
      <c r="F10" s="860"/>
      <c r="G10" s="25">
        <v>500311</v>
      </c>
      <c r="H10" s="25">
        <v>48294</v>
      </c>
      <c r="I10" s="25">
        <v>548605</v>
      </c>
      <c r="J10" s="201">
        <v>102.3</v>
      </c>
      <c r="K10" s="25">
        <v>487276</v>
      </c>
      <c r="L10" s="26">
        <v>97.4</v>
      </c>
      <c r="M10" s="25">
        <v>7013</v>
      </c>
      <c r="N10" s="201">
        <v>14.5</v>
      </c>
      <c r="O10" s="25">
        <v>494289</v>
      </c>
      <c r="P10" s="201">
        <v>90.1</v>
      </c>
      <c r="Q10" s="202">
        <v>90.1</v>
      </c>
    </row>
    <row r="11" spans="1:17" ht="14.25" customHeight="1">
      <c r="A11" s="82">
        <v>2</v>
      </c>
      <c r="B11" s="843" t="s">
        <v>105</v>
      </c>
      <c r="C11" s="837"/>
      <c r="D11" s="837"/>
      <c r="E11" s="837"/>
      <c r="F11" s="838"/>
      <c r="G11" s="29">
        <v>371594</v>
      </c>
      <c r="H11" s="29">
        <v>35485</v>
      </c>
      <c r="I11" s="29">
        <v>407079</v>
      </c>
      <c r="J11" s="76">
        <v>102.1</v>
      </c>
      <c r="K11" s="29">
        <v>361314</v>
      </c>
      <c r="L11" s="30">
        <v>97.2</v>
      </c>
      <c r="M11" s="29">
        <v>5851</v>
      </c>
      <c r="N11" s="76">
        <v>16.5</v>
      </c>
      <c r="O11" s="29">
        <v>367165</v>
      </c>
      <c r="P11" s="76">
        <v>90.2</v>
      </c>
      <c r="Q11" s="203">
        <v>89.9</v>
      </c>
    </row>
    <row r="12" spans="1:17" ht="14.25" customHeight="1">
      <c r="A12" s="82">
        <v>3</v>
      </c>
      <c r="B12" s="843" t="s">
        <v>106</v>
      </c>
      <c r="C12" s="837"/>
      <c r="D12" s="837"/>
      <c r="E12" s="837"/>
      <c r="F12" s="838"/>
      <c r="G12" s="29">
        <v>417585</v>
      </c>
      <c r="H12" s="29">
        <v>37778</v>
      </c>
      <c r="I12" s="29">
        <v>455363</v>
      </c>
      <c r="J12" s="76">
        <v>102.9</v>
      </c>
      <c r="K12" s="29">
        <v>405362</v>
      </c>
      <c r="L12" s="30">
        <v>97.1</v>
      </c>
      <c r="M12" s="29">
        <v>7444</v>
      </c>
      <c r="N12" s="76">
        <v>19.7</v>
      </c>
      <c r="O12" s="29">
        <v>412806</v>
      </c>
      <c r="P12" s="76">
        <v>90.7</v>
      </c>
      <c r="Q12" s="203">
        <v>90.5</v>
      </c>
    </row>
    <row r="13" spans="1:17" ht="14.25" customHeight="1">
      <c r="A13" s="82">
        <v>4</v>
      </c>
      <c r="B13" s="843" t="s">
        <v>107</v>
      </c>
      <c r="C13" s="837"/>
      <c r="D13" s="837"/>
      <c r="E13" s="837"/>
      <c r="F13" s="838"/>
      <c r="G13" s="29">
        <v>87759</v>
      </c>
      <c r="H13" s="29">
        <v>7347</v>
      </c>
      <c r="I13" s="29">
        <v>95106</v>
      </c>
      <c r="J13" s="76">
        <v>102.1</v>
      </c>
      <c r="K13" s="29">
        <v>85894</v>
      </c>
      <c r="L13" s="30">
        <v>97.9</v>
      </c>
      <c r="M13" s="29">
        <v>1856</v>
      </c>
      <c r="N13" s="76">
        <v>25.3</v>
      </c>
      <c r="O13" s="29">
        <v>87750</v>
      </c>
      <c r="P13" s="76">
        <v>92.3</v>
      </c>
      <c r="Q13" s="203">
        <v>91.2</v>
      </c>
    </row>
    <row r="14" spans="1:17" ht="14.25" customHeight="1">
      <c r="A14" s="82">
        <v>5</v>
      </c>
      <c r="B14" s="843" t="s">
        <v>108</v>
      </c>
      <c r="C14" s="837"/>
      <c r="D14" s="837"/>
      <c r="E14" s="837"/>
      <c r="F14" s="838"/>
      <c r="G14" s="29">
        <v>141224</v>
      </c>
      <c r="H14" s="29">
        <v>15805</v>
      </c>
      <c r="I14" s="29">
        <v>157029</v>
      </c>
      <c r="J14" s="76">
        <v>104.1</v>
      </c>
      <c r="K14" s="29">
        <v>137080</v>
      </c>
      <c r="L14" s="30">
        <v>97.1</v>
      </c>
      <c r="M14" s="29">
        <v>2733</v>
      </c>
      <c r="N14" s="76">
        <v>17.3</v>
      </c>
      <c r="O14" s="29">
        <v>139813</v>
      </c>
      <c r="P14" s="76">
        <v>89</v>
      </c>
      <c r="Q14" s="203">
        <v>87.4</v>
      </c>
    </row>
    <row r="15" spans="1:17" ht="14.25" customHeight="1">
      <c r="A15" s="82">
        <v>6</v>
      </c>
      <c r="B15" s="843" t="s">
        <v>109</v>
      </c>
      <c r="C15" s="837"/>
      <c r="D15" s="837"/>
      <c r="E15" s="837"/>
      <c r="F15" s="838"/>
      <c r="G15" s="29">
        <v>147898</v>
      </c>
      <c r="H15" s="29">
        <v>10320</v>
      </c>
      <c r="I15" s="29">
        <v>158218</v>
      </c>
      <c r="J15" s="76">
        <v>101.9</v>
      </c>
      <c r="K15" s="29">
        <v>143941</v>
      </c>
      <c r="L15" s="30">
        <v>97.3</v>
      </c>
      <c r="M15" s="29">
        <v>2130</v>
      </c>
      <c r="N15" s="76">
        <v>20.6</v>
      </c>
      <c r="O15" s="29">
        <v>146071</v>
      </c>
      <c r="P15" s="76">
        <v>92.3</v>
      </c>
      <c r="Q15" s="203">
        <v>92.8</v>
      </c>
    </row>
    <row r="16" spans="1:17" ht="14.25" customHeight="1">
      <c r="A16" s="82">
        <v>7</v>
      </c>
      <c r="B16" s="843" t="s">
        <v>110</v>
      </c>
      <c r="C16" s="837"/>
      <c r="D16" s="837"/>
      <c r="E16" s="837"/>
      <c r="F16" s="838"/>
      <c r="G16" s="29">
        <v>83199</v>
      </c>
      <c r="H16" s="29">
        <v>6352</v>
      </c>
      <c r="I16" s="29">
        <v>89551</v>
      </c>
      <c r="J16" s="76">
        <v>102.6</v>
      </c>
      <c r="K16" s="29">
        <v>80763</v>
      </c>
      <c r="L16" s="30">
        <v>97.1</v>
      </c>
      <c r="M16" s="29">
        <v>1167</v>
      </c>
      <c r="N16" s="76">
        <v>18.4</v>
      </c>
      <c r="O16" s="29">
        <v>81930</v>
      </c>
      <c r="P16" s="76">
        <v>91.5</v>
      </c>
      <c r="Q16" s="203">
        <v>90.9</v>
      </c>
    </row>
    <row r="17" spans="1:17" ht="14.25" customHeight="1">
      <c r="A17" s="82">
        <v>8</v>
      </c>
      <c r="B17" s="843" t="s">
        <v>111</v>
      </c>
      <c r="C17" s="837"/>
      <c r="D17" s="837"/>
      <c r="E17" s="837"/>
      <c r="F17" s="838"/>
      <c r="G17" s="29">
        <v>118939</v>
      </c>
      <c r="H17" s="29">
        <v>12829</v>
      </c>
      <c r="I17" s="29">
        <v>131768</v>
      </c>
      <c r="J17" s="76">
        <v>102.4</v>
      </c>
      <c r="K17" s="29">
        <v>115769</v>
      </c>
      <c r="L17" s="30">
        <v>97.3</v>
      </c>
      <c r="M17" s="29">
        <v>2847</v>
      </c>
      <c r="N17" s="76">
        <v>22.2</v>
      </c>
      <c r="O17" s="29">
        <v>118616</v>
      </c>
      <c r="P17" s="76">
        <v>90</v>
      </c>
      <c r="Q17" s="203">
        <v>89.1</v>
      </c>
    </row>
    <row r="18" spans="1:17" ht="14.25" customHeight="1">
      <c r="A18" s="82">
        <v>9</v>
      </c>
      <c r="B18" s="843" t="s">
        <v>112</v>
      </c>
      <c r="C18" s="837"/>
      <c r="D18" s="837"/>
      <c r="E18" s="837"/>
      <c r="F18" s="838"/>
      <c r="G18" s="29">
        <v>97700</v>
      </c>
      <c r="H18" s="29">
        <v>10060</v>
      </c>
      <c r="I18" s="29">
        <v>107760</v>
      </c>
      <c r="J18" s="76">
        <v>102.2</v>
      </c>
      <c r="K18" s="29">
        <v>95606</v>
      </c>
      <c r="L18" s="30">
        <v>97.9</v>
      </c>
      <c r="M18" s="29">
        <v>2160</v>
      </c>
      <c r="N18" s="76">
        <v>21.5</v>
      </c>
      <c r="O18" s="29">
        <v>97766</v>
      </c>
      <c r="P18" s="76">
        <v>90.7</v>
      </c>
      <c r="Q18" s="203">
        <v>89.3</v>
      </c>
    </row>
    <row r="19" spans="1:17" ht="14.25" customHeight="1">
      <c r="A19" s="84">
        <v>10</v>
      </c>
      <c r="B19" s="850" t="s">
        <v>113</v>
      </c>
      <c r="C19" s="851"/>
      <c r="D19" s="851"/>
      <c r="E19" s="851"/>
      <c r="F19" s="856"/>
      <c r="G19" s="85">
        <v>81241</v>
      </c>
      <c r="H19" s="85">
        <v>2839</v>
      </c>
      <c r="I19" s="85">
        <v>84080</v>
      </c>
      <c r="J19" s="88">
        <v>101.5</v>
      </c>
      <c r="K19" s="85">
        <v>80295</v>
      </c>
      <c r="L19" s="33">
        <v>98.8</v>
      </c>
      <c r="M19" s="85">
        <v>826</v>
      </c>
      <c r="N19" s="88">
        <v>29.1</v>
      </c>
      <c r="O19" s="85">
        <v>81121</v>
      </c>
      <c r="P19" s="88">
        <v>96.5</v>
      </c>
      <c r="Q19" s="204">
        <v>96.1</v>
      </c>
    </row>
    <row r="20" spans="1:17" ht="14.25" customHeight="1">
      <c r="A20" s="78">
        <v>11</v>
      </c>
      <c r="B20" s="840" t="s">
        <v>114</v>
      </c>
      <c r="C20" s="841"/>
      <c r="D20" s="841"/>
      <c r="E20" s="841"/>
      <c r="F20" s="860"/>
      <c r="G20" s="25">
        <v>23745</v>
      </c>
      <c r="H20" s="25">
        <v>567</v>
      </c>
      <c r="I20" s="25">
        <v>24312</v>
      </c>
      <c r="J20" s="201">
        <v>103.1</v>
      </c>
      <c r="K20" s="25">
        <v>23456</v>
      </c>
      <c r="L20" s="26">
        <v>98.8</v>
      </c>
      <c r="M20" s="25">
        <v>87</v>
      </c>
      <c r="N20" s="201">
        <v>15.3</v>
      </c>
      <c r="O20" s="25">
        <v>23543</v>
      </c>
      <c r="P20" s="201">
        <v>96.8</v>
      </c>
      <c r="Q20" s="202">
        <v>97.2</v>
      </c>
    </row>
    <row r="21" spans="1:17" ht="14.25" customHeight="1">
      <c r="A21" s="82">
        <v>12</v>
      </c>
      <c r="B21" s="843" t="s">
        <v>115</v>
      </c>
      <c r="C21" s="837"/>
      <c r="D21" s="837"/>
      <c r="E21" s="837"/>
      <c r="F21" s="838"/>
      <c r="G21" s="29">
        <v>6586</v>
      </c>
      <c r="H21" s="29">
        <v>284</v>
      </c>
      <c r="I21" s="29">
        <v>6870</v>
      </c>
      <c r="J21" s="76">
        <v>103.2</v>
      </c>
      <c r="K21" s="29">
        <v>6478</v>
      </c>
      <c r="L21" s="30">
        <v>98.4</v>
      </c>
      <c r="M21" s="29">
        <v>68</v>
      </c>
      <c r="N21" s="76">
        <v>23.9</v>
      </c>
      <c r="O21" s="29">
        <v>6546</v>
      </c>
      <c r="P21" s="76">
        <v>95.3</v>
      </c>
      <c r="Q21" s="203">
        <v>95.2</v>
      </c>
    </row>
    <row r="22" spans="1:17" ht="14.25" customHeight="1">
      <c r="A22" s="82">
        <v>13</v>
      </c>
      <c r="B22" s="853" t="s">
        <v>116</v>
      </c>
      <c r="C22" s="854"/>
      <c r="D22" s="854"/>
      <c r="E22" s="854"/>
      <c r="F22" s="855"/>
      <c r="G22" s="29">
        <v>7597</v>
      </c>
      <c r="H22" s="29">
        <v>380</v>
      </c>
      <c r="I22" s="29">
        <v>7977</v>
      </c>
      <c r="J22" s="76">
        <v>100.7</v>
      </c>
      <c r="K22" s="29">
        <v>7446</v>
      </c>
      <c r="L22" s="30">
        <v>98</v>
      </c>
      <c r="M22" s="29">
        <v>166</v>
      </c>
      <c r="N22" s="76">
        <v>43.7</v>
      </c>
      <c r="O22" s="29">
        <v>7612</v>
      </c>
      <c r="P22" s="76">
        <v>95.4</v>
      </c>
      <c r="Q22" s="203">
        <v>94.6</v>
      </c>
    </row>
    <row r="23" spans="1:17" ht="14.25" customHeight="1">
      <c r="A23" s="84">
        <v>14</v>
      </c>
      <c r="B23" s="850" t="s">
        <v>117</v>
      </c>
      <c r="C23" s="851"/>
      <c r="D23" s="851"/>
      <c r="E23" s="851"/>
      <c r="F23" s="856"/>
      <c r="G23" s="85">
        <v>13590</v>
      </c>
      <c r="H23" s="85">
        <v>265</v>
      </c>
      <c r="I23" s="85">
        <v>13855</v>
      </c>
      <c r="J23" s="88">
        <v>100.7</v>
      </c>
      <c r="K23" s="85">
        <v>13551</v>
      </c>
      <c r="L23" s="33">
        <v>99.7</v>
      </c>
      <c r="M23" s="85">
        <v>160</v>
      </c>
      <c r="N23" s="88">
        <v>60.4</v>
      </c>
      <c r="O23" s="85">
        <v>13711</v>
      </c>
      <c r="P23" s="88">
        <v>99</v>
      </c>
      <c r="Q23" s="204">
        <v>98</v>
      </c>
    </row>
    <row r="24" spans="1:17" ht="14.25" customHeight="1">
      <c r="A24" s="82">
        <v>15</v>
      </c>
      <c r="B24" s="840" t="s">
        <v>154</v>
      </c>
      <c r="C24" s="841"/>
      <c r="D24" s="841"/>
      <c r="E24" s="841"/>
      <c r="F24" s="860"/>
      <c r="G24" s="29">
        <v>34597</v>
      </c>
      <c r="H24" s="29">
        <v>3553</v>
      </c>
      <c r="I24" s="29">
        <v>38150</v>
      </c>
      <c r="J24" s="76">
        <v>100.3</v>
      </c>
      <c r="K24" s="29">
        <v>33693</v>
      </c>
      <c r="L24" s="30">
        <v>97.4</v>
      </c>
      <c r="M24" s="29">
        <v>612</v>
      </c>
      <c r="N24" s="76">
        <v>17.2</v>
      </c>
      <c r="O24" s="29">
        <v>34305</v>
      </c>
      <c r="P24" s="76">
        <v>89.9</v>
      </c>
      <c r="Q24" s="203">
        <v>90.1</v>
      </c>
    </row>
    <row r="25" spans="1:17" ht="14.25" customHeight="1">
      <c r="A25" s="84">
        <v>16</v>
      </c>
      <c r="B25" s="850" t="s">
        <v>119</v>
      </c>
      <c r="C25" s="851"/>
      <c r="D25" s="851"/>
      <c r="E25" s="851"/>
      <c r="F25" s="856"/>
      <c r="G25" s="85">
        <v>19974</v>
      </c>
      <c r="H25" s="85">
        <v>361</v>
      </c>
      <c r="I25" s="85">
        <v>20335</v>
      </c>
      <c r="J25" s="88">
        <v>100.3</v>
      </c>
      <c r="K25" s="85">
        <v>19863</v>
      </c>
      <c r="L25" s="33">
        <v>99.4</v>
      </c>
      <c r="M25" s="85">
        <v>187</v>
      </c>
      <c r="N25" s="88">
        <v>51.8</v>
      </c>
      <c r="O25" s="85">
        <v>20050</v>
      </c>
      <c r="P25" s="88">
        <v>98.6</v>
      </c>
      <c r="Q25" s="204">
        <v>97.9</v>
      </c>
    </row>
    <row r="26" spans="1:17" ht="14.25" customHeight="1">
      <c r="A26" s="90">
        <v>17</v>
      </c>
      <c r="B26" s="857" t="s">
        <v>120</v>
      </c>
      <c r="C26" s="858"/>
      <c r="D26" s="858"/>
      <c r="E26" s="858"/>
      <c r="F26" s="929"/>
      <c r="G26" s="20">
        <v>3955</v>
      </c>
      <c r="H26" s="20">
        <v>37</v>
      </c>
      <c r="I26" s="20">
        <v>3992</v>
      </c>
      <c r="J26" s="205">
        <v>101</v>
      </c>
      <c r="K26" s="20">
        <v>3933</v>
      </c>
      <c r="L26" s="21">
        <v>99.4</v>
      </c>
      <c r="M26" s="20">
        <v>21</v>
      </c>
      <c r="N26" s="205">
        <v>56.8</v>
      </c>
      <c r="O26" s="20">
        <v>3954</v>
      </c>
      <c r="P26" s="205">
        <v>99</v>
      </c>
      <c r="Q26" s="206">
        <v>99.1</v>
      </c>
    </row>
    <row r="27" spans="1:17" ht="14.25" customHeight="1">
      <c r="A27" s="78">
        <v>18</v>
      </c>
      <c r="B27" s="840" t="s">
        <v>121</v>
      </c>
      <c r="C27" s="841"/>
      <c r="D27" s="841"/>
      <c r="E27" s="841"/>
      <c r="F27" s="860"/>
      <c r="G27" s="25">
        <v>38588</v>
      </c>
      <c r="H27" s="25">
        <v>3224</v>
      </c>
      <c r="I27" s="25">
        <v>41812</v>
      </c>
      <c r="J27" s="201">
        <v>102.8</v>
      </c>
      <c r="K27" s="25">
        <v>37912</v>
      </c>
      <c r="L27" s="26">
        <v>98.2</v>
      </c>
      <c r="M27" s="25">
        <v>634</v>
      </c>
      <c r="N27" s="201">
        <v>19.7</v>
      </c>
      <c r="O27" s="25">
        <v>38546</v>
      </c>
      <c r="P27" s="201">
        <v>92.2</v>
      </c>
      <c r="Q27" s="202">
        <v>91.7</v>
      </c>
    </row>
    <row r="28" spans="1:17" ht="14.25" customHeight="1">
      <c r="A28" s="82">
        <v>19</v>
      </c>
      <c r="B28" s="843" t="s">
        <v>122</v>
      </c>
      <c r="C28" s="837"/>
      <c r="D28" s="837"/>
      <c r="E28" s="837"/>
      <c r="F28" s="838"/>
      <c r="G28" s="29">
        <v>24195</v>
      </c>
      <c r="H28" s="29">
        <v>1166</v>
      </c>
      <c r="I28" s="29">
        <v>25361</v>
      </c>
      <c r="J28" s="76">
        <v>100.6</v>
      </c>
      <c r="K28" s="29">
        <v>23655</v>
      </c>
      <c r="L28" s="30">
        <v>97.8</v>
      </c>
      <c r="M28" s="29">
        <v>285</v>
      </c>
      <c r="N28" s="76">
        <v>24.4</v>
      </c>
      <c r="O28" s="29">
        <v>23940</v>
      </c>
      <c r="P28" s="76">
        <v>94.4</v>
      </c>
      <c r="Q28" s="203">
        <v>94.2</v>
      </c>
    </row>
    <row r="29" spans="1:17" ht="14.25" customHeight="1">
      <c r="A29" s="84">
        <v>20</v>
      </c>
      <c r="B29" s="850" t="s">
        <v>123</v>
      </c>
      <c r="C29" s="851"/>
      <c r="D29" s="851"/>
      <c r="E29" s="851"/>
      <c r="F29" s="856"/>
      <c r="G29" s="85">
        <v>20567</v>
      </c>
      <c r="H29" s="85">
        <v>456</v>
      </c>
      <c r="I29" s="85">
        <v>21023</v>
      </c>
      <c r="J29" s="88">
        <v>101.5</v>
      </c>
      <c r="K29" s="85">
        <v>20356</v>
      </c>
      <c r="L29" s="33">
        <v>99</v>
      </c>
      <c r="M29" s="85">
        <v>92</v>
      </c>
      <c r="N29" s="88">
        <v>20.2</v>
      </c>
      <c r="O29" s="85">
        <v>20448</v>
      </c>
      <c r="P29" s="88">
        <v>97.3</v>
      </c>
      <c r="Q29" s="204">
        <v>97.3</v>
      </c>
    </row>
    <row r="30" spans="1:17" ht="14.25" customHeight="1">
      <c r="A30" s="82">
        <v>21</v>
      </c>
      <c r="B30" s="840" t="s">
        <v>124</v>
      </c>
      <c r="C30" s="841"/>
      <c r="D30" s="841"/>
      <c r="E30" s="841"/>
      <c r="F30" s="860"/>
      <c r="G30" s="29">
        <v>39419</v>
      </c>
      <c r="H30" s="29">
        <v>3618</v>
      </c>
      <c r="I30" s="29">
        <v>43037</v>
      </c>
      <c r="J30" s="76">
        <v>102.7</v>
      </c>
      <c r="K30" s="29">
        <v>38703</v>
      </c>
      <c r="L30" s="30">
        <v>98.2</v>
      </c>
      <c r="M30" s="29">
        <v>865</v>
      </c>
      <c r="N30" s="76">
        <v>23.9</v>
      </c>
      <c r="O30" s="29">
        <v>39568</v>
      </c>
      <c r="P30" s="76">
        <v>91.9</v>
      </c>
      <c r="Q30" s="203">
        <v>89.5</v>
      </c>
    </row>
    <row r="31" spans="1:17" ht="14.25" customHeight="1">
      <c r="A31" s="82">
        <v>22</v>
      </c>
      <c r="B31" s="843" t="s">
        <v>125</v>
      </c>
      <c r="C31" s="837"/>
      <c r="D31" s="837"/>
      <c r="E31" s="837"/>
      <c r="F31" s="838"/>
      <c r="G31" s="29">
        <v>37578</v>
      </c>
      <c r="H31" s="29">
        <v>2682</v>
      </c>
      <c r="I31" s="29">
        <v>40260</v>
      </c>
      <c r="J31" s="76">
        <v>102.5</v>
      </c>
      <c r="K31" s="29">
        <v>36885</v>
      </c>
      <c r="L31" s="30">
        <v>98.2</v>
      </c>
      <c r="M31" s="29">
        <v>471</v>
      </c>
      <c r="N31" s="76">
        <v>17.6</v>
      </c>
      <c r="O31" s="29">
        <v>37356</v>
      </c>
      <c r="P31" s="76">
        <v>92.8</v>
      </c>
      <c r="Q31" s="203">
        <v>92.6</v>
      </c>
    </row>
    <row r="32" spans="1:17" ht="14.25" customHeight="1">
      <c r="A32" s="82">
        <v>23</v>
      </c>
      <c r="B32" s="850" t="s">
        <v>126</v>
      </c>
      <c r="C32" s="851"/>
      <c r="D32" s="851"/>
      <c r="E32" s="851"/>
      <c r="F32" s="856"/>
      <c r="G32" s="29">
        <v>32043</v>
      </c>
      <c r="H32" s="29">
        <v>5421</v>
      </c>
      <c r="I32" s="29">
        <v>37464</v>
      </c>
      <c r="J32" s="76">
        <v>101.4</v>
      </c>
      <c r="K32" s="29">
        <v>30985</v>
      </c>
      <c r="L32" s="30">
        <v>96.7</v>
      </c>
      <c r="M32" s="29">
        <v>678</v>
      </c>
      <c r="N32" s="76">
        <v>12.5</v>
      </c>
      <c r="O32" s="29">
        <v>31663</v>
      </c>
      <c r="P32" s="76">
        <v>84.5</v>
      </c>
      <c r="Q32" s="203">
        <v>84.4</v>
      </c>
    </row>
    <row r="33" spans="1:17" ht="14.25" customHeight="1">
      <c r="A33" s="78">
        <v>24</v>
      </c>
      <c r="B33" s="840" t="s">
        <v>127</v>
      </c>
      <c r="C33" s="841"/>
      <c r="D33" s="841"/>
      <c r="E33" s="841"/>
      <c r="F33" s="860"/>
      <c r="G33" s="25">
        <v>25328</v>
      </c>
      <c r="H33" s="25">
        <v>1670</v>
      </c>
      <c r="I33" s="25">
        <v>26998</v>
      </c>
      <c r="J33" s="201">
        <v>102.4</v>
      </c>
      <c r="K33" s="25">
        <v>24835</v>
      </c>
      <c r="L33" s="26">
        <v>98.1</v>
      </c>
      <c r="M33" s="25">
        <v>293</v>
      </c>
      <c r="N33" s="201">
        <v>17.5</v>
      </c>
      <c r="O33" s="25">
        <v>25128</v>
      </c>
      <c r="P33" s="201">
        <v>93.1</v>
      </c>
      <c r="Q33" s="202">
        <v>93</v>
      </c>
    </row>
    <row r="34" spans="1:17" ht="14.25" customHeight="1">
      <c r="A34" s="82">
        <v>25</v>
      </c>
      <c r="B34" s="843" t="s">
        <v>128</v>
      </c>
      <c r="C34" s="837"/>
      <c r="D34" s="837"/>
      <c r="E34" s="837"/>
      <c r="F34" s="838"/>
      <c r="G34" s="29">
        <v>41509</v>
      </c>
      <c r="H34" s="29">
        <v>2930</v>
      </c>
      <c r="I34" s="29">
        <v>44439</v>
      </c>
      <c r="J34" s="76">
        <v>101.4</v>
      </c>
      <c r="K34" s="29">
        <v>40732</v>
      </c>
      <c r="L34" s="30">
        <v>98.1</v>
      </c>
      <c r="M34" s="29">
        <v>731</v>
      </c>
      <c r="N34" s="76">
        <v>24.9</v>
      </c>
      <c r="O34" s="29">
        <v>41463</v>
      </c>
      <c r="P34" s="76">
        <v>93.3</v>
      </c>
      <c r="Q34" s="203">
        <v>92.7</v>
      </c>
    </row>
    <row r="35" spans="1:17" ht="14.25" customHeight="1">
      <c r="A35" s="82">
        <v>26</v>
      </c>
      <c r="B35" s="843" t="s">
        <v>129</v>
      </c>
      <c r="C35" s="837"/>
      <c r="D35" s="837"/>
      <c r="E35" s="837"/>
      <c r="F35" s="838"/>
      <c r="G35" s="29">
        <v>26790</v>
      </c>
      <c r="H35" s="29">
        <v>789</v>
      </c>
      <c r="I35" s="29">
        <v>27579</v>
      </c>
      <c r="J35" s="76">
        <v>102.3</v>
      </c>
      <c r="K35" s="29">
        <v>26443</v>
      </c>
      <c r="L35" s="30">
        <v>98.7</v>
      </c>
      <c r="M35" s="29">
        <v>199</v>
      </c>
      <c r="N35" s="76">
        <v>25.2</v>
      </c>
      <c r="O35" s="29">
        <v>26642</v>
      </c>
      <c r="P35" s="76">
        <v>96.6</v>
      </c>
      <c r="Q35" s="203">
        <v>96.9</v>
      </c>
    </row>
    <row r="36" spans="1:17" ht="14.25" customHeight="1">
      <c r="A36" s="82">
        <v>27</v>
      </c>
      <c r="B36" s="843" t="s">
        <v>130</v>
      </c>
      <c r="C36" s="837"/>
      <c r="D36" s="837"/>
      <c r="E36" s="837"/>
      <c r="F36" s="838"/>
      <c r="G36" s="29">
        <v>9755</v>
      </c>
      <c r="H36" s="29">
        <v>1219</v>
      </c>
      <c r="I36" s="29">
        <v>10974</v>
      </c>
      <c r="J36" s="76">
        <v>102.3</v>
      </c>
      <c r="K36" s="29">
        <v>9312</v>
      </c>
      <c r="L36" s="30">
        <v>95.5</v>
      </c>
      <c r="M36" s="29">
        <v>254</v>
      </c>
      <c r="N36" s="76">
        <v>20.8</v>
      </c>
      <c r="O36" s="29">
        <v>9566</v>
      </c>
      <c r="P36" s="76">
        <v>87.2</v>
      </c>
      <c r="Q36" s="203">
        <v>86.9</v>
      </c>
    </row>
    <row r="37" spans="1:17" ht="14.25" customHeight="1">
      <c r="A37" s="82">
        <v>28</v>
      </c>
      <c r="B37" s="843" t="s">
        <v>131</v>
      </c>
      <c r="C37" s="837"/>
      <c r="D37" s="837"/>
      <c r="E37" s="837"/>
      <c r="F37" s="838"/>
      <c r="G37" s="29">
        <v>47643</v>
      </c>
      <c r="H37" s="29">
        <v>7558</v>
      </c>
      <c r="I37" s="29">
        <v>55201</v>
      </c>
      <c r="J37" s="76">
        <v>102.3</v>
      </c>
      <c r="K37" s="29">
        <v>45648</v>
      </c>
      <c r="L37" s="30">
        <v>95.8</v>
      </c>
      <c r="M37" s="29">
        <v>908</v>
      </c>
      <c r="N37" s="76">
        <v>12</v>
      </c>
      <c r="O37" s="29">
        <v>46556</v>
      </c>
      <c r="P37" s="76">
        <v>84.3</v>
      </c>
      <c r="Q37" s="203">
        <v>84.6</v>
      </c>
    </row>
    <row r="38" spans="1:17" ht="14.25" customHeight="1">
      <c r="A38" s="82">
        <v>29</v>
      </c>
      <c r="B38" s="843" t="s">
        <v>164</v>
      </c>
      <c r="C38" s="837"/>
      <c r="D38" s="837"/>
      <c r="E38" s="837"/>
      <c r="F38" s="838"/>
      <c r="G38" s="29">
        <v>21387</v>
      </c>
      <c r="H38" s="29">
        <v>1472</v>
      </c>
      <c r="I38" s="29">
        <v>22859</v>
      </c>
      <c r="J38" s="76">
        <v>101.2</v>
      </c>
      <c r="K38" s="29">
        <v>20858</v>
      </c>
      <c r="L38" s="30">
        <v>97.5</v>
      </c>
      <c r="M38" s="29">
        <v>468</v>
      </c>
      <c r="N38" s="76">
        <v>31.8</v>
      </c>
      <c r="O38" s="29">
        <v>21326</v>
      </c>
      <c r="P38" s="76">
        <v>93.3</v>
      </c>
      <c r="Q38" s="203">
        <v>92.8</v>
      </c>
    </row>
    <row r="39" spans="1:17" ht="14.25" customHeight="1">
      <c r="A39" s="84">
        <v>30</v>
      </c>
      <c r="B39" s="850" t="s">
        <v>165</v>
      </c>
      <c r="C39" s="851"/>
      <c r="D39" s="851"/>
      <c r="E39" s="851"/>
      <c r="F39" s="856"/>
      <c r="G39" s="85">
        <v>55856</v>
      </c>
      <c r="H39" s="85">
        <v>5314</v>
      </c>
      <c r="I39" s="85">
        <v>61170</v>
      </c>
      <c r="J39" s="88">
        <v>102.7</v>
      </c>
      <c r="K39" s="85">
        <v>54220</v>
      </c>
      <c r="L39" s="33">
        <v>97.1</v>
      </c>
      <c r="M39" s="85">
        <v>871</v>
      </c>
      <c r="N39" s="88">
        <v>16.4</v>
      </c>
      <c r="O39" s="85">
        <v>55091</v>
      </c>
      <c r="P39" s="88">
        <v>90.1</v>
      </c>
      <c r="Q39" s="204">
        <v>90</v>
      </c>
    </row>
    <row r="40" spans="1:17" ht="14.25" customHeight="1">
      <c r="A40" s="82">
        <v>31</v>
      </c>
      <c r="B40" s="840" t="s">
        <v>134</v>
      </c>
      <c r="C40" s="841"/>
      <c r="D40" s="841"/>
      <c r="E40" s="841"/>
      <c r="F40" s="860"/>
      <c r="G40" s="29">
        <v>10503</v>
      </c>
      <c r="H40" s="29">
        <v>2995</v>
      </c>
      <c r="I40" s="29">
        <v>13498</v>
      </c>
      <c r="J40" s="76">
        <v>103.8</v>
      </c>
      <c r="K40" s="29">
        <v>9615</v>
      </c>
      <c r="L40" s="30">
        <v>91.5</v>
      </c>
      <c r="M40" s="29">
        <v>498</v>
      </c>
      <c r="N40" s="76">
        <v>16.6</v>
      </c>
      <c r="O40" s="29">
        <v>10113</v>
      </c>
      <c r="P40" s="76">
        <v>74.9</v>
      </c>
      <c r="Q40" s="203">
        <v>73.8</v>
      </c>
    </row>
    <row r="41" spans="1:17" ht="14.25" customHeight="1">
      <c r="A41" s="82">
        <v>32</v>
      </c>
      <c r="B41" s="843" t="s">
        <v>135</v>
      </c>
      <c r="C41" s="837"/>
      <c r="D41" s="837"/>
      <c r="E41" s="837"/>
      <c r="F41" s="838"/>
      <c r="G41" s="29">
        <v>14125</v>
      </c>
      <c r="H41" s="29">
        <v>2709</v>
      </c>
      <c r="I41" s="29">
        <v>16834</v>
      </c>
      <c r="J41" s="76">
        <v>101.8</v>
      </c>
      <c r="K41" s="29">
        <v>13383</v>
      </c>
      <c r="L41" s="30">
        <v>94.7</v>
      </c>
      <c r="M41" s="29">
        <v>462</v>
      </c>
      <c r="N41" s="76">
        <v>17.1</v>
      </c>
      <c r="O41" s="29">
        <v>13845</v>
      </c>
      <c r="P41" s="76">
        <v>82.2</v>
      </c>
      <c r="Q41" s="203">
        <v>83.1</v>
      </c>
    </row>
    <row r="42" spans="1:17" ht="14.25" customHeight="1">
      <c r="A42" s="82">
        <v>33</v>
      </c>
      <c r="B42" s="843" t="s">
        <v>136</v>
      </c>
      <c r="C42" s="837"/>
      <c r="D42" s="837"/>
      <c r="E42" s="837"/>
      <c r="F42" s="838"/>
      <c r="G42" s="29">
        <v>3700</v>
      </c>
      <c r="H42" s="29">
        <v>26</v>
      </c>
      <c r="I42" s="29">
        <v>3726</v>
      </c>
      <c r="J42" s="76">
        <v>99.3</v>
      </c>
      <c r="K42" s="29">
        <v>3686</v>
      </c>
      <c r="L42" s="30">
        <v>99.6</v>
      </c>
      <c r="M42" s="29">
        <v>18</v>
      </c>
      <c r="N42" s="76">
        <v>69.2</v>
      </c>
      <c r="O42" s="29">
        <v>3704</v>
      </c>
      <c r="P42" s="76">
        <v>99.4</v>
      </c>
      <c r="Q42" s="203">
        <v>99.3</v>
      </c>
    </row>
    <row r="43" spans="1:17" ht="14.25" customHeight="1">
      <c r="A43" s="82">
        <v>34</v>
      </c>
      <c r="B43" s="850" t="s">
        <v>137</v>
      </c>
      <c r="C43" s="851"/>
      <c r="D43" s="851"/>
      <c r="E43" s="851"/>
      <c r="F43" s="856"/>
      <c r="G43" s="29">
        <v>3867</v>
      </c>
      <c r="H43" s="29">
        <v>55</v>
      </c>
      <c r="I43" s="29">
        <v>3922</v>
      </c>
      <c r="J43" s="76">
        <v>103.2</v>
      </c>
      <c r="K43" s="29">
        <v>3817</v>
      </c>
      <c r="L43" s="30">
        <v>98.7</v>
      </c>
      <c r="M43" s="29">
        <v>22</v>
      </c>
      <c r="N43" s="76">
        <v>40</v>
      </c>
      <c r="O43" s="29">
        <v>3839</v>
      </c>
      <c r="P43" s="76">
        <v>97.9</v>
      </c>
      <c r="Q43" s="203">
        <v>98.4</v>
      </c>
    </row>
    <row r="44" spans="1:17" ht="14.25" customHeight="1">
      <c r="A44" s="78">
        <v>35</v>
      </c>
      <c r="B44" s="840" t="s">
        <v>138</v>
      </c>
      <c r="C44" s="841"/>
      <c r="D44" s="841"/>
      <c r="E44" s="841"/>
      <c r="F44" s="860"/>
      <c r="G44" s="25">
        <v>29838</v>
      </c>
      <c r="H44" s="25">
        <v>3099</v>
      </c>
      <c r="I44" s="25">
        <v>32937</v>
      </c>
      <c r="J44" s="201">
        <v>100.7</v>
      </c>
      <c r="K44" s="25">
        <v>29143</v>
      </c>
      <c r="L44" s="26">
        <v>97.7</v>
      </c>
      <c r="M44" s="25">
        <v>739</v>
      </c>
      <c r="N44" s="201">
        <v>23.8</v>
      </c>
      <c r="O44" s="25">
        <v>29882</v>
      </c>
      <c r="P44" s="201">
        <v>90.7</v>
      </c>
      <c r="Q44" s="202">
        <v>89.1</v>
      </c>
    </row>
    <row r="45" spans="1:17" ht="14.25" customHeight="1">
      <c r="A45" s="82">
        <v>36</v>
      </c>
      <c r="B45" s="843" t="s">
        <v>139</v>
      </c>
      <c r="C45" s="837"/>
      <c r="D45" s="837"/>
      <c r="E45" s="837"/>
      <c r="F45" s="838"/>
      <c r="G45" s="29">
        <v>49519</v>
      </c>
      <c r="H45" s="29">
        <v>5432</v>
      </c>
      <c r="I45" s="29">
        <v>54951</v>
      </c>
      <c r="J45" s="76">
        <v>101.3</v>
      </c>
      <c r="K45" s="29">
        <v>48287</v>
      </c>
      <c r="L45" s="30">
        <v>97.5</v>
      </c>
      <c r="M45" s="29">
        <v>887</v>
      </c>
      <c r="N45" s="76">
        <v>16.3</v>
      </c>
      <c r="O45" s="29">
        <v>49174</v>
      </c>
      <c r="P45" s="76">
        <v>89.5</v>
      </c>
      <c r="Q45" s="203">
        <v>88.9</v>
      </c>
    </row>
    <row r="46" spans="1:17" ht="14.25" customHeight="1">
      <c r="A46" s="82">
        <v>37</v>
      </c>
      <c r="B46" s="843" t="s">
        <v>140</v>
      </c>
      <c r="C46" s="837"/>
      <c r="D46" s="837"/>
      <c r="E46" s="837"/>
      <c r="F46" s="838"/>
      <c r="G46" s="29">
        <v>18215</v>
      </c>
      <c r="H46" s="29">
        <v>2057</v>
      </c>
      <c r="I46" s="29">
        <v>20272</v>
      </c>
      <c r="J46" s="76">
        <v>100.7</v>
      </c>
      <c r="K46" s="29">
        <v>17655</v>
      </c>
      <c r="L46" s="30">
        <v>96.9</v>
      </c>
      <c r="M46" s="29">
        <v>595</v>
      </c>
      <c r="N46" s="76">
        <v>28.9</v>
      </c>
      <c r="O46" s="29">
        <v>18250</v>
      </c>
      <c r="P46" s="76">
        <v>90</v>
      </c>
      <c r="Q46" s="203">
        <v>89</v>
      </c>
    </row>
    <row r="47" spans="1:17" ht="14.25" customHeight="1">
      <c r="A47" s="82">
        <v>38</v>
      </c>
      <c r="B47" s="843" t="s">
        <v>141</v>
      </c>
      <c r="C47" s="837"/>
      <c r="D47" s="837"/>
      <c r="E47" s="837"/>
      <c r="F47" s="838"/>
      <c r="G47" s="29">
        <v>50483</v>
      </c>
      <c r="H47" s="29">
        <v>2709</v>
      </c>
      <c r="I47" s="29">
        <v>53192</v>
      </c>
      <c r="J47" s="76">
        <v>100.7</v>
      </c>
      <c r="K47" s="29">
        <v>49699</v>
      </c>
      <c r="L47" s="30">
        <v>98.4</v>
      </c>
      <c r="M47" s="29">
        <v>1538</v>
      </c>
      <c r="N47" s="76">
        <v>56.8</v>
      </c>
      <c r="O47" s="29">
        <v>51237</v>
      </c>
      <c r="P47" s="76">
        <v>96.3</v>
      </c>
      <c r="Q47" s="203">
        <v>93.9</v>
      </c>
    </row>
    <row r="48" spans="1:17" ht="14.25" customHeight="1">
      <c r="A48" s="82">
        <v>39</v>
      </c>
      <c r="B48" s="843" t="s">
        <v>142</v>
      </c>
      <c r="C48" s="837"/>
      <c r="D48" s="837"/>
      <c r="E48" s="837"/>
      <c r="F48" s="838"/>
      <c r="G48" s="29">
        <v>31338</v>
      </c>
      <c r="H48" s="29">
        <v>3107</v>
      </c>
      <c r="I48" s="29">
        <v>34445</v>
      </c>
      <c r="J48" s="76">
        <v>102.7</v>
      </c>
      <c r="K48" s="29">
        <v>30359</v>
      </c>
      <c r="L48" s="30">
        <v>96.9</v>
      </c>
      <c r="M48" s="29">
        <v>224</v>
      </c>
      <c r="N48" s="76">
        <v>7.2</v>
      </c>
      <c r="O48" s="29">
        <v>30583</v>
      </c>
      <c r="P48" s="76">
        <v>88.8</v>
      </c>
      <c r="Q48" s="203">
        <v>90.1</v>
      </c>
    </row>
    <row r="49" spans="1:17" ht="14.25" customHeight="1" thickBot="1">
      <c r="A49" s="93">
        <v>40</v>
      </c>
      <c r="B49" s="861" t="s">
        <v>143</v>
      </c>
      <c r="C49" s="862"/>
      <c r="D49" s="862"/>
      <c r="E49" s="862"/>
      <c r="F49" s="930"/>
      <c r="G49" s="94">
        <v>10009</v>
      </c>
      <c r="H49" s="94">
        <v>578</v>
      </c>
      <c r="I49" s="94">
        <v>10587</v>
      </c>
      <c r="J49" s="207">
        <v>101.5</v>
      </c>
      <c r="K49" s="94">
        <v>9869</v>
      </c>
      <c r="L49" s="146">
        <v>98.6</v>
      </c>
      <c r="M49" s="94">
        <v>118</v>
      </c>
      <c r="N49" s="207">
        <v>20.4</v>
      </c>
      <c r="O49" s="94">
        <v>9987</v>
      </c>
      <c r="P49" s="207">
        <v>94.3</v>
      </c>
      <c r="Q49" s="208">
        <v>94</v>
      </c>
    </row>
    <row r="50" ht="11.25" customHeight="1"/>
  </sheetData>
  <sheetProtection/>
  <mergeCells count="50">
    <mergeCell ref="B49:F4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H2:P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31496062992125984" header="0.5118110236220472" footer="0.35433070866141736"/>
  <pageSetup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Q49"/>
  <sheetViews>
    <sheetView showZeros="0" view="pageBreakPreview" zoomScaleNormal="70" zoomScaleSheetLayoutView="100" zoomScalePageLayoutView="0" workbookViewId="0" topLeftCell="A1">
      <selection activeCell="U18" sqref="U18"/>
    </sheetView>
  </sheetViews>
  <sheetFormatPr defaultColWidth="2.09765625" defaultRowHeight="18" customHeight="1"/>
  <cols>
    <col min="1" max="1" width="2.5" style="1" customWidth="1"/>
    <col min="2" max="6" width="2.09765625" style="1" customWidth="1"/>
    <col min="7" max="7" width="7.69921875" style="166" customWidth="1"/>
    <col min="8" max="8" width="6.5" style="1" customWidth="1"/>
    <col min="9" max="9" width="7.69921875" style="166" customWidth="1"/>
    <col min="10" max="10" width="5.8984375" style="1" customWidth="1"/>
    <col min="11" max="11" width="7.69921875" style="166" customWidth="1"/>
    <col min="12" max="12" width="5.19921875" style="1" customWidth="1"/>
    <col min="13" max="13" width="6.5" style="166" customWidth="1"/>
    <col min="14" max="14" width="5.19921875" style="1" customWidth="1"/>
    <col min="15" max="15" width="7.69921875" style="166" customWidth="1"/>
    <col min="16" max="16" width="5.19921875" style="1" customWidth="1"/>
    <col min="17" max="17" width="5.19921875" style="106" customWidth="1"/>
    <col min="18" max="18" width="2.3984375" style="1" customWidth="1"/>
    <col min="19" max="253" width="13.8984375" style="1" customWidth="1"/>
    <col min="254" max="254" width="2.5" style="1" customWidth="1"/>
    <col min="255" max="16384" width="2.09765625" style="1" customWidth="1"/>
  </cols>
  <sheetData>
    <row r="1" spans="1:18" ht="21.75" customHeight="1" thickBot="1">
      <c r="A1" s="104"/>
      <c r="B1" s="104"/>
      <c r="C1" s="104"/>
      <c r="D1" s="104"/>
      <c r="E1" s="104"/>
      <c r="F1" s="104"/>
      <c r="G1" s="211"/>
      <c r="H1" s="104"/>
      <c r="I1" s="211"/>
      <c r="J1" s="104"/>
      <c r="K1" s="211"/>
      <c r="L1" s="104"/>
      <c r="M1" s="211"/>
      <c r="N1" s="104"/>
      <c r="O1" s="211"/>
      <c r="P1" s="104"/>
      <c r="Q1" s="105" t="s">
        <v>192</v>
      </c>
      <c r="R1" s="105"/>
    </row>
    <row r="2" spans="1:18" ht="18" customHeight="1">
      <c r="A2" s="918" t="s">
        <v>85</v>
      </c>
      <c r="B2" s="183"/>
      <c r="C2" s="184"/>
      <c r="D2" s="921" t="s">
        <v>177</v>
      </c>
      <c r="E2" s="921"/>
      <c r="F2" s="922"/>
      <c r="G2" s="931" t="s">
        <v>193</v>
      </c>
      <c r="H2" s="932"/>
      <c r="I2" s="932"/>
      <c r="J2" s="932"/>
      <c r="K2" s="932"/>
      <c r="L2" s="932"/>
      <c r="M2" s="932"/>
      <c r="N2" s="932"/>
      <c r="O2" s="932"/>
      <c r="P2" s="932"/>
      <c r="Q2" s="933"/>
      <c r="R2" s="155"/>
    </row>
    <row r="3" spans="1:18" ht="18" customHeight="1">
      <c r="A3" s="919"/>
      <c r="B3" s="113"/>
      <c r="C3" s="115"/>
      <c r="D3" s="115"/>
      <c r="E3" s="115"/>
      <c r="F3" s="116"/>
      <c r="G3" s="879" t="s">
        <v>194</v>
      </c>
      <c r="H3" s="880"/>
      <c r="I3" s="880"/>
      <c r="J3" s="881"/>
      <c r="K3" s="925" t="s">
        <v>195</v>
      </c>
      <c r="L3" s="880"/>
      <c r="M3" s="880"/>
      <c r="N3" s="880"/>
      <c r="O3" s="934"/>
      <c r="P3" s="882" t="s">
        <v>196</v>
      </c>
      <c r="Q3" s="935"/>
      <c r="R3" s="155"/>
    </row>
    <row r="4" spans="1:18" ht="18" customHeight="1">
      <c r="A4" s="919"/>
      <c r="B4" s="113"/>
      <c r="C4" s="115"/>
      <c r="D4" s="115"/>
      <c r="E4" s="115"/>
      <c r="F4" s="116"/>
      <c r="G4" s="212" t="s">
        <v>197</v>
      </c>
      <c r="H4" s="168" t="s">
        <v>198</v>
      </c>
      <c r="I4" s="213"/>
      <c r="J4" s="120" t="s">
        <v>184</v>
      </c>
      <c r="K4" s="214" t="s">
        <v>197</v>
      </c>
      <c r="L4" s="120" t="s">
        <v>185</v>
      </c>
      <c r="M4" s="214" t="s">
        <v>198</v>
      </c>
      <c r="N4" s="120" t="s">
        <v>185</v>
      </c>
      <c r="O4" s="213"/>
      <c r="P4" s="188"/>
      <c r="Q4" s="186"/>
      <c r="R4" s="155"/>
    </row>
    <row r="5" spans="1:69" ht="12" customHeight="1">
      <c r="A5" s="919"/>
      <c r="B5" s="113"/>
      <c r="C5" s="115"/>
      <c r="D5" s="115"/>
      <c r="E5" s="115"/>
      <c r="F5" s="116"/>
      <c r="G5" s="215"/>
      <c r="H5" s="187"/>
      <c r="I5" s="216" t="s">
        <v>93</v>
      </c>
      <c r="J5" s="171" t="s">
        <v>186</v>
      </c>
      <c r="K5" s="217"/>
      <c r="L5" s="188"/>
      <c r="M5" s="217"/>
      <c r="N5" s="188"/>
      <c r="O5" s="216" t="s">
        <v>93</v>
      </c>
      <c r="P5" s="189" t="s">
        <v>162</v>
      </c>
      <c r="Q5" s="190" t="s">
        <v>163</v>
      </c>
      <c r="R5" s="155"/>
      <c r="BQ5" s="1" t="s">
        <v>175</v>
      </c>
    </row>
    <row r="6" spans="1:69" ht="15" customHeight="1">
      <c r="A6" s="920"/>
      <c r="B6" s="886" t="s">
        <v>199</v>
      </c>
      <c r="C6" s="887"/>
      <c r="D6" s="887"/>
      <c r="E6" s="887"/>
      <c r="F6" s="191"/>
      <c r="G6" s="218" t="s">
        <v>188</v>
      </c>
      <c r="H6" s="175" t="s">
        <v>189</v>
      </c>
      <c r="I6" s="219"/>
      <c r="J6" s="193" t="s">
        <v>190</v>
      </c>
      <c r="K6" s="220" t="s">
        <v>188</v>
      </c>
      <c r="L6" s="124" t="s">
        <v>190</v>
      </c>
      <c r="M6" s="220" t="s">
        <v>189</v>
      </c>
      <c r="N6" s="124" t="s">
        <v>190</v>
      </c>
      <c r="O6" s="219"/>
      <c r="P6" s="192"/>
      <c r="Q6" s="194"/>
      <c r="R6" s="155"/>
      <c r="BQ6" s="1" t="s">
        <v>176</v>
      </c>
    </row>
    <row r="7" spans="1:18" ht="15" customHeight="1">
      <c r="A7" s="909" t="s">
        <v>101</v>
      </c>
      <c r="B7" s="889"/>
      <c r="C7" s="889"/>
      <c r="D7" s="889"/>
      <c r="E7" s="889"/>
      <c r="F7" s="890"/>
      <c r="G7" s="213">
        <v>17321</v>
      </c>
      <c r="H7" s="127">
        <v>0</v>
      </c>
      <c r="I7" s="213">
        <v>17321</v>
      </c>
      <c r="J7" s="128">
        <v>118.5</v>
      </c>
      <c r="K7" s="213">
        <v>17321</v>
      </c>
      <c r="L7" s="196">
        <v>100</v>
      </c>
      <c r="M7" s="213">
        <v>0</v>
      </c>
      <c r="N7" s="196"/>
      <c r="O7" s="213">
        <v>17321</v>
      </c>
      <c r="P7" s="196">
        <v>100</v>
      </c>
      <c r="Q7" s="221">
        <v>100</v>
      </c>
      <c r="R7" s="155"/>
    </row>
    <row r="8" spans="1:18" ht="15" customHeight="1">
      <c r="A8" s="888" t="s">
        <v>102</v>
      </c>
      <c r="B8" s="889"/>
      <c r="C8" s="889"/>
      <c r="D8" s="889"/>
      <c r="E8" s="889"/>
      <c r="F8" s="890"/>
      <c r="G8" s="222">
        <v>6813</v>
      </c>
      <c r="H8" s="222">
        <v>0</v>
      </c>
      <c r="I8" s="222">
        <v>6813</v>
      </c>
      <c r="J8" s="133">
        <v>125.1</v>
      </c>
      <c r="K8" s="222">
        <v>6813</v>
      </c>
      <c r="L8" s="199">
        <v>100</v>
      </c>
      <c r="M8" s="222">
        <v>0</v>
      </c>
      <c r="N8" s="222"/>
      <c r="O8" s="222">
        <v>6813</v>
      </c>
      <c r="P8" s="199">
        <v>100</v>
      </c>
      <c r="Q8" s="223">
        <v>100</v>
      </c>
      <c r="R8" s="155"/>
    </row>
    <row r="9" spans="1:18" ht="15" customHeight="1">
      <c r="A9" s="888" t="s">
        <v>103</v>
      </c>
      <c r="B9" s="889"/>
      <c r="C9" s="889"/>
      <c r="D9" s="889"/>
      <c r="E9" s="889"/>
      <c r="F9" s="890"/>
      <c r="G9" s="222">
        <v>10508</v>
      </c>
      <c r="H9" s="222">
        <v>0</v>
      </c>
      <c r="I9" s="222">
        <v>10508</v>
      </c>
      <c r="J9" s="133">
        <v>114.5</v>
      </c>
      <c r="K9" s="222">
        <v>10508</v>
      </c>
      <c r="L9" s="199">
        <v>100</v>
      </c>
      <c r="M9" s="222">
        <v>0</v>
      </c>
      <c r="N9" s="222"/>
      <c r="O9" s="222">
        <v>10508</v>
      </c>
      <c r="P9" s="199">
        <v>100</v>
      </c>
      <c r="Q9" s="223">
        <v>100</v>
      </c>
      <c r="R9" s="155"/>
    </row>
    <row r="10" spans="1:18" ht="14.25" customHeight="1">
      <c r="A10" s="78">
        <v>1</v>
      </c>
      <c r="B10" s="840" t="s">
        <v>104</v>
      </c>
      <c r="C10" s="841"/>
      <c r="D10" s="841"/>
      <c r="E10" s="841"/>
      <c r="F10" s="860"/>
      <c r="G10" s="25">
        <v>389</v>
      </c>
      <c r="H10" s="25">
        <v>0</v>
      </c>
      <c r="I10" s="25">
        <v>389</v>
      </c>
      <c r="J10" s="196">
        <v>204.7</v>
      </c>
      <c r="K10" s="25">
        <v>389</v>
      </c>
      <c r="L10" s="196">
        <v>100</v>
      </c>
      <c r="M10" s="25">
        <v>0</v>
      </c>
      <c r="N10" s="25"/>
      <c r="O10" s="25">
        <v>389</v>
      </c>
      <c r="P10" s="196">
        <v>100</v>
      </c>
      <c r="Q10" s="224">
        <v>100</v>
      </c>
      <c r="R10" s="155"/>
    </row>
    <row r="11" spans="1:18" ht="14.25" customHeight="1">
      <c r="A11" s="82">
        <v>2</v>
      </c>
      <c r="B11" s="843" t="s">
        <v>105</v>
      </c>
      <c r="C11" s="837"/>
      <c r="D11" s="837"/>
      <c r="E11" s="837"/>
      <c r="F11" s="838"/>
      <c r="G11" s="29">
        <v>0</v>
      </c>
      <c r="H11" s="29">
        <v>0</v>
      </c>
      <c r="I11" s="29">
        <v>0</v>
      </c>
      <c r="J11" s="29"/>
      <c r="K11" s="29">
        <v>0</v>
      </c>
      <c r="L11" s="29"/>
      <c r="M11" s="29">
        <v>0</v>
      </c>
      <c r="N11" s="29"/>
      <c r="O11" s="29">
        <v>0</v>
      </c>
      <c r="P11" s="29"/>
      <c r="Q11" s="141"/>
      <c r="R11" s="155"/>
    </row>
    <row r="12" spans="1:18" ht="14.25" customHeight="1">
      <c r="A12" s="82">
        <v>3</v>
      </c>
      <c r="B12" s="843" t="s">
        <v>106</v>
      </c>
      <c r="C12" s="837"/>
      <c r="D12" s="837"/>
      <c r="E12" s="837"/>
      <c r="F12" s="838"/>
      <c r="G12" s="29">
        <v>6424</v>
      </c>
      <c r="H12" s="29">
        <v>0</v>
      </c>
      <c r="I12" s="29">
        <v>6424</v>
      </c>
      <c r="J12" s="133">
        <v>122.2</v>
      </c>
      <c r="K12" s="29">
        <v>6424</v>
      </c>
      <c r="L12" s="199">
        <v>100</v>
      </c>
      <c r="M12" s="29">
        <v>0</v>
      </c>
      <c r="N12" s="29"/>
      <c r="O12" s="29">
        <v>6424</v>
      </c>
      <c r="P12" s="199">
        <v>100</v>
      </c>
      <c r="Q12" s="203">
        <v>100</v>
      </c>
      <c r="R12" s="155"/>
    </row>
    <row r="13" spans="1:18" ht="14.25" customHeight="1">
      <c r="A13" s="82">
        <v>4</v>
      </c>
      <c r="B13" s="843" t="s">
        <v>107</v>
      </c>
      <c r="C13" s="837"/>
      <c r="D13" s="837"/>
      <c r="E13" s="837"/>
      <c r="F13" s="838"/>
      <c r="G13" s="29">
        <v>0</v>
      </c>
      <c r="H13" s="29">
        <v>0</v>
      </c>
      <c r="I13" s="29">
        <v>0</v>
      </c>
      <c r="J13" s="29"/>
      <c r="K13" s="29">
        <v>0</v>
      </c>
      <c r="L13" s="29"/>
      <c r="M13" s="29">
        <v>0</v>
      </c>
      <c r="N13" s="29"/>
      <c r="O13" s="29">
        <v>0</v>
      </c>
      <c r="P13" s="29"/>
      <c r="Q13" s="141"/>
      <c r="R13" s="155"/>
    </row>
    <row r="14" spans="1:18" ht="14.25" customHeight="1">
      <c r="A14" s="82">
        <v>5</v>
      </c>
      <c r="B14" s="843" t="s">
        <v>108</v>
      </c>
      <c r="C14" s="837"/>
      <c r="D14" s="837"/>
      <c r="E14" s="837"/>
      <c r="F14" s="838"/>
      <c r="G14" s="29">
        <v>0</v>
      </c>
      <c r="H14" s="29">
        <v>0</v>
      </c>
      <c r="I14" s="29">
        <v>0</v>
      </c>
      <c r="J14" s="29"/>
      <c r="K14" s="29">
        <v>0</v>
      </c>
      <c r="L14" s="29"/>
      <c r="M14" s="29">
        <v>0</v>
      </c>
      <c r="N14" s="29"/>
      <c r="O14" s="29">
        <v>0</v>
      </c>
      <c r="P14" s="29"/>
      <c r="Q14" s="141"/>
      <c r="R14" s="155"/>
    </row>
    <row r="15" spans="1:18" ht="14.25" customHeight="1">
      <c r="A15" s="82">
        <v>6</v>
      </c>
      <c r="B15" s="843" t="s">
        <v>109</v>
      </c>
      <c r="C15" s="837"/>
      <c r="D15" s="837"/>
      <c r="E15" s="837"/>
      <c r="F15" s="838"/>
      <c r="G15" s="29">
        <v>0</v>
      </c>
      <c r="H15" s="29">
        <v>0</v>
      </c>
      <c r="I15" s="29">
        <v>0</v>
      </c>
      <c r="J15" s="29"/>
      <c r="K15" s="29">
        <v>0</v>
      </c>
      <c r="L15" s="29"/>
      <c r="M15" s="29">
        <v>0</v>
      </c>
      <c r="N15" s="29"/>
      <c r="O15" s="29">
        <v>0</v>
      </c>
      <c r="P15" s="29"/>
      <c r="Q15" s="141"/>
      <c r="R15" s="155"/>
    </row>
    <row r="16" spans="1:18" ht="14.25" customHeight="1">
      <c r="A16" s="82">
        <v>7</v>
      </c>
      <c r="B16" s="843" t="s">
        <v>110</v>
      </c>
      <c r="C16" s="837"/>
      <c r="D16" s="837"/>
      <c r="E16" s="837"/>
      <c r="F16" s="838"/>
      <c r="G16" s="29">
        <v>0</v>
      </c>
      <c r="H16" s="29">
        <v>0</v>
      </c>
      <c r="I16" s="29">
        <v>0</v>
      </c>
      <c r="J16" s="29"/>
      <c r="K16" s="29">
        <v>0</v>
      </c>
      <c r="L16" s="29"/>
      <c r="M16" s="29">
        <v>0</v>
      </c>
      <c r="N16" s="29"/>
      <c r="O16" s="29">
        <v>0</v>
      </c>
      <c r="P16" s="29"/>
      <c r="Q16" s="141"/>
      <c r="R16" s="155"/>
    </row>
    <row r="17" spans="1:18" ht="14.25" customHeight="1">
      <c r="A17" s="82">
        <v>8</v>
      </c>
      <c r="B17" s="843" t="s">
        <v>111</v>
      </c>
      <c r="C17" s="837"/>
      <c r="D17" s="837"/>
      <c r="E17" s="837"/>
      <c r="F17" s="838"/>
      <c r="G17" s="29">
        <v>0</v>
      </c>
      <c r="H17" s="29">
        <v>0</v>
      </c>
      <c r="I17" s="29">
        <v>0</v>
      </c>
      <c r="J17" s="29"/>
      <c r="K17" s="29">
        <v>0</v>
      </c>
      <c r="L17" s="29"/>
      <c r="M17" s="29">
        <v>0</v>
      </c>
      <c r="N17" s="29"/>
      <c r="O17" s="29">
        <v>0</v>
      </c>
      <c r="P17" s="29"/>
      <c r="Q17" s="141"/>
      <c r="R17" s="155"/>
    </row>
    <row r="18" spans="1:18" ht="14.25" customHeight="1">
      <c r="A18" s="82">
        <v>9</v>
      </c>
      <c r="B18" s="843" t="s">
        <v>112</v>
      </c>
      <c r="C18" s="837"/>
      <c r="D18" s="837"/>
      <c r="E18" s="837"/>
      <c r="F18" s="838"/>
      <c r="G18" s="29">
        <v>0</v>
      </c>
      <c r="H18" s="29">
        <v>0</v>
      </c>
      <c r="I18" s="29">
        <v>0</v>
      </c>
      <c r="J18" s="29"/>
      <c r="K18" s="29">
        <v>0</v>
      </c>
      <c r="L18" s="29"/>
      <c r="M18" s="29">
        <v>0</v>
      </c>
      <c r="N18" s="29"/>
      <c r="O18" s="29">
        <v>0</v>
      </c>
      <c r="P18" s="29"/>
      <c r="Q18" s="141"/>
      <c r="R18" s="155"/>
    </row>
    <row r="19" spans="1:18" ht="14.25" customHeight="1">
      <c r="A19" s="84">
        <v>10</v>
      </c>
      <c r="B19" s="850" t="s">
        <v>113</v>
      </c>
      <c r="C19" s="851"/>
      <c r="D19" s="851"/>
      <c r="E19" s="851"/>
      <c r="F19" s="856"/>
      <c r="G19" s="85">
        <v>0</v>
      </c>
      <c r="H19" s="85">
        <v>0</v>
      </c>
      <c r="I19" s="85">
        <v>0</v>
      </c>
      <c r="J19" s="85"/>
      <c r="K19" s="85">
        <v>0</v>
      </c>
      <c r="L19" s="85"/>
      <c r="M19" s="85">
        <v>0</v>
      </c>
      <c r="N19" s="85"/>
      <c r="O19" s="85">
        <v>0</v>
      </c>
      <c r="P19" s="85"/>
      <c r="Q19" s="143"/>
      <c r="R19" s="155"/>
    </row>
    <row r="20" spans="1:18" ht="14.25" customHeight="1">
      <c r="A20" s="78">
        <v>11</v>
      </c>
      <c r="B20" s="840" t="s">
        <v>114</v>
      </c>
      <c r="C20" s="841"/>
      <c r="D20" s="841"/>
      <c r="E20" s="841"/>
      <c r="F20" s="860"/>
      <c r="G20" s="25">
        <v>0</v>
      </c>
      <c r="H20" s="25">
        <v>0</v>
      </c>
      <c r="I20" s="25">
        <v>0</v>
      </c>
      <c r="J20" s="25"/>
      <c r="K20" s="25">
        <v>0</v>
      </c>
      <c r="L20" s="25"/>
      <c r="M20" s="25">
        <v>0</v>
      </c>
      <c r="N20" s="25"/>
      <c r="O20" s="25">
        <v>0</v>
      </c>
      <c r="P20" s="25"/>
      <c r="Q20" s="139"/>
      <c r="R20" s="155"/>
    </row>
    <row r="21" spans="1:18" ht="14.25" customHeight="1">
      <c r="A21" s="82">
        <v>12</v>
      </c>
      <c r="B21" s="843" t="s">
        <v>115</v>
      </c>
      <c r="C21" s="837"/>
      <c r="D21" s="837"/>
      <c r="E21" s="837"/>
      <c r="F21" s="838"/>
      <c r="G21" s="29">
        <v>0</v>
      </c>
      <c r="H21" s="29">
        <v>0</v>
      </c>
      <c r="I21" s="29">
        <v>0</v>
      </c>
      <c r="J21" s="29"/>
      <c r="K21" s="29">
        <v>0</v>
      </c>
      <c r="L21" s="29"/>
      <c r="M21" s="29">
        <v>0</v>
      </c>
      <c r="N21" s="29"/>
      <c r="O21" s="29">
        <v>0</v>
      </c>
      <c r="P21" s="29"/>
      <c r="Q21" s="141"/>
      <c r="R21" s="155"/>
    </row>
    <row r="22" spans="1:18" ht="14.25" customHeight="1">
      <c r="A22" s="82">
        <v>13</v>
      </c>
      <c r="B22" s="853" t="s">
        <v>116</v>
      </c>
      <c r="C22" s="854"/>
      <c r="D22" s="854"/>
      <c r="E22" s="854"/>
      <c r="F22" s="855"/>
      <c r="G22" s="29">
        <v>0</v>
      </c>
      <c r="H22" s="29">
        <v>0</v>
      </c>
      <c r="I22" s="29">
        <v>0</v>
      </c>
      <c r="J22" s="29"/>
      <c r="K22" s="29">
        <v>0</v>
      </c>
      <c r="L22" s="29"/>
      <c r="M22" s="29">
        <v>0</v>
      </c>
      <c r="N22" s="29"/>
      <c r="O22" s="29">
        <v>0</v>
      </c>
      <c r="P22" s="29"/>
      <c r="Q22" s="141"/>
      <c r="R22" s="155"/>
    </row>
    <row r="23" spans="1:18" ht="14.25" customHeight="1">
      <c r="A23" s="84">
        <v>14</v>
      </c>
      <c r="B23" s="850" t="s">
        <v>117</v>
      </c>
      <c r="C23" s="851"/>
      <c r="D23" s="851"/>
      <c r="E23" s="851"/>
      <c r="F23" s="856"/>
      <c r="G23" s="85">
        <v>0</v>
      </c>
      <c r="H23" s="85">
        <v>0</v>
      </c>
      <c r="I23" s="85">
        <v>0</v>
      </c>
      <c r="J23" s="85"/>
      <c r="K23" s="85">
        <v>0</v>
      </c>
      <c r="L23" s="85"/>
      <c r="M23" s="85">
        <v>0</v>
      </c>
      <c r="N23" s="85"/>
      <c r="O23" s="85">
        <v>0</v>
      </c>
      <c r="P23" s="85"/>
      <c r="Q23" s="143"/>
      <c r="R23" s="155"/>
    </row>
    <row r="24" spans="1:18" ht="14.25" customHeight="1">
      <c r="A24" s="82">
        <v>15</v>
      </c>
      <c r="B24" s="840" t="s">
        <v>154</v>
      </c>
      <c r="C24" s="841"/>
      <c r="D24" s="841"/>
      <c r="E24" s="841"/>
      <c r="F24" s="860"/>
      <c r="G24" s="29">
        <v>0</v>
      </c>
      <c r="H24" s="29">
        <v>0</v>
      </c>
      <c r="I24" s="29">
        <v>0</v>
      </c>
      <c r="J24" s="29"/>
      <c r="K24" s="29">
        <v>0</v>
      </c>
      <c r="L24" s="29"/>
      <c r="M24" s="29">
        <v>0</v>
      </c>
      <c r="N24" s="29"/>
      <c r="O24" s="29">
        <v>0</v>
      </c>
      <c r="P24" s="29"/>
      <c r="Q24" s="141"/>
      <c r="R24" s="155"/>
    </row>
    <row r="25" spans="1:18" ht="14.25" customHeight="1">
      <c r="A25" s="84">
        <v>16</v>
      </c>
      <c r="B25" s="850" t="s">
        <v>119</v>
      </c>
      <c r="C25" s="851"/>
      <c r="D25" s="851"/>
      <c r="E25" s="851"/>
      <c r="F25" s="856"/>
      <c r="G25" s="85">
        <v>0</v>
      </c>
      <c r="H25" s="85">
        <v>0</v>
      </c>
      <c r="I25" s="85">
        <v>0</v>
      </c>
      <c r="J25" s="85"/>
      <c r="K25" s="85">
        <v>0</v>
      </c>
      <c r="L25" s="85"/>
      <c r="M25" s="85">
        <v>0</v>
      </c>
      <c r="N25" s="85"/>
      <c r="O25" s="85">
        <v>0</v>
      </c>
      <c r="P25" s="85"/>
      <c r="Q25" s="143"/>
      <c r="R25" s="155"/>
    </row>
    <row r="26" spans="1:18" ht="14.25" customHeight="1">
      <c r="A26" s="90">
        <v>17</v>
      </c>
      <c r="B26" s="857" t="s">
        <v>120</v>
      </c>
      <c r="C26" s="858"/>
      <c r="D26" s="858"/>
      <c r="E26" s="858"/>
      <c r="F26" s="929"/>
      <c r="G26" s="20">
        <v>0</v>
      </c>
      <c r="H26" s="20">
        <v>0</v>
      </c>
      <c r="I26" s="20">
        <v>0</v>
      </c>
      <c r="J26" s="20"/>
      <c r="K26" s="20">
        <v>0</v>
      </c>
      <c r="L26" s="20"/>
      <c r="M26" s="20">
        <v>0</v>
      </c>
      <c r="N26" s="20"/>
      <c r="O26" s="20">
        <v>0</v>
      </c>
      <c r="P26" s="20"/>
      <c r="Q26" s="144"/>
      <c r="R26" s="155"/>
    </row>
    <row r="27" spans="1:18" ht="14.25" customHeight="1">
      <c r="A27" s="78">
        <v>18</v>
      </c>
      <c r="B27" s="840" t="s">
        <v>121</v>
      </c>
      <c r="C27" s="841"/>
      <c r="D27" s="841"/>
      <c r="E27" s="841"/>
      <c r="F27" s="860"/>
      <c r="G27" s="25">
        <v>0</v>
      </c>
      <c r="H27" s="25">
        <v>0</v>
      </c>
      <c r="I27" s="25">
        <v>0</v>
      </c>
      <c r="J27" s="25"/>
      <c r="K27" s="25">
        <v>0</v>
      </c>
      <c r="L27" s="25"/>
      <c r="M27" s="25">
        <v>0</v>
      </c>
      <c r="N27" s="25"/>
      <c r="O27" s="25">
        <v>0</v>
      </c>
      <c r="P27" s="25"/>
      <c r="Q27" s="139"/>
      <c r="R27" s="155"/>
    </row>
    <row r="28" spans="1:18" ht="14.25" customHeight="1">
      <c r="A28" s="82">
        <v>19</v>
      </c>
      <c r="B28" s="843" t="s">
        <v>122</v>
      </c>
      <c r="C28" s="837"/>
      <c r="D28" s="837"/>
      <c r="E28" s="837"/>
      <c r="F28" s="838"/>
      <c r="G28" s="29">
        <v>0</v>
      </c>
      <c r="H28" s="29">
        <v>0</v>
      </c>
      <c r="I28" s="29">
        <v>0</v>
      </c>
      <c r="J28" s="29"/>
      <c r="K28" s="29">
        <v>0</v>
      </c>
      <c r="L28" s="29"/>
      <c r="M28" s="29">
        <v>0</v>
      </c>
      <c r="N28" s="29"/>
      <c r="O28" s="29">
        <v>0</v>
      </c>
      <c r="P28" s="29"/>
      <c r="Q28" s="141"/>
      <c r="R28" s="155"/>
    </row>
    <row r="29" spans="1:18" ht="14.25" customHeight="1">
      <c r="A29" s="84">
        <v>20</v>
      </c>
      <c r="B29" s="850" t="s">
        <v>123</v>
      </c>
      <c r="C29" s="851"/>
      <c r="D29" s="851"/>
      <c r="E29" s="851"/>
      <c r="F29" s="856"/>
      <c r="G29" s="85">
        <v>0</v>
      </c>
      <c r="H29" s="85">
        <v>0</v>
      </c>
      <c r="I29" s="85">
        <v>0</v>
      </c>
      <c r="J29" s="85"/>
      <c r="K29" s="85">
        <v>0</v>
      </c>
      <c r="L29" s="85"/>
      <c r="M29" s="85">
        <v>0</v>
      </c>
      <c r="N29" s="85"/>
      <c r="O29" s="85">
        <v>0</v>
      </c>
      <c r="P29" s="85"/>
      <c r="Q29" s="143"/>
      <c r="R29" s="155"/>
    </row>
    <row r="30" spans="1:18" ht="14.25" customHeight="1">
      <c r="A30" s="82">
        <v>21</v>
      </c>
      <c r="B30" s="840" t="s">
        <v>124</v>
      </c>
      <c r="C30" s="841"/>
      <c r="D30" s="841"/>
      <c r="E30" s="841"/>
      <c r="F30" s="860"/>
      <c r="G30" s="29">
        <v>0</v>
      </c>
      <c r="H30" s="29">
        <v>0</v>
      </c>
      <c r="I30" s="29">
        <v>0</v>
      </c>
      <c r="J30" s="29"/>
      <c r="K30" s="29">
        <v>0</v>
      </c>
      <c r="L30" s="29"/>
      <c r="M30" s="29">
        <v>0</v>
      </c>
      <c r="N30" s="29"/>
      <c r="O30" s="29">
        <v>0</v>
      </c>
      <c r="P30" s="29"/>
      <c r="Q30" s="141"/>
      <c r="R30" s="155"/>
    </row>
    <row r="31" spans="1:18" ht="14.25" customHeight="1">
      <c r="A31" s="82">
        <v>22</v>
      </c>
      <c r="B31" s="843" t="s">
        <v>125</v>
      </c>
      <c r="C31" s="837"/>
      <c r="D31" s="837"/>
      <c r="E31" s="837"/>
      <c r="F31" s="838"/>
      <c r="G31" s="29">
        <v>0</v>
      </c>
      <c r="H31" s="29">
        <v>0</v>
      </c>
      <c r="I31" s="29">
        <v>0</v>
      </c>
      <c r="J31" s="29"/>
      <c r="K31" s="29">
        <v>0</v>
      </c>
      <c r="L31" s="29"/>
      <c r="M31" s="29">
        <v>0</v>
      </c>
      <c r="N31" s="29"/>
      <c r="O31" s="29">
        <v>0</v>
      </c>
      <c r="P31" s="29"/>
      <c r="Q31" s="141"/>
      <c r="R31" s="155"/>
    </row>
    <row r="32" spans="1:18" ht="14.25" customHeight="1">
      <c r="A32" s="82">
        <v>23</v>
      </c>
      <c r="B32" s="850" t="s">
        <v>126</v>
      </c>
      <c r="C32" s="851"/>
      <c r="D32" s="851"/>
      <c r="E32" s="851"/>
      <c r="F32" s="856"/>
      <c r="G32" s="29">
        <v>0</v>
      </c>
      <c r="H32" s="29">
        <v>0</v>
      </c>
      <c r="I32" s="29">
        <v>0</v>
      </c>
      <c r="J32" s="29"/>
      <c r="K32" s="29">
        <v>0</v>
      </c>
      <c r="L32" s="29"/>
      <c r="M32" s="29">
        <v>0</v>
      </c>
      <c r="N32" s="29"/>
      <c r="O32" s="29">
        <v>0</v>
      </c>
      <c r="P32" s="29"/>
      <c r="Q32" s="141"/>
      <c r="R32" s="155"/>
    </row>
    <row r="33" spans="1:18" ht="14.25" customHeight="1">
      <c r="A33" s="78">
        <v>24</v>
      </c>
      <c r="B33" s="840" t="s">
        <v>127</v>
      </c>
      <c r="C33" s="841"/>
      <c r="D33" s="841"/>
      <c r="E33" s="841"/>
      <c r="F33" s="860"/>
      <c r="G33" s="25">
        <v>0</v>
      </c>
      <c r="H33" s="25">
        <v>0</v>
      </c>
      <c r="I33" s="25">
        <v>0</v>
      </c>
      <c r="J33" s="25"/>
      <c r="K33" s="25">
        <v>0</v>
      </c>
      <c r="L33" s="25"/>
      <c r="M33" s="25">
        <v>0</v>
      </c>
      <c r="N33" s="25"/>
      <c r="O33" s="25">
        <v>0</v>
      </c>
      <c r="P33" s="25"/>
      <c r="Q33" s="139"/>
      <c r="R33" s="155"/>
    </row>
    <row r="34" spans="1:18" ht="14.25" customHeight="1">
      <c r="A34" s="82">
        <v>25</v>
      </c>
      <c r="B34" s="843" t="s">
        <v>128</v>
      </c>
      <c r="C34" s="837"/>
      <c r="D34" s="837"/>
      <c r="E34" s="837"/>
      <c r="F34" s="838"/>
      <c r="G34" s="29">
        <v>0</v>
      </c>
      <c r="H34" s="29">
        <v>0</v>
      </c>
      <c r="I34" s="29">
        <v>0</v>
      </c>
      <c r="J34" s="29"/>
      <c r="K34" s="29">
        <v>0</v>
      </c>
      <c r="L34" s="29"/>
      <c r="M34" s="29">
        <v>0</v>
      </c>
      <c r="N34" s="29"/>
      <c r="O34" s="29">
        <v>0</v>
      </c>
      <c r="P34" s="29"/>
      <c r="Q34" s="141"/>
      <c r="R34" s="155"/>
    </row>
    <row r="35" spans="1:18" ht="14.25" customHeight="1">
      <c r="A35" s="82">
        <v>26</v>
      </c>
      <c r="B35" s="843" t="s">
        <v>129</v>
      </c>
      <c r="C35" s="837"/>
      <c r="D35" s="837"/>
      <c r="E35" s="837"/>
      <c r="F35" s="838"/>
      <c r="G35" s="29">
        <v>0</v>
      </c>
      <c r="H35" s="29">
        <v>0</v>
      </c>
      <c r="I35" s="29">
        <v>0</v>
      </c>
      <c r="J35" s="29"/>
      <c r="K35" s="29">
        <v>0</v>
      </c>
      <c r="L35" s="29"/>
      <c r="M35" s="29">
        <v>0</v>
      </c>
      <c r="N35" s="29"/>
      <c r="O35" s="29">
        <v>0</v>
      </c>
      <c r="P35" s="29"/>
      <c r="Q35" s="141"/>
      <c r="R35" s="155"/>
    </row>
    <row r="36" spans="1:18" ht="14.25" customHeight="1">
      <c r="A36" s="82">
        <v>27</v>
      </c>
      <c r="B36" s="843" t="s">
        <v>130</v>
      </c>
      <c r="C36" s="837"/>
      <c r="D36" s="837"/>
      <c r="E36" s="837"/>
      <c r="F36" s="838"/>
      <c r="G36" s="29">
        <v>0</v>
      </c>
      <c r="H36" s="29">
        <v>0</v>
      </c>
      <c r="I36" s="29">
        <v>0</v>
      </c>
      <c r="J36" s="29"/>
      <c r="K36" s="29">
        <v>0</v>
      </c>
      <c r="L36" s="29"/>
      <c r="M36" s="29">
        <v>0</v>
      </c>
      <c r="N36" s="29"/>
      <c r="O36" s="29">
        <v>0</v>
      </c>
      <c r="P36" s="29"/>
      <c r="Q36" s="141"/>
      <c r="R36" s="155"/>
    </row>
    <row r="37" spans="1:18" ht="14.25" customHeight="1">
      <c r="A37" s="82">
        <v>28</v>
      </c>
      <c r="B37" s="843" t="s">
        <v>131</v>
      </c>
      <c r="C37" s="837"/>
      <c r="D37" s="837"/>
      <c r="E37" s="837"/>
      <c r="F37" s="838"/>
      <c r="G37" s="29">
        <v>0</v>
      </c>
      <c r="H37" s="29">
        <v>0</v>
      </c>
      <c r="I37" s="29">
        <v>0</v>
      </c>
      <c r="J37" s="29"/>
      <c r="K37" s="29">
        <v>0</v>
      </c>
      <c r="L37" s="29"/>
      <c r="M37" s="29">
        <v>0</v>
      </c>
      <c r="N37" s="29"/>
      <c r="O37" s="29">
        <v>0</v>
      </c>
      <c r="P37" s="29"/>
      <c r="Q37" s="141"/>
      <c r="R37" s="155"/>
    </row>
    <row r="38" spans="1:18" ht="14.25" customHeight="1">
      <c r="A38" s="82">
        <v>29</v>
      </c>
      <c r="B38" s="843" t="s">
        <v>164</v>
      </c>
      <c r="C38" s="837"/>
      <c r="D38" s="837"/>
      <c r="E38" s="837"/>
      <c r="F38" s="838"/>
      <c r="G38" s="29">
        <v>0</v>
      </c>
      <c r="H38" s="29">
        <v>0</v>
      </c>
      <c r="I38" s="29">
        <v>0</v>
      </c>
      <c r="J38" s="29"/>
      <c r="K38" s="29">
        <v>0</v>
      </c>
      <c r="L38" s="29"/>
      <c r="M38" s="29">
        <v>0</v>
      </c>
      <c r="N38" s="29"/>
      <c r="O38" s="29">
        <v>0</v>
      </c>
      <c r="P38" s="29"/>
      <c r="Q38" s="141"/>
      <c r="R38" s="155"/>
    </row>
    <row r="39" spans="1:18" ht="14.25" customHeight="1">
      <c r="A39" s="84">
        <v>30</v>
      </c>
      <c r="B39" s="850" t="s">
        <v>165</v>
      </c>
      <c r="C39" s="851"/>
      <c r="D39" s="851"/>
      <c r="E39" s="851"/>
      <c r="F39" s="856"/>
      <c r="G39" s="85">
        <v>0</v>
      </c>
      <c r="H39" s="85">
        <v>0</v>
      </c>
      <c r="I39" s="85">
        <v>0</v>
      </c>
      <c r="J39" s="85"/>
      <c r="K39" s="85">
        <v>0</v>
      </c>
      <c r="L39" s="85"/>
      <c r="M39" s="85">
        <v>0</v>
      </c>
      <c r="N39" s="85"/>
      <c r="O39" s="85">
        <v>0</v>
      </c>
      <c r="P39" s="85"/>
      <c r="Q39" s="143"/>
      <c r="R39" s="155"/>
    </row>
    <row r="40" spans="1:18" ht="14.25" customHeight="1">
      <c r="A40" s="82">
        <v>31</v>
      </c>
      <c r="B40" s="840" t="s">
        <v>134</v>
      </c>
      <c r="C40" s="841"/>
      <c r="D40" s="841"/>
      <c r="E40" s="841"/>
      <c r="F40" s="860"/>
      <c r="G40" s="29">
        <v>0</v>
      </c>
      <c r="H40" s="29">
        <v>0</v>
      </c>
      <c r="I40" s="29">
        <v>0</v>
      </c>
      <c r="J40" s="29"/>
      <c r="K40" s="29">
        <v>0</v>
      </c>
      <c r="L40" s="29"/>
      <c r="M40" s="29">
        <v>0</v>
      </c>
      <c r="N40" s="29"/>
      <c r="O40" s="29">
        <v>0</v>
      </c>
      <c r="P40" s="29"/>
      <c r="Q40" s="141"/>
      <c r="R40" s="155"/>
    </row>
    <row r="41" spans="1:18" ht="14.25" customHeight="1">
      <c r="A41" s="82">
        <v>32</v>
      </c>
      <c r="B41" s="843" t="s">
        <v>135</v>
      </c>
      <c r="C41" s="837"/>
      <c r="D41" s="837"/>
      <c r="E41" s="837"/>
      <c r="F41" s="838"/>
      <c r="G41" s="29">
        <v>6226</v>
      </c>
      <c r="H41" s="29">
        <v>0</v>
      </c>
      <c r="I41" s="29">
        <v>6226</v>
      </c>
      <c r="J41" s="133">
        <v>109.8</v>
      </c>
      <c r="K41" s="29">
        <v>6226</v>
      </c>
      <c r="L41" s="199">
        <v>100</v>
      </c>
      <c r="M41" s="29">
        <v>0</v>
      </c>
      <c r="N41" s="29"/>
      <c r="O41" s="29">
        <v>6226</v>
      </c>
      <c r="P41" s="199">
        <v>100</v>
      </c>
      <c r="Q41" s="203">
        <v>100</v>
      </c>
      <c r="R41" s="155"/>
    </row>
    <row r="42" spans="1:18" ht="14.25" customHeight="1">
      <c r="A42" s="82">
        <v>33</v>
      </c>
      <c r="B42" s="843" t="s">
        <v>136</v>
      </c>
      <c r="C42" s="837"/>
      <c r="D42" s="837"/>
      <c r="E42" s="837"/>
      <c r="F42" s="838"/>
      <c r="G42" s="29">
        <v>0</v>
      </c>
      <c r="H42" s="29">
        <v>0</v>
      </c>
      <c r="I42" s="29">
        <v>0</v>
      </c>
      <c r="J42" s="29"/>
      <c r="K42" s="29">
        <v>0</v>
      </c>
      <c r="L42" s="29"/>
      <c r="M42" s="29">
        <v>0</v>
      </c>
      <c r="N42" s="29"/>
      <c r="O42" s="29">
        <v>0</v>
      </c>
      <c r="P42" s="29"/>
      <c r="Q42" s="141"/>
      <c r="R42" s="155"/>
    </row>
    <row r="43" spans="1:18" ht="14.25" customHeight="1">
      <c r="A43" s="82">
        <v>34</v>
      </c>
      <c r="B43" s="850" t="s">
        <v>137</v>
      </c>
      <c r="C43" s="851"/>
      <c r="D43" s="851"/>
      <c r="E43" s="851"/>
      <c r="F43" s="856"/>
      <c r="G43" s="29">
        <v>0</v>
      </c>
      <c r="H43" s="29">
        <v>0</v>
      </c>
      <c r="I43" s="29">
        <v>0</v>
      </c>
      <c r="J43" s="29"/>
      <c r="K43" s="29">
        <v>0</v>
      </c>
      <c r="L43" s="29"/>
      <c r="M43" s="29">
        <v>0</v>
      </c>
      <c r="N43" s="29"/>
      <c r="O43" s="29">
        <v>0</v>
      </c>
      <c r="P43" s="29"/>
      <c r="Q43" s="141"/>
      <c r="R43" s="155"/>
    </row>
    <row r="44" spans="1:18" ht="14.25" customHeight="1">
      <c r="A44" s="78">
        <v>35</v>
      </c>
      <c r="B44" s="840" t="s">
        <v>138</v>
      </c>
      <c r="C44" s="841"/>
      <c r="D44" s="841"/>
      <c r="E44" s="841"/>
      <c r="F44" s="860"/>
      <c r="G44" s="25">
        <v>0</v>
      </c>
      <c r="H44" s="25">
        <v>0</v>
      </c>
      <c r="I44" s="25">
        <v>0</v>
      </c>
      <c r="J44" s="25"/>
      <c r="K44" s="25">
        <v>0</v>
      </c>
      <c r="L44" s="25"/>
      <c r="M44" s="25">
        <v>0</v>
      </c>
      <c r="N44" s="25"/>
      <c r="O44" s="25">
        <v>0</v>
      </c>
      <c r="P44" s="25"/>
      <c r="Q44" s="139"/>
      <c r="R44" s="155"/>
    </row>
    <row r="45" spans="1:18" ht="14.25" customHeight="1">
      <c r="A45" s="82">
        <v>36</v>
      </c>
      <c r="B45" s="843" t="s">
        <v>139</v>
      </c>
      <c r="C45" s="837"/>
      <c r="D45" s="837"/>
      <c r="E45" s="837"/>
      <c r="F45" s="838"/>
      <c r="G45" s="29">
        <v>0</v>
      </c>
      <c r="H45" s="29">
        <v>0</v>
      </c>
      <c r="I45" s="29">
        <v>0</v>
      </c>
      <c r="J45" s="29"/>
      <c r="K45" s="29">
        <v>0</v>
      </c>
      <c r="L45" s="29"/>
      <c r="M45" s="29">
        <v>0</v>
      </c>
      <c r="N45" s="29"/>
      <c r="O45" s="29">
        <v>0</v>
      </c>
      <c r="P45" s="29"/>
      <c r="Q45" s="141"/>
      <c r="R45" s="155"/>
    </row>
    <row r="46" spans="1:18" ht="14.25" customHeight="1">
      <c r="A46" s="82">
        <v>37</v>
      </c>
      <c r="B46" s="843" t="s">
        <v>140</v>
      </c>
      <c r="C46" s="837"/>
      <c r="D46" s="837"/>
      <c r="E46" s="837"/>
      <c r="F46" s="838"/>
      <c r="G46" s="29">
        <v>0</v>
      </c>
      <c r="H46" s="29">
        <v>0</v>
      </c>
      <c r="I46" s="29">
        <v>0</v>
      </c>
      <c r="J46" s="29"/>
      <c r="K46" s="29">
        <v>0</v>
      </c>
      <c r="L46" s="29"/>
      <c r="M46" s="29">
        <v>0</v>
      </c>
      <c r="N46" s="29"/>
      <c r="O46" s="29">
        <v>0</v>
      </c>
      <c r="P46" s="29"/>
      <c r="Q46" s="141"/>
      <c r="R46" s="155"/>
    </row>
    <row r="47" spans="1:18" ht="14.25" customHeight="1">
      <c r="A47" s="82">
        <v>38</v>
      </c>
      <c r="B47" s="843" t="s">
        <v>141</v>
      </c>
      <c r="C47" s="837"/>
      <c r="D47" s="837"/>
      <c r="E47" s="837"/>
      <c r="F47" s="838"/>
      <c r="G47" s="29">
        <v>0</v>
      </c>
      <c r="H47" s="29">
        <v>0</v>
      </c>
      <c r="I47" s="29">
        <v>0</v>
      </c>
      <c r="J47" s="29"/>
      <c r="K47" s="29">
        <v>0</v>
      </c>
      <c r="L47" s="29"/>
      <c r="M47" s="29">
        <v>0</v>
      </c>
      <c r="N47" s="29"/>
      <c r="O47" s="29">
        <v>0</v>
      </c>
      <c r="P47" s="29"/>
      <c r="Q47" s="141"/>
      <c r="R47" s="155"/>
    </row>
    <row r="48" spans="1:18" ht="14.25" customHeight="1">
      <c r="A48" s="82">
        <v>39</v>
      </c>
      <c r="B48" s="843" t="s">
        <v>142</v>
      </c>
      <c r="C48" s="837"/>
      <c r="D48" s="837"/>
      <c r="E48" s="837"/>
      <c r="F48" s="838"/>
      <c r="G48" s="29">
        <v>4282</v>
      </c>
      <c r="H48" s="29">
        <v>0</v>
      </c>
      <c r="I48" s="29">
        <v>4282</v>
      </c>
      <c r="J48" s="133">
        <v>122.2</v>
      </c>
      <c r="K48" s="29">
        <v>4282</v>
      </c>
      <c r="L48" s="199">
        <v>100</v>
      </c>
      <c r="M48" s="29">
        <v>0</v>
      </c>
      <c r="N48" s="29"/>
      <c r="O48" s="29">
        <v>4282</v>
      </c>
      <c r="P48" s="199">
        <v>100</v>
      </c>
      <c r="Q48" s="203">
        <v>100</v>
      </c>
      <c r="R48" s="155"/>
    </row>
    <row r="49" spans="1:18" ht="14.25" customHeight="1" thickBot="1">
      <c r="A49" s="93">
        <v>40</v>
      </c>
      <c r="B49" s="861" t="s">
        <v>143</v>
      </c>
      <c r="C49" s="862"/>
      <c r="D49" s="862"/>
      <c r="E49" s="862"/>
      <c r="F49" s="930"/>
      <c r="G49" s="94">
        <v>0</v>
      </c>
      <c r="H49" s="94">
        <v>0</v>
      </c>
      <c r="I49" s="94">
        <v>0</v>
      </c>
      <c r="J49" s="94"/>
      <c r="K49" s="94">
        <v>0</v>
      </c>
      <c r="L49" s="94"/>
      <c r="M49" s="94">
        <v>0</v>
      </c>
      <c r="N49" s="94"/>
      <c r="O49" s="94">
        <v>0</v>
      </c>
      <c r="P49" s="94"/>
      <c r="Q49" s="147"/>
      <c r="R49" s="155"/>
    </row>
  </sheetData>
  <sheetProtection/>
  <mergeCells count="50">
    <mergeCell ref="B49:F4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G2:Q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22shichoson3</dc:creator>
  <cp:keywords/>
  <dc:description/>
  <cp:lastModifiedBy> </cp:lastModifiedBy>
  <cp:lastPrinted>2014-02-12T08:16:42Z</cp:lastPrinted>
  <dcterms:created xsi:type="dcterms:W3CDTF">2014-02-12T07:51:17Z</dcterms:created>
  <dcterms:modified xsi:type="dcterms:W3CDTF">2014-02-13T01:39:05Z</dcterms:modified>
  <cp:category/>
  <cp:version/>
  <cp:contentType/>
  <cp:contentStatus/>
</cp:coreProperties>
</file>