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<sst xmlns="http://schemas.openxmlformats.org/spreadsheetml/2006/main" count="1117" uniqueCount="605">
  <si>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</si>
  <si>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</si>
  <si>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</si>
  <si>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</si>
  <si>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</si>
  <si>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</si>
  <si>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</si>
  <si>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</si>
  <si>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</si>
  <si>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</si>
  <si>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</si>
  <si>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</si>
  <si>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</si>
  <si>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</si>
  <si>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</si>
  <si>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</si>
  <si>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</si>
  <si>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</si>
  <si>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</si>
  <si>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</si>
  <si>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</si>
  <si>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</si>
  <si>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</si>
  <si>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</si>
  <si>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</si>
  <si>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</si>
  <si>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</si>
  <si>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</si>
  <si>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</si>
  <si>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</si>
  <si>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</si>
  <si>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</si>
  <si>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</si>
  <si>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</si>
  <si>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</si>
  <si>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</si>
  <si>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</si>
  <si>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</si>
  <si>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</si>
  <si>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</si>
  <si>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</si>
  <si>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</si>
  <si>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</si>
  <si>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</si>
  <si>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</si>
  <si>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</si>
  <si>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</si>
  <si>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</si>
  <si>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</si>
  <si>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</si>
  <si>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</si>
  <si>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</si>
  <si>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</si>
  <si>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</si>
  <si>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</si>
  <si>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</si>
  <si>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</si>
  <si>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</si>
  <si>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</si>
  <si>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</si>
  <si>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</si>
  <si>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</si>
  <si>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</si>
  <si>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</si>
  <si>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</si>
  <si>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</si>
  <si>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</si>
  <si>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</si>
  <si>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</si>
  <si>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</si>
  <si>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</si>
  <si>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</si>
  <si>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</si>
  <si>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</si>
  <si>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</si>
  <si>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</si>
  <si>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</si>
  <si>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</si>
  <si>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</si>
  <si>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</si>
  <si>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</si>
  <si>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</si>
  <si>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</si>
  <si>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</si>
  <si>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</si>
  <si>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</si>
  <si>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</si>
  <si>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</si>
  <si>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</si>
  <si>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</si>
  <si>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</si>
  <si>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</si>
  <si>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</si>
  <si>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</si>
  <si>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</si>
  <si>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</si>
  <si>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</si>
  <si>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</si>
  <si>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</si>
  <si>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</si>
  <si>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</si>
  <si>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</si>
  <si>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</si>
  <si>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</si>
  <si>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</si>
  <si>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</si>
  <si>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</si>
  <si>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</si>
  <si>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</si>
  <si>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</si>
  <si>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</si>
  <si>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</si>
  <si>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</si>
  <si>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</si>
  <si>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</si>
  <si>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</si>
  <si>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</si>
  <si>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</si>
  <si>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</si>
  <si>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</si>
  <si>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</si>
  <si>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</si>
  <si>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</si>
  <si>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</si>
  <si>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</si>
  <si>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</si>
  <si>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</si>
  <si>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</si>
  <si>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</si>
  <si>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</si>
  <si>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</si>
  <si>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</si>
  <si>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</si>
  <si>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</si>
  <si>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</si>
  <si>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</si>
  <si>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</si>
  <si>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</si>
  <si>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</si>
  <si>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</si>
  <si>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</si>
  <si>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</si>
  <si>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</si>
  <si>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</si>
  <si>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</si>
  <si>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</si>
  <si>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</si>
  <si>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</si>
  <si>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</si>
  <si>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</si>
  <si>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</si>
  <si>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</si>
  <si>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</si>
  <si>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</si>
  <si>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</si>
  <si>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</si>
  <si>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</si>
  <si>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</si>
  <si>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</si>
  <si>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</si>
  <si>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</si>
  <si>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</si>
  <si>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</si>
  <si>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</si>
  <si>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</si>
  <si>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</si>
  <si>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</si>
  <si>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</si>
  <si>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</si>
  <si>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</si>
  <si>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</si>
  <si>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</si>
  <si>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</si>
  <si>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</si>
  <si>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</si>
  <si>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</si>
  <si>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</si>
  <si>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</si>
  <si>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</si>
  <si>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</si>
  <si>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</si>
  <si>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</si>
  <si>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</si>
  <si>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</si>
  <si>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</si>
  <si>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</si>
  <si>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</si>
  <si>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</si>
  <si>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</si>
  <si>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</si>
  <si>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</si>
  <si>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</si>
  <si>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</si>
  <si>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</si>
  <si>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</si>
  <si>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</si>
  <si>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</si>
  <si>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</si>
  <si>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</si>
  <si>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</si>
  <si>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</si>
  <si>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</si>
  <si>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</si>
  <si>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</si>
  <si>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</si>
  <si>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</si>
  <si>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</si>
  <si>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</si>
  <si>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</si>
  <si>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</si>
  <si>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</si>
  <si>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</si>
  <si>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</si>
  <si>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青森県深浦町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</si>
  <si>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</si>
  <si>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</si>
  <si>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</si>
  <si>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</si>
  <si>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</si>
  <si>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</si>
  <si>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</si>
  <si>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</si>
  <si>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</si>
  <si>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</si>
  <si>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</si>
  <si>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</si>
  <si>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</si>
  <si>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</si>
  <si>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</si>
  <si>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</si>
  <si>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</si>
  <si>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</si>
  <si>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</si>
  <si>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</si>
  <si>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</si>
  <si>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</si>
  <si>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</si>
  <si>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</si>
  <si>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</si>
  <si>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</si>
  <si>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</si>
  <si>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</si>
  <si>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</si>
  <si>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</si>
  <si>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</si>
  <si>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</si>
  <si>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</si>
  <si>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</si>
  <si>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</si>
  <si>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</si>
  <si>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</si>
  <si>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</si>
  <si>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</si>
  <si>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</si>
  <si>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</si>
  <si>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</si>
  <si>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</si>
  <si>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</si>
  <si>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</si>
  <si>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</si>
  <si>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</si>
  <si>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</si>
  <si>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</si>
  <si>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</si>
  <si>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</si>
  <si>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</si>
  <si>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</si>
  <si>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</si>
  <si>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</si>
  <si>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</si>
  <si>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</si>
  <si>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</si>
  <si>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</si>
  <si>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</si>
  <si>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</si>
  <si>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</si>
  <si>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</si>
  <si>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</si>
  <si>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</si>
  <si>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</si>
  <si>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</si>
  <si>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</si>
  <si>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</si>
  <si>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</si>
  <si>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</si>
  <si>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</si>
  <si>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</si>
  <si>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</si>
  <si>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</si>
  <si>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</si>
  <si>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</si>
  <si>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</si>
  <si>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</si>
  <si>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</si>
  <si>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</si>
  <si>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</si>
  <si>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</si>
  <si>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</si>
  <si>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</si>
  <si>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</si>
  <si>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</si>
  <si>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</si>
  <si>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</si>
  <si>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</si>
  <si>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</si>
  <si>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</si>
  <si>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</si>
  <si>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</si>
  <si>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</si>
  <si>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</si>
  <si>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</si>
  <si>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</si>
  <si>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t>
    <phoneticPr fontId="5"/>
  </si>
  <si>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</si>
  <si>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</si>
  <si>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</si>
  <si>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</si>
  <si>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</si>
  <si>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</si>
  <si>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</si>
  <si>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</si>
  <si>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</si>
  <si>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</si>
  <si>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</si>
  <si>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</si>
  <si>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</si>
  <si>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</si>
  <si>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</si>
  <si>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</si>
  <si>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</si>
  <si>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</si>
  <si>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</si>
  <si>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</si>
  <si>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</si>
  <si>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</si>
  <si>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</si>
  <si>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</si>
  <si>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</si>
  <si>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</si>
  <si>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</si>
  <si>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</si>
  <si>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</si>
  <si>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</si>
  <si>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</si>
  <si>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</si>
  <si>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</si>
  <si>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</si>
  <si>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</si>
  <si>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</si>
  <si>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</si>
  <si>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</si>
  <si>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</si>
  <si>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</si>
  <si>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</si>
  <si>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</si>
  <si>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</si>
  <si>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</si>
  <si>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</si>
  <si>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</si>
  <si>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</si>
  <si>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</si>
  <si>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</si>
  <si>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</si>
  <si>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</si>
  <si>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青森県深浦町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</si>
  <si>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</si>
  <si>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</si>
  <si>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</si>
  <si>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</si>
  <si>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</si>
  <si>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</si>
  <si>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</si>
  <si>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</si>
  <si>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</si>
  <si>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</si>
  <si>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</si>
  <si>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</si>
  <si>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</si>
  <si>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</si>
  <si>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</si>
  <si>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</si>
  <si>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</si>
  <si>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</si>
  <si>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</si>
  <si>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</si>
  <si>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</si>
  <si>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</si>
  <si>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</si>
  <si>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</si>
  <si>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</si>
  <si>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</si>
  <si>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</si>
  <si>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</si>
  <si>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</si>
  <si>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</si>
  <si>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</si>
  <si>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</si>
  <si>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</si>
  <si>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</si>
  <si>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</si>
  <si>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</si>
  <si>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</si>
  <si>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</si>
  <si>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</si>
  <si>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</si>
  <si>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</si>
  <si>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</si>
  <si>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</si>
  <si>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</si>
  <si>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</si>
  <si>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</si>
  <si>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</si>
  <si>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</si>
  <si>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</si>
  <si>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</si>
  <si>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</si>
  <si>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</si>
  <si>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</si>
  <si>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</si>
  <si>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</si>
  <si>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</si>
  <si>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</si>
  <si>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</si>
  <si>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</si>
  <si>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</si>
  <si>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</si>
  <si>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</si>
  <si>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</si>
  <si>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</si>
  <si>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</si>
  <si>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</si>
  <si>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</si>
  <si>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</si>
  <si>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</si>
  <si>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</si>
  <si>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</si>
  <si>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</si>
  <si>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</si>
  <si>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</si>
  <si>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</si>
  <si>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</si>
  <si>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</si>
  <si>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</si>
  <si>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</si>
  <si>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</si>
  <si>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</si>
  <si>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</si>
  <si>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</si>
  <si>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</si>
  <si>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</si>
  <si>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</si>
  <si>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</si>
  <si>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</si>
  <si>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</si>
  <si>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</si>
  <si>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</si>
  <si>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</si>
  <si>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</si>
  <si>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</si>
  <si>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</si>
  <si>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</si>
  <si>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</si>
  <si>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</si>
  <si>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</si>
  <si>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</si>
  <si>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</si>
  <si>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</si>
  <si>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</si>
  <si>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</si>
  <si>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</si>
  <si>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</si>
  <si>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</si>
  <si>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</si>
  <si>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</si>
  <si>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</si>
  <si>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</si>
  <si>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</si>
  <si>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</si>
  <si>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</si>
  <si>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</si>
  <si>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</si>
  <si>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</si>
  <si>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</si>
  <si>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</si>
  <si>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</si>
  <si>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</si>
  <si>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</si>
  <si>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</si>
  <si>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</si>
  <si>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</si>
  <si>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</si>
  <si>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</si>
  <si>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</si>
  <si>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</si>
  <si>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</si>
  <si>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</si>
  <si>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</si>
  <si>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</si>
  <si>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</si>
  <si>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</si>
  <si>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</si>
  <si>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</si>
  <si>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</si>
  <si>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</si>
  <si>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</si>
  <si>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</si>
  <si>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</si>
  <si>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</si>
  <si>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</si>
  <si>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</si>
  <si>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</si>
  <si>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</si>
  <si>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</si>
  <si>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</si>
  <si>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</si>
  <si>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</si>
  <si>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</si>
  <si>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</si>
  <si>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</si>
  <si>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</si>
  <si>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</si>
  <si>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</si>
  <si>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</si>
  <si>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</si>
  <si>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</si>
  <si>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</si>
  <si>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</si>
  <si>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</si>
  <si>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</si>
  <si>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</si>
  <si>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</si>
  <si>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</si>
  <si>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</si>
  <si>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</si>
  <si>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</si>
  <si>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</si>
  <si>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</si>
  <si>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</si>
  <si>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</si>
  <si>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</si>
  <si>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</si>
  <si>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</si>
  <si>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</si>
  <si>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</si>
  <si>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</si>
  <si>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</si>
  <si>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</si>
  <si>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</si>
  <si>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</si>
  <si>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</si>
  <si>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</si>
  <si>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1.26</t>
  </si>
  <si>
    <t>▲ 6.74</t>
  </si>
  <si>
    <t>水道事業会計</t>
  </si>
  <si>
    <t>一般会計</t>
  </si>
  <si>
    <t>介護保険特別会計</t>
  </si>
  <si>
    <t>国民健康保険事業特別会計（事業勘定）</t>
  </si>
  <si>
    <t>国民健康保険事業特別会計（直診勘定）</t>
  </si>
  <si>
    <t>後期高齢者医療特別会計</t>
  </si>
  <si>
    <t>訪問看護ステーション特別会計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</si>
  <si>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</si>
  <si>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</si>
  <si>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</si>
  <si>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</si>
  <si>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</si>
  <si>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</si>
  <si>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</si>
  <si>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</si>
  <si>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</si>
  <si>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</si>
  <si>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</si>
  <si>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</si>
  <si>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</si>
  <si>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</si>
  <si>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</si>
  <si>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</si>
  <si>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</si>
  <si>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青森県後期高齢者医療広域連合（後期高齢者医療特別会計）</t>
  </si>
  <si>
    <t>新深浦町漁業協同組合</t>
  </si>
  <si>
    <t>株式会社ふかうら開発</t>
  </si>
  <si>
    <t>しらかみ十二湖株式会社</t>
  </si>
  <si>
    <t>一般財団法人深浦町食産業振興公社</t>
  </si>
  <si>
    <t>合併振興基金</t>
    <rPh sb="0" eb="2">
      <t>ガッペイ</t>
    </rPh>
    <rPh sb="2" eb="4">
      <t>シンコウ</t>
    </rPh>
    <rPh sb="4" eb="6">
      <t>キキン</t>
    </rPh>
    <phoneticPr fontId="11"/>
  </si>
  <si>
    <t>深浦町公共施設等総合管理基金</t>
    <rPh sb="0" eb="3">
      <t>フカウラマチ</t>
    </rPh>
    <rPh sb="3" eb="5">
      <t>コウキョウ</t>
    </rPh>
    <rPh sb="5" eb="7">
      <t>シセツ</t>
    </rPh>
    <rPh sb="7" eb="8">
      <t>トウ</t>
    </rPh>
    <rPh sb="8" eb="10">
      <t>ソウゴウ</t>
    </rPh>
    <rPh sb="10" eb="12">
      <t>カンリ</t>
    </rPh>
    <rPh sb="12" eb="14">
      <t>キキン</t>
    </rPh>
    <phoneticPr fontId="11"/>
  </si>
  <si>
    <t>深浦町地域医療対策基金</t>
    <rPh sb="0" eb="3">
      <t>フカウラマチ</t>
    </rPh>
    <rPh sb="3" eb="5">
      <t>チイキ</t>
    </rPh>
    <rPh sb="5" eb="7">
      <t>イリョウ</t>
    </rPh>
    <rPh sb="7" eb="9">
      <t>タイサク</t>
    </rPh>
    <rPh sb="9" eb="11">
      <t>キキン</t>
    </rPh>
    <phoneticPr fontId="11"/>
  </si>
  <si>
    <t>深浦町ふるさと納税寄附金基金</t>
    <rPh sb="0" eb="3">
      <t>フカウラマチ</t>
    </rPh>
    <rPh sb="7" eb="9">
      <t>ノウゼイ</t>
    </rPh>
    <rPh sb="9" eb="12">
      <t>キフキン</t>
    </rPh>
    <rPh sb="12" eb="14">
      <t>キキン</t>
    </rPh>
    <phoneticPr fontId="11"/>
  </si>
  <si>
    <t>霊園整備基金</t>
    <rPh sb="0" eb="2">
      <t>レイエン</t>
    </rPh>
    <rPh sb="2" eb="4">
      <t>セイビ</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</si>
  <si>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</si>
  <si>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</si>
  <si>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</si>
  <si>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において、有形固定資産減価償却率はほぼ類似団体内平均値及び青森県内平均値となっている一方で、将来負担比率は類似団体内平均値と比較して高い水準にある。地方債の新規発行抑制等により将来負担比率は減少していく見込みであるが、各施設の老朽化が進んでおり、有形固定資産減価償却率は上昇する見込みである。公共施設等総合管理計画に基づき、今後、老朽化対策に積極的に取り組んでいく。</t>
    <rPh sb="34" eb="35">
      <t>オヨ</t>
    </rPh>
    <rPh sb="36" eb="38">
      <t>アオモリ</t>
    </rPh>
    <rPh sb="38" eb="40">
      <t>ケンナイ</t>
    </rPh>
    <rPh sb="40" eb="43">
      <t>ヘイキンチ</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</si>
  <si>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</si>
  <si>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</si>
  <si>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</si>
  <si>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</si>
  <si>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</si>
  <si>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</si>
  <si>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</si>
  <si>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</si>
  <si>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内平均値と比較して高い水準にあるが、地方債の新規発行抑制等の効果により、地方債残高の減少とともに元利償還も減少してきており、両比率とも減少傾向にある。今後も地方債の発行抑制を継続し、公債費の適正化に取り組んでいく。</t>
    <phoneticPr fontId="2"/>
  </si>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</sst>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0EC-4FA8-B2D9-AF592C47CD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59906</c:v>
                </c:pt>
                <c:pt idx="1">
                  <c:v>89939</c:v>
                </c:pt>
                <c:pt idx="2">
                  <c:v>101662</c:v>
                </c:pt>
                <c:pt idx="3">
                  <c:v>138596</c:v>
                </c:pt>
                <c:pt idx="4">
                  <c:v>133397</c:v>
                </c:pt>
              </c:numCache>
            </c:numRef>
          </c:val>
          <c:smooth val="0"/>
          <c:extLst>
            <c:ext xmlns:c16="http://schemas.microsoft.com/office/drawing/2014/chart" uri="{C3380CC4-5D6E-409C-BE32-E72D297353CC}">
              <c16:uniqueId val="{00000001-00EC-4FA8-B2D9-AF592C47CD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5.21</c:v>
                </c:pt>
                <c:pt idx="1">
                  <c:v>5.34</c:v>
                </c:pt>
                <c:pt idx="2">
                  <c:v>4.26</c:v>
                </c:pt>
                <c:pt idx="3">
                  <c:v>2.2200000000000002</c:v>
                </c:pt>
                <c:pt idx="4">
                  <c:v>2.0499999999999998</c:v>
                </c:pt>
              </c:numCache>
            </c:numRef>
          </c:val>
          <c:extLst>
            <c:ext xmlns:c16="http://schemas.microsoft.com/office/drawing/2014/chart" uri="{C3380CC4-5D6E-409C-BE32-E72D297353CC}">
              <c16:uniqueId val="{00000000-48AE-4BD9-BCDB-1AFD8ACE4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36.9</c:v>
                </c:pt>
                <c:pt idx="1">
                  <c:v>42.9</c:v>
                </c:pt>
                <c:pt idx="2">
                  <c:v>47.36</c:v>
                </c:pt>
                <c:pt idx="3">
                  <c:v>46.93</c:v>
                </c:pt>
                <c:pt idx="4">
                  <c:v>45.23</c:v>
                </c:pt>
              </c:numCache>
            </c:numRef>
          </c:val>
          <c:extLst>
            <c:ext xmlns:c16="http://schemas.microsoft.com/office/drawing/2014/chart" uri="{C3380CC4-5D6E-409C-BE32-E72D297353CC}">
              <c16:uniqueId val="{00000001-48AE-4BD9-BCDB-1AFD8ACE4D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-0.01</c:v>
                </c:pt>
                <c:pt idx="1">
                  <c:v>0.03</c:v>
                </c:pt>
                <c:pt idx="2">
                  <c:v>-1.26</c:v>
                </c:pt>
                <c:pt idx="3">
                  <c:v>-6.74</c:v>
                </c:pt>
                <c:pt idx="4">
                  <c:v>1.84</c:v>
                </c:pt>
              </c:numCache>
            </c:numRef>
          </c:val>
          <c:smooth val="0"/>
          <c:extLst>
            <c:ext xmlns:c16="http://schemas.microsoft.com/office/drawing/2014/chart" uri="{C3380CC4-5D6E-409C-BE32-E72D297353CC}">
              <c16:uniqueId val="{00000002-48AE-4BD9-BCDB-1AFD8ACE4D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1A-4E69-8996-03989A4A9C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1A-4E69-8996-03989A4A9C98}"/>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0.09</c:v>
                </c:pt>
                <c:pt idx="4">
                  <c:v>#N/A</c:v>
                </c:pt>
                <c:pt idx="5">
                  <c:v>0.03</c:v>
                </c:pt>
                <c:pt idx="6">
                  <c:v>#N/A</c:v>
                </c:pt>
                <c:pt idx="7">
                  <c:v>0.05</c:v>
                </c:pt>
                <c:pt idx="8">
                  <c:v>#N/A</c:v>
                </c:pt>
                <c:pt idx="9">
                  <c:v>0.02</c:v>
                </c:pt>
              </c:numCache>
            </c:numRef>
          </c:val>
          <c:extLst>
            <c:ext xmlns:c16="http://schemas.microsoft.com/office/drawing/2014/chart" uri="{C3380CC4-5D6E-409C-BE32-E72D297353CC}">
              <c16:uniqueId val="{00000002-431A-4E69-8996-03989A4A9C98}"/>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0.05</c:v>
                </c:pt>
                <c:pt idx="4">
                  <c:v>#N/A</c:v>
                </c:pt>
                <c:pt idx="5">
                  <c:v>0.08</c:v>
                </c:pt>
                <c:pt idx="6">
                  <c:v>#N/A</c:v>
                </c:pt>
                <c:pt idx="7">
                  <c:v>0.1</c:v>
                </c:pt>
                <c:pt idx="8">
                  <c:v>#N/A</c:v>
                </c:pt>
                <c:pt idx="9">
                  <c:v>0.06</c:v>
                </c:pt>
              </c:numCache>
            </c:numRef>
          </c:val>
          <c:extLst>
            <c:ext xmlns:c16="http://schemas.microsoft.com/office/drawing/2014/chart" uri="{C3380CC4-5D6E-409C-BE32-E72D297353CC}">
              <c16:uniqueId val="{00000003-431A-4E69-8996-03989A4A9C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0.24</c:v>
                </c:pt>
                <c:pt idx="8">
                  <c:v>#N/A</c:v>
                </c:pt>
                <c:pt idx="9">
                  <c:v>0.22</c:v>
                </c:pt>
              </c:numCache>
            </c:numRef>
          </c:val>
          <c:extLst>
            <c:ext xmlns:c16="http://schemas.microsoft.com/office/drawing/2014/chart" uri="{C3380CC4-5D6E-409C-BE32-E72D297353CC}">
              <c16:uniqueId val="{00000004-431A-4E69-8996-03989A4A9C98}"/>
            </c:ext>
          </c:extLst>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0.06</c:v>
                </c:pt>
                <c:pt idx="4">
                  <c:v>#N/A</c:v>
                </c:pt>
                <c:pt idx="5">
                  <c:v>0.11</c:v>
                </c:pt>
                <c:pt idx="6">
                  <c:v>#N/A</c:v>
                </c:pt>
                <c:pt idx="7">
                  <c:v>0.25</c:v>
                </c:pt>
                <c:pt idx="8">
                  <c:v>#N/A</c:v>
                </c:pt>
                <c:pt idx="9">
                  <c:v>0.25</c:v>
                </c:pt>
              </c:numCache>
            </c:numRef>
          </c:val>
          <c:extLst>
            <c:ext xmlns:c16="http://schemas.microsoft.com/office/drawing/2014/chart" uri="{C3380CC4-5D6E-409C-BE32-E72D297353CC}">
              <c16:uniqueId val="{00000005-431A-4E69-8996-03989A4A9C98}"/>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0.28000000000000003</c:v>
                </c:pt>
                <c:pt idx="4">
                  <c:v>#N/A</c:v>
                </c:pt>
                <c:pt idx="5">
                  <c:v>0.13</c:v>
                </c:pt>
                <c:pt idx="6">
                  <c:v>#N/A</c:v>
                </c:pt>
                <c:pt idx="7">
                  <c:v>1.2</c:v>
                </c:pt>
                <c:pt idx="8">
                  <c:v>#N/A</c:v>
                </c:pt>
                <c:pt idx="9">
                  <c:v>0.64</c:v>
                </c:pt>
              </c:numCache>
            </c:numRef>
          </c:val>
          <c:extLst>
            <c:ext xmlns:c16="http://schemas.microsoft.com/office/drawing/2014/chart" uri="{C3380CC4-5D6E-409C-BE32-E72D297353CC}">
              <c16:uniqueId val="{00000006-431A-4E69-8996-03989A4A9C9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0.97</c:v>
                </c:pt>
                <c:pt idx="4">
                  <c:v>#N/A</c:v>
                </c:pt>
                <c:pt idx="5">
                  <c:v>1.1100000000000001</c:v>
                </c:pt>
                <c:pt idx="6">
                  <c:v>#N/A</c:v>
                </c:pt>
                <c:pt idx="7">
                  <c:v>1.0900000000000001</c:v>
                </c:pt>
                <c:pt idx="8">
                  <c:v>#N/A</c:v>
                </c:pt>
                <c:pt idx="9">
                  <c:v>1.25</c:v>
                </c:pt>
              </c:numCache>
            </c:numRef>
          </c:val>
          <c:extLst>
            <c:ext xmlns:c16="http://schemas.microsoft.com/office/drawing/2014/chart" uri="{C3380CC4-5D6E-409C-BE32-E72D297353CC}">
              <c16:uniqueId val="{00000007-431A-4E69-8996-03989A4A9C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5.21</c:v>
                </c:pt>
                <c:pt idx="2">
                  <c:v>#N/A</c:v>
                </c:pt>
                <c:pt idx="3">
                  <c:v>5.34</c:v>
                </c:pt>
                <c:pt idx="4">
                  <c:v>#N/A</c:v>
                </c:pt>
                <c:pt idx="5">
                  <c:v>4.26</c:v>
                </c:pt>
                <c:pt idx="6">
                  <c:v>#N/A</c:v>
                </c:pt>
                <c:pt idx="7">
                  <c:v>2.21</c:v>
                </c:pt>
                <c:pt idx="8">
                  <c:v>#N/A</c:v>
                </c:pt>
                <c:pt idx="9">
                  <c:v>2.04</c:v>
                </c:pt>
              </c:numCache>
            </c:numRef>
          </c:val>
          <c:extLst>
            <c:ext xmlns:c16="http://schemas.microsoft.com/office/drawing/2014/chart" uri="{C3380CC4-5D6E-409C-BE32-E72D297353CC}">
              <c16:uniqueId val="{00000008-431A-4E69-8996-03989A4A9C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c:v>
                </c:pt>
                <c:pt idx="2">
                  <c:v>#N/A</c:v>
                </c:pt>
                <c:pt idx="3">
                  <c:v>2.27</c:v>
                </c:pt>
                <c:pt idx="4">
                  <c:v>#N/A</c:v>
                </c:pt>
                <c:pt idx="5">
                  <c:v>3.09</c:v>
                </c:pt>
                <c:pt idx="6">
                  <c:v>#N/A</c:v>
                </c:pt>
                <c:pt idx="7">
                  <c:v>3.57</c:v>
                </c:pt>
                <c:pt idx="8">
                  <c:v>#N/A</c:v>
                </c:pt>
                <c:pt idx="9">
                  <c:v>3.07</c:v>
                </c:pt>
              </c:numCache>
            </c:numRef>
          </c:val>
          <c:extLst>
            <c:ext xmlns:c16="http://schemas.microsoft.com/office/drawing/2014/chart" uri="{C3380CC4-5D6E-409C-BE32-E72D297353CC}">
              <c16:uniqueId val="{00000009-431A-4E69-8996-03989A4A9C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1203</c:v>
                </c:pt>
                <c:pt idx="5">
                  <c:v>1116</c:v>
                </c:pt>
                <c:pt idx="8">
                  <c:v>1016</c:v>
                </c:pt>
                <c:pt idx="11">
                  <c:v>982</c:v>
                </c:pt>
                <c:pt idx="14">
                  <c:v>934</c:v>
                </c:pt>
              </c:numCache>
            </c:numRef>
          </c:val>
          <c:extLst>
            <c:ext xmlns:c16="http://schemas.microsoft.com/office/drawing/2014/chart" uri="{C3380CC4-5D6E-409C-BE32-E72D297353CC}">
              <c16:uniqueId val="{00000000-E685-4F38-8035-541CAF1D5B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E685-4F38-8035-541CAF1D5B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85-4F38-8035-541CAF1D5B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153</c:v>
                </c:pt>
                <c:pt idx="3">
                  <c:v>47</c:v>
                </c:pt>
                <c:pt idx="6">
                  <c:v>24</c:v>
                </c:pt>
                <c:pt idx="9">
                  <c:v>30</c:v>
                </c:pt>
                <c:pt idx="12">
                  <c:v>31</c:v>
                </c:pt>
              </c:numCache>
            </c:numRef>
          </c:val>
          <c:extLst>
            <c:ext xmlns:c16="http://schemas.microsoft.com/office/drawing/2014/chart" uri="{C3380CC4-5D6E-409C-BE32-E72D297353CC}">
              <c16:uniqueId val="{00000003-E685-4F38-8035-541CAF1D5B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253</c:v>
                </c:pt>
                <c:pt idx="3">
                  <c:v>232</c:v>
                </c:pt>
                <c:pt idx="6">
                  <c:v>212</c:v>
                </c:pt>
                <c:pt idx="9">
                  <c:v>253</c:v>
                </c:pt>
                <c:pt idx="12">
                  <c:v>265</c:v>
                </c:pt>
              </c:numCache>
            </c:numRef>
          </c:val>
          <c:extLst>
            <c:ext xmlns:c16="http://schemas.microsoft.com/office/drawing/2014/chart" uri="{C3380CC4-5D6E-409C-BE32-E72D297353CC}">
              <c16:uniqueId val="{00000004-E685-4F38-8035-541CAF1D5B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5-4F38-8035-541CAF1D5B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85-4F38-8035-541CAF1D5B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1348</c:v>
                </c:pt>
                <c:pt idx="3">
                  <c:v>1327</c:v>
                </c:pt>
                <c:pt idx="6">
                  <c:v>1261</c:v>
                </c:pt>
                <c:pt idx="9">
                  <c:v>1166</c:v>
                </c:pt>
                <c:pt idx="12">
                  <c:v>1083</c:v>
                </c:pt>
              </c:numCache>
            </c:numRef>
          </c:val>
          <c:extLst>
            <c:ext xmlns:c16="http://schemas.microsoft.com/office/drawing/2014/chart" uri="{C3380CC4-5D6E-409C-BE32-E72D297353CC}">
              <c16:uniqueId val="{00000007-E685-4F38-8035-541CAF1D5B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551</c:v>
                </c:pt>
                <c:pt idx="2">
                  <c:v>#N/A</c:v>
                </c:pt>
                <c:pt idx="3">
                  <c:v>#N/A</c:v>
                </c:pt>
                <c:pt idx="4">
                  <c:v>491</c:v>
                </c:pt>
                <c:pt idx="5">
                  <c:v>#N/A</c:v>
                </c:pt>
                <c:pt idx="6">
                  <c:v>#N/A</c:v>
                </c:pt>
                <c:pt idx="7">
                  <c:v>481</c:v>
                </c:pt>
                <c:pt idx="8">
                  <c:v>#N/A</c:v>
                </c:pt>
                <c:pt idx="9">
                  <c:v>#N/A</c:v>
                </c:pt>
                <c:pt idx="10">
                  <c:v>467</c:v>
                </c:pt>
                <c:pt idx="11">
                  <c:v>#N/A</c:v>
                </c:pt>
                <c:pt idx="12">
                  <c:v>#N/A</c:v>
                </c:pt>
                <c:pt idx="13">
                  <c:v>445</c:v>
                </c:pt>
                <c:pt idx="14">
                  <c:v>#N/A</c:v>
                </c:pt>
              </c:numCache>
            </c:numRef>
          </c:val>
          <c:smooth val="0"/>
          <c:extLst>
            <c:ext xmlns:c16="http://schemas.microsoft.com/office/drawing/2014/chart" uri="{C3380CC4-5D6E-409C-BE32-E72D297353CC}">
              <c16:uniqueId val="{00000008-E685-4F38-8035-541CAF1D5B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9499</c:v>
                </c:pt>
                <c:pt idx="5">
                  <c:v>8959</c:v>
                </c:pt>
                <c:pt idx="8">
                  <c:v>8677</c:v>
                </c:pt>
                <c:pt idx="11">
                  <c:v>8981</c:v>
                </c:pt>
                <c:pt idx="14">
                  <c:v>8826</c:v>
                </c:pt>
              </c:numCache>
            </c:numRef>
          </c:val>
          <c:extLst>
            <c:ext xmlns:c16="http://schemas.microsoft.com/office/drawing/2014/chart" uri="{C3380CC4-5D6E-409C-BE32-E72D297353CC}">
              <c16:uniqueId val="{00000000-6213-4EFD-8173-F500FED17A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c:v>
                </c:pt>
                <c:pt idx="5">
                  <c:v>50</c:v>
                </c:pt>
                <c:pt idx="8">
                  <c:v>46</c:v>
                </c:pt>
                <c:pt idx="11">
                  <c:v>43</c:v>
                </c:pt>
                <c:pt idx="14">
                  <c:v>38</c:v>
                </c:pt>
              </c:numCache>
            </c:numRef>
          </c:val>
          <c:extLst>
            <c:ext xmlns:c16="http://schemas.microsoft.com/office/drawing/2014/chart" uri="{C3380CC4-5D6E-409C-BE32-E72D297353CC}">
              <c16:uniqueId val="{00000001-6213-4EFD-8173-F500FED17A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2675</c:v>
                </c:pt>
                <c:pt idx="5">
                  <c:v>2928</c:v>
                </c:pt>
                <c:pt idx="8">
                  <c:v>3161</c:v>
                </c:pt>
                <c:pt idx="11">
                  <c:v>3288</c:v>
                </c:pt>
                <c:pt idx="14">
                  <c:v>2965</c:v>
                </c:pt>
              </c:numCache>
            </c:numRef>
          </c:val>
          <c:extLst>
            <c:ext xmlns:c16="http://schemas.microsoft.com/office/drawing/2014/chart" uri="{C3380CC4-5D6E-409C-BE32-E72D297353CC}">
              <c16:uniqueId val="{00000002-6213-4EFD-8173-F500FED17A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13-4EFD-8173-F500FED17A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13-4EFD-8173-F500FED17A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84</c:v>
                </c:pt>
                <c:pt idx="3">
                  <c:v>77</c:v>
                </c:pt>
                <c:pt idx="6">
                  <c:v>32</c:v>
                </c:pt>
                <c:pt idx="9">
                  <c:v>28</c:v>
                </c:pt>
                <c:pt idx="12">
                  <c:v>57</c:v>
                </c:pt>
              </c:numCache>
            </c:numRef>
          </c:val>
          <c:extLst>
            <c:ext xmlns:c16="http://schemas.microsoft.com/office/drawing/2014/chart" uri="{C3380CC4-5D6E-409C-BE32-E72D297353CC}">
              <c16:uniqueId val="{00000005-6213-4EFD-8173-F500FED17A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1106</c:v>
                </c:pt>
                <c:pt idx="3">
                  <c:v>1063</c:v>
                </c:pt>
                <c:pt idx="6">
                  <c:v>1006</c:v>
                </c:pt>
                <c:pt idx="9">
                  <c:v>989</c:v>
                </c:pt>
                <c:pt idx="12">
                  <c:v>881</c:v>
                </c:pt>
              </c:numCache>
            </c:numRef>
          </c:val>
          <c:extLst>
            <c:ext xmlns:c16="http://schemas.microsoft.com/office/drawing/2014/chart" uri="{C3380CC4-5D6E-409C-BE32-E72D297353CC}">
              <c16:uniqueId val="{00000006-6213-4EFD-8173-F500FED17A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361</c:v>
                </c:pt>
                <c:pt idx="3">
                  <c:v>320</c:v>
                </c:pt>
                <c:pt idx="6">
                  <c:v>302</c:v>
                </c:pt>
                <c:pt idx="9">
                  <c:v>275</c:v>
                </c:pt>
                <c:pt idx="12">
                  <c:v>254</c:v>
                </c:pt>
              </c:numCache>
            </c:numRef>
          </c:val>
          <c:extLst>
            <c:ext xmlns:c16="http://schemas.microsoft.com/office/drawing/2014/chart" uri="{C3380CC4-5D6E-409C-BE32-E72D297353CC}">
              <c16:uniqueId val="{00000007-6213-4EFD-8173-F500FED17A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3576</c:v>
                </c:pt>
                <c:pt idx="3">
                  <c:v>3648</c:v>
                </c:pt>
                <c:pt idx="6">
                  <c:v>3691</c:v>
                </c:pt>
                <c:pt idx="9">
                  <c:v>3843</c:v>
                </c:pt>
                <c:pt idx="12">
                  <c:v>3823</c:v>
                </c:pt>
              </c:numCache>
            </c:numRef>
          </c:val>
          <c:extLst>
            <c:ext xmlns:c16="http://schemas.microsoft.com/office/drawing/2014/chart" uri="{C3380CC4-5D6E-409C-BE32-E72D297353CC}">
              <c16:uniqueId val="{00000008-6213-4EFD-8173-F500FED17A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13-4EFD-8173-F500FED17A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10307</c:v>
                </c:pt>
                <c:pt idx="3">
                  <c:v>9736</c:v>
                </c:pt>
                <c:pt idx="6">
                  <c:v>9243</c:v>
                </c:pt>
                <c:pt idx="9">
                  <c:v>9143</c:v>
                </c:pt>
                <c:pt idx="12">
                  <c:v>8679</c:v>
                </c:pt>
              </c:numCache>
            </c:numRef>
          </c:val>
          <c:extLst>
            <c:ext xmlns:c16="http://schemas.microsoft.com/office/drawing/2014/chart" uri="{C3380CC4-5D6E-409C-BE32-E72D297353CC}">
              <c16:uniqueId val="{0000000A-6213-4EFD-8173-F500FED17A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3206</c:v>
                </c:pt>
                <c:pt idx="2">
                  <c:v>#N/A</c:v>
                </c:pt>
                <c:pt idx="3">
                  <c:v>#N/A</c:v>
                </c:pt>
                <c:pt idx="4">
                  <c:v>2906</c:v>
                </c:pt>
                <c:pt idx="5">
                  <c:v>#N/A</c:v>
                </c:pt>
                <c:pt idx="6">
                  <c:v>#N/A</c:v>
                </c:pt>
                <c:pt idx="7">
                  <c:v>2390</c:v>
                </c:pt>
                <c:pt idx="8">
                  <c:v>#N/A</c:v>
                </c:pt>
                <c:pt idx="9">
                  <c:v>#N/A</c:v>
                </c:pt>
                <c:pt idx="10">
                  <c:v>1967</c:v>
                </c:pt>
                <c:pt idx="11">
                  <c:v>#N/A</c:v>
                </c:pt>
                <c:pt idx="12">
                  <c:v>#N/A</c:v>
                </c:pt>
                <c:pt idx="13">
                  <c:v>1865</c:v>
                </c:pt>
                <c:pt idx="14">
                  <c:v>#N/A</c:v>
                </c:pt>
              </c:numCache>
            </c:numRef>
          </c:val>
          <c:smooth val="0"/>
          <c:extLst>
            <c:ext xmlns:c16="http://schemas.microsoft.com/office/drawing/2014/chart" uri="{C3380CC4-5D6E-409C-BE32-E72D297353CC}">
              <c16:uniqueId val="{0000000B-6213-4EFD-8173-F500FED17A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2262</c:v>
                </c:pt>
                <c:pt idx="1">
                  <c:v>2163</c:v>
                </c:pt>
                <c:pt idx="2">
                  <c:v>2024</c:v>
                </c:pt>
              </c:numCache>
            </c:numRef>
          </c:val>
          <c:extLst>
            <c:ext xmlns:c16="http://schemas.microsoft.com/office/drawing/2014/chart" uri="{C3380CC4-5D6E-409C-BE32-E72D297353CC}">
              <c16:uniqueId val="{00000000-885C-4712-89F8-7C143567BD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391</c:v>
                </c:pt>
                <c:pt idx="1">
                  <c:v>391</c:v>
                </c:pt>
                <c:pt idx="2">
                  <c:v>99</c:v>
                </c:pt>
              </c:numCache>
            </c:numRef>
          </c:val>
          <c:extLst>
            <c:ext xmlns:c16="http://schemas.microsoft.com/office/drawing/2014/chart" uri="{C3380CC4-5D6E-409C-BE32-E72D297353CC}">
              <c16:uniqueId val="{00000001-885C-4712-89F8-7C143567BD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942</c:v>
                </c:pt>
                <c:pt idx="1">
                  <c:v>1004</c:v>
                </c:pt>
                <c:pt idx="2">
                  <c:v>1028</c:v>
                </c:pt>
              </c:numCache>
            </c:numRef>
          </c:val>
          <c:extLst>
            <c:ext xmlns:c16="http://schemas.microsoft.com/office/drawing/2014/chart" uri="{C3380CC4-5D6E-409C-BE32-E72D297353CC}">
              <c16:uniqueId val="{00000002-885C-4712-89F8-7C143567BD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{234EB261-2A4C-436B-9D22-16FDC098BE7E}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91-498E-A3C9-FE97D9CE6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{C1408A10-D6AD-4328-8886-1C08C294A3B0}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91-498E-A3C9-FE97D9CE6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{C73F4657-A704-4488-B159-D7D0669FB547}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91-498E-A3C9-FE97D9CE6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{5CAF81FF-8B47-411A-8872-D29157C02A67}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91-498E-A3C9-FE97D9CE6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{C97FE8AA-FCE9-4B40-993A-BDEC72F20A9F}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91-498E-A3C9-FE97D9CE699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{2A1DA84B-E107-417C-8B91-9384EF7164AC}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91-498E-A3C9-FE97D9CE699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{6206EA35-EDAB-45AC-9697-F582A3AE7D79}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91-498E-A3C9-FE97D9CE699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{4E96A365-B39B-4F78-B31D-41DE57BE4378}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91-498E-A3C9-FE97D9CE69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{3EDFBD97-3601-454E-A8EA-98EC8DD46409}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91-498E-A3C9-FE97D9CE6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59</c:v>
                </c:pt>
                <c:pt idx="24">
                  <c:v>62.4</c:v>
                </c:pt>
              </c:numCache>
            </c:numRef>
          </c:xVal>
          <c:yVal>
            <c:numRef>
              <c:f>公会計指標分析・財政指標組合せ分析表!$BP$51:$DC$51</c:f>
              <c:numCache>
                <c:formatCode>#,##0.0;"▲ "#,##0.0</c:formatCode>
                <c:ptCount val="40"/>
                <c:pt idx="8">
                  <c:v>75.7</c:v>
                </c:pt>
                <c:pt idx="16">
                  <c:v>63.4</c:v>
                </c:pt>
                <c:pt idx="24">
                  <c:v>54.1</c:v>
                </c:pt>
              </c:numCache>
            </c:numRef>
          </c:yVal>
          <c:smooth val="0"/>
          <c:extLst>
            <c:ext xmlns:c16="http://schemas.microsoft.com/office/drawing/2014/chart" uri="{C3380CC4-5D6E-409C-BE32-E72D297353CC}">
              <c16:uniqueId val="{00000009-AA91-498E-A3C9-FE97D9CE69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{E7CF2114-034D-4959-9B23-CC63EA56D281}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91-498E-A3C9-FE97D9CE69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{F398E4F5-16D3-45A5-9457-5AE3BB02E239}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91-498E-A3C9-FE97D9CE6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{A1587665-94D8-4780-B380-50AF04281B42}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91-498E-A3C9-FE97D9CE6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{DC47280B-B96A-4F95-8BDF-14DE873E9BE0}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91-498E-A3C9-FE97D9CE6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{E93D2611-C16F-4384-8762-34A1AC2E059F}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91-498E-A3C9-FE97D9CE699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{29501356-1EB7-48C7-BEB8-EAB245F0EF89}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91-498E-A3C9-FE97D9CE699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{CB0DA228-C39A-48EE-AA1C-ACAA6F05C078}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91-498E-A3C9-FE97D9CE699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{DD7C9872-3900-4DD6-8B22-BF7DE255F47E}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91-498E-A3C9-FE97D9CE69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{E3BB5F76-84FA-44F0-942A-73820460CF2C}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91-498E-A3C9-FE97D9CE6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AA91-498E-A3C9-FE97D9CE6998}"/>
            </c:ext>
          </c:extLst>
        </c:ser>
        <c:dLbls>
          <c:showLegendKey val="0"/>
          <c:showVal val="1"/>
          <c:showCatName val="0"/>
          <c:showSerName val="0"/>
          <c:showPercent val="0"/>
          <c:showBubbleSize val="0"/>
        </c:dLbls>
        <c:axId val="46179840"/>
        <c:axId val="46181760"/>
      </c:scatterChart>
      <c:valAx>
        <c:axId val="46179840"/>
        <c:scaling>
          <c:orientation val="minMax"/>
          <c:max val="63"/>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{30D1F4A7-66E1-4FD6-B89F-3F768F8DE9F6}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6D-486E-9CDE-402B743BA9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{308A959C-8DDF-4C03-BBA0-05877E5B51A9}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6D-486E-9CDE-402B743BA9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{C2E7C756-08C6-4762-9EE7-BFE3A4E9AAEB}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6D-486E-9CDE-402B743BA9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{43BDF78E-5BAA-4AEE-9FD5-B94109B21C31}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6D-486E-9CDE-402B743BA9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{B303668D-8E31-4DF7-B404-769406AF1FDB}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6D-486E-9CDE-402B743BA92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{0306E076-FCD6-494F-925F-49F3F11C1FB1}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6D-486E-9CDE-402B743BA92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{76EF9F89-A7A9-49E3-AF54-983D06BAD548}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6D-486E-9CDE-402B743BA92E}"/>
                </c:ext>
              </c:extLst>
            </c:dLbl>
            <c:dLbl>
              <c:idx val="24"/>
              <c:layout>
                <c:manualLayout>
                  <c:x val="-2.4560494375982136E-2"/>
                  <c:y val="-7.55659435840776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{FF062BE1-2DFA-4B07-9985-896CCF3A6680}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6D-486E-9CDE-402B743BA92E}"/>
                </c:ext>
              </c:extLst>
            </c:dLbl>
            <c:dLbl>
              <c:idx val="32"/>
              <c:layout>
                <c:manualLayout>
                  <c:x val="-3.8835488862239129E-2"/>
                  <c:y val="-4.92673505915102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{11822E10-EC65-4C79-AC21-7400C4A8A7F4}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6D-486E-9CDE-402B743BA9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13.7</c:v>
                </c:pt>
                <c:pt idx="16">
                  <c:v>13.3</c:v>
                </c:pt>
                <c:pt idx="24">
                  <c:v>12.8</c:v>
                </c:pt>
                <c:pt idx="32">
                  <c:v>12.7</c:v>
                </c:pt>
              </c:numCache>
            </c:numRef>
          </c:xVal>
          <c:yVal>
            <c:numRef>
              <c:f>公会計指標分析・財政指標組合せ分析表!$BP$73:$DC$73</c:f>
              <c:numCache>
                <c:formatCode>#,##0.0;"▲ "#,##0.0</c:formatCode>
                <c:ptCount val="40"/>
                <c:pt idx="0">
                  <c:v>83.3</c:v>
                </c:pt>
                <c:pt idx="8">
                  <c:v>75.7</c:v>
                </c:pt>
                <c:pt idx="16">
                  <c:v>63.4</c:v>
                </c:pt>
                <c:pt idx="24">
                  <c:v>54.1</c:v>
                </c:pt>
                <c:pt idx="32">
                  <c:v>52.5</c:v>
                </c:pt>
              </c:numCache>
            </c:numRef>
          </c:yVal>
          <c:smooth val="0"/>
          <c:extLst>
            <c:ext xmlns:c16="http://schemas.microsoft.com/office/drawing/2014/chart" uri="{C3380CC4-5D6E-409C-BE32-E72D297353CC}">
              <c16:uniqueId val="{00000009-E76D-486E-9CDE-402B743BA9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{D876E647-5CF4-475A-AE6D-A11264AF7C01}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6D-486E-9CDE-402B743BA9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{7948B3AD-5935-4445-B9C2-08BEC5E33018}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6D-486E-9CDE-402B743BA9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{3ECF367D-6826-4888-940F-37F728F15BF6}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6D-486E-9CDE-402B743BA9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{3E352548-E747-443D-B0D2-6F4E9E0D4233}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6D-486E-9CDE-402B743BA9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{232FE7E8-BD14-4013-AA16-19E49171C691}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6D-486E-9CDE-402B743BA92E}"/>
                </c:ext>
              </c:extLst>
            </c:dLbl>
            <c:dLbl>
              <c:idx val="8"/>
              <c:layout>
                <c:manualLayout>
                  <c:x val="-2.4560494375982168E-2"/>
                  <c:y val="-9.316278365676733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{CAA0369D-C688-4ECA-A878-7B517D102984}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6D-486E-9CDE-402B743BA92E}"/>
                </c:ext>
              </c:extLst>
            </c:dLbl>
            <c:dLbl>
              <c:idx val="16"/>
              <c:layout>
                <c:manualLayout>
                  <c:x val="-3.8835488862239149E-2"/>
                  <c:y val="-8.983688687019113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{5E40B7BA-1B52-4A33-8C44-FC8F540A4FE2}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6D-486E-9CDE-402B743BA92E}"/>
                </c:ext>
              </c:extLst>
            </c:dLbl>
            <c:dLbl>
              <c:idx val="24"/>
              <c:layout>
                <c:manualLayout>
                  <c:x val="-3.1697991619110633E-2"/>
                  <c:y val="-1.44125618960660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{AD73E299-78C4-40E1-9A43-594DA3A2EF44}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6D-486E-9CDE-402B743BA92E}"/>
                </c:ext>
              </c:extLst>
            </c:dLbl>
            <c:dLbl>
              <c:idx val="32"/>
              <c:layout>
                <c:manualLayout>
                  <c:x val="-3.1697991619110633E-2"/>
                  <c:y val="-5.225401344058217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{9001DB3B-1DA4-45A9-B849-8BC0F7EFFD57}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6D-486E-9CDE-402B743BA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76D-486E-9CDE-402B743BA92E}"/>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年度決算における実質公債費比率は</a:t>
          </a:r>
          <a:r>
            <a:rPr kumimoji="1" lang="en-US" altLang="ja-JP" sz="1100">
              <a:latin typeface="ＭＳ ゴシック" pitchFamily="49" charset="-128"/>
              <a:ea typeface="ＭＳ ゴシック" pitchFamily="49" charset="-128"/>
            </a:rPr>
            <a:t>12.7</a:t>
          </a:r>
          <a:r>
            <a:rPr kumimoji="1" lang="ja-JP" altLang="en-US" sz="1100">
              <a:latin typeface="ＭＳ ゴシック" pitchFamily="49" charset="-128"/>
              <a:ea typeface="ＭＳ ゴシック" pitchFamily="49" charset="-128"/>
            </a:rPr>
            <a:t>％となり、平成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年度の算定開始以来年々減少している。</a:t>
          </a:r>
        </a:p>
        <a:p>
          <a:r>
            <a:rPr kumimoji="1" lang="ja-JP" altLang="en-US" sz="1100">
              <a:latin typeface="ＭＳ ゴシック" pitchFamily="49" charset="-128"/>
              <a:ea typeface="ＭＳ ゴシック" pitchFamily="49" charset="-128"/>
            </a:rPr>
            <a:t>　分子の主要素である元利償還金は、町債の新規発行抑制や繰上償還などの公債費対策により、年々に減少している。また、元利償還金の減少に伴い、算入公債費等も緩やかに減少しているが、分子全体としての公債費負担は年々着実に軽減されている。</a:t>
          </a:r>
        </a:p>
        <a:p>
          <a:r>
            <a:rPr kumimoji="1" lang="ja-JP" altLang="en-US" sz="1100">
              <a:latin typeface="ＭＳ ゴシック" pitchFamily="49" charset="-128"/>
              <a:ea typeface="ＭＳ ゴシック" pitchFamily="49" charset="-128"/>
            </a:rPr>
            <a:t>　公営企業債の元利償還金に対する繰入金は、下水道事業をはじめ建設事業が継続していることなどから増加しているが、あと数年で事業の終了が見込まれており、今後大幅な増加はない見込みである。</a:t>
          </a:r>
        </a:p>
        <a:p>
          <a:r>
            <a:rPr kumimoji="1" lang="ja-JP" altLang="en-US" sz="1100">
              <a:latin typeface="ＭＳ ゴシック" pitchFamily="49" charset="-128"/>
              <a:ea typeface="ＭＳ ゴシック" pitchFamily="49" charset="-128"/>
            </a:rPr>
            <a:t>　組合等の元利償還金に対する負担金等は、当面の間は概ね横ばいとなる見込みである。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年度決算における将来負担比率は</a:t>
          </a:r>
          <a:r>
            <a:rPr kumimoji="1" lang="en-US" altLang="ja-JP" sz="1100">
              <a:latin typeface="ＭＳ ゴシック" pitchFamily="49" charset="-128"/>
              <a:ea typeface="ＭＳ ゴシック" pitchFamily="49" charset="-128"/>
            </a:rPr>
            <a:t>52.5</a:t>
          </a:r>
          <a:r>
            <a:rPr kumimoji="1" lang="ja-JP" altLang="en-US" sz="1100">
              <a:latin typeface="ＭＳ ゴシック" pitchFamily="49" charset="-128"/>
              <a:ea typeface="ＭＳ ゴシック" pitchFamily="49" charset="-128"/>
            </a:rPr>
            <a:t>％となり、平成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年度の算定開始以来年々減少している。</a:t>
          </a:r>
        </a:p>
        <a:p>
          <a:r>
            <a:rPr kumimoji="1" lang="ja-JP" altLang="en-US" sz="1100">
              <a:latin typeface="ＭＳ ゴシック" pitchFamily="49" charset="-128"/>
              <a:ea typeface="ＭＳ ゴシック" pitchFamily="49" charset="-128"/>
            </a:rPr>
            <a:t>　分子の主要素である一般会計等の地方債現在高は、町債の新規発行抑制や繰上償還などの公債費対策により年々減少している。地方債残高の減少に伴い、充当可能財源の基準財政需要額算入見込額も減少傾向にあるが、全体的な将来負担（比率の分子部分）は年々着実に軽減されている。</a:t>
          </a:r>
        </a:p>
        <a:p>
          <a:r>
            <a:rPr kumimoji="1" lang="ja-JP" altLang="en-US" sz="1100">
              <a:latin typeface="ＭＳ ゴシック" pitchFamily="49" charset="-128"/>
              <a:ea typeface="ＭＳ ゴシック" pitchFamily="49" charset="-128"/>
            </a:rPr>
            <a:t>　その他の将来負担見込みも概ね横ばいから減少傾向となっており、今後も関係団体の起債や債務残高の減少により、当面の間緩やかに減少していくと見込まれる。</a:t>
          </a:r>
        </a:p>
        <a:p>
          <a:r>
            <a:rPr kumimoji="1" lang="ja-JP" altLang="en-US" sz="1100">
              <a:latin typeface="ＭＳ ゴシック" pitchFamily="49" charset="-128"/>
              <a:ea typeface="ＭＳ ゴシック" pitchFamily="49" charset="-128"/>
            </a:rPr>
            <a:t>　充当可能財源である充当可能基金は、年々着実に増加しており、将来負担を圧縮する重要な財源となっているが、平成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年度以降は、地方交付税における合併算定替の段階的縮小に伴う財源不足を財政調整基金の取崩しにより確保しており、今後の地方交付税の動向によっては減少に転じることも想定される。</a:t>
          </a:r>
        </a:p>
        <a:p>
          <a:r>
            <a:rPr kumimoji="1" lang="ja-JP" altLang="en-US" sz="1100">
              <a:latin typeface="ＭＳ ゴシック" pitchFamily="49" charset="-128"/>
              <a:ea typeface="ＭＳ ゴシック" pitchFamily="49" charset="-128"/>
            </a:rPr>
            <a:t>　今後においても将来負担を軽減するため、起債の着実な償還と併せて、行財政改革を推進し、基金残高を安定的に確保するとともに健全な財政運営に努める。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百万円の積立てを行い、また、公共施設の維持補修費等に係る将来的な財政需要の備えとして、公共施設等総合管理基金に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百万円の積立てを行った一方、普通交付税の減等に伴う財政調整基金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百万円の取崩しと、合併振興事業の財源として合併振興基金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百万円の取崩しを行ったこと、繰上償還を実施したため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　一定規模以上の基金残高を維持できるよう努めることとしている。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・公共施設等総合管理基金：今後、施設の老朽化に伴う維持補修費等の増加が見込まれることから、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・合併振興基金：合併振興事業の財源として、毎年度継続して取崩しを行っていく予定である。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・公共施設等総合管理基金：公共施設の維持補修費等の内容に応じて、取崩しを行う予定である。また、決算状況を踏まえ、必要に応じて、積立てを行う予定である。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・普通交付税の合併算定替による特例措置の段階的縮減や公共施設の老朽化対策等への対応のため、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年度以降は、普通交付税額の減少を主な要因とした取り崩しを実施しており、当面は継続する予定である。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・繰上償還の実施に伴う、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高い水準であることから、今後、公債費負担の平準化、適正化を目的として繰上償還を実施することとした場合には、その財源として減債基金を活用する予定である。また、決算状況を踏まえ、必要に応じ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及び青森県内平均値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となっている。それぞれの公共施設等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個別施設計画を策定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済みであり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今後当該計画に基づいた施設の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適切な維持管理を進めていく。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7841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0747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1275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3987800" y="6494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1275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3987800" y="52552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1275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0259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3429000" y="58025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2781300" y="5845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133600" y="58672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77" name="楕円 76"/>
        <xdr:cNvSpPr/>
      </xdr:nvSpPr>
      <xdr:spPr>
        <a:xfrm>
          <a:off x="3429000" y="57139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8" name="楕円 77"/>
        <xdr:cNvSpPr/>
      </xdr:nvSpPr>
      <xdr:spPr>
        <a:xfrm>
          <a:off x="2781300" y="57873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21209</xdr:rowOff>
    </xdr:from>
    <xdr:to>
      <xdr:col>19</xdr:col>
      <xdr:colOff>136525</xdr:colOff>
      <xdr:row>29</xdr:row>
      <xdr:rowOff>94615</xdr:rowOff>
    </xdr:to>
    <xdr:cxnSp macro="">
      <xdr:nvCxnSpPr>
        <xdr:cNvPr id="79" name="直線コネクタ 78"/>
        <xdr:cNvCxnSpPr/>
      </xdr:nvCxnSpPr>
      <xdr:spPr>
        <a:xfrm flipV="1">
          <a:off x="2832100" y="5764784"/>
          <a:ext cx="6477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0" name="楕円 79"/>
        <xdr:cNvSpPr/>
      </xdr:nvSpPr>
      <xdr:spPr>
        <a:xfrm>
          <a:off x="2133600" y="5826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133477</xdr:rowOff>
    </xdr:to>
    <xdr:cxnSp macro="">
      <xdr:nvCxnSpPr>
        <xdr:cNvPr id="81" name="直線コネクタ 80"/>
        <xdr:cNvCxnSpPr/>
      </xdr:nvCxnSpPr>
      <xdr:spPr>
        <a:xfrm flipV="1">
          <a:off x="2184400" y="5838190"/>
          <a:ext cx="647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2" name="n_1aveValue有形固定資産減価償却率"/>
        <xdr:cNvSpPr txBox="1"/>
      </xdr:nvSpPr>
      <xdr:spPr>
        <a:xfrm>
          <a:off x="3293119"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3" name="n_2aveValue有形固定資産減価償却率"/>
        <xdr:cNvSpPr txBox="1"/>
      </xdr:nvSpPr>
      <xdr:spPr>
        <a:xfrm>
          <a:off x="2658119"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4" name="n_3aveValue有形固定資産減価償却率"/>
        <xdr:cNvSpPr txBox="1"/>
      </xdr:nvSpPr>
      <xdr:spPr>
        <a:xfrm>
          <a:off x="2010419"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85" name="n_1mainValue有形固定資産減価償却率"/>
        <xdr:cNvSpPr txBox="1"/>
      </xdr:nvSpPr>
      <xdr:spPr>
        <a:xfrm>
          <a:off x="3293119"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6" name="n_2mainValue有形固定資産減価償却率"/>
        <xdr:cNvSpPr txBox="1"/>
      </xdr:nvSpPr>
      <xdr:spPr>
        <a:xfrm>
          <a:off x="2658119"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29354</xdr:rowOff>
    </xdr:from>
    <xdr:ext cx="405111" cy="259045"/>
    <xdr:sp macro="" textlink="">
      <xdr:nvSpPr>
        <xdr:cNvPr id="87" name="n_3mainValue有形固定資産減価償却率"/>
        <xdr:cNvSpPr txBox="1"/>
      </xdr:nvSpPr>
      <xdr:spPr>
        <a:xfrm>
          <a:off x="2010419"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あり、類似団体内平均値と比較して高い水準にある。地方債の新規発行抑制等の効果により、将来負担は減少傾向にあるものの、依然として比較的高い水準にある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充当可能財源である基金が減少していることや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人件費や物件費支出といった業務支出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比較的多いことが主な要因である。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今後、地方債の新規発行抑制を継続するとともに、行財政改革による業務支出の削減に取組んでいく。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917552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2593320"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2646025"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2534900" y="53163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2646025"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2573000" y="61095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1947525"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7230</xdr:rowOff>
    </xdr:from>
    <xdr:to>
      <xdr:col>76</xdr:col>
      <xdr:colOff>73025</xdr:colOff>
      <xdr:row>28</xdr:row>
      <xdr:rowOff>108830</xdr:rowOff>
    </xdr:to>
    <xdr:sp macro="" textlink="">
      <xdr:nvSpPr>
        <xdr:cNvPr id="131" name="楕円 130"/>
        <xdr:cNvSpPr/>
      </xdr:nvSpPr>
      <xdr:spPr>
        <a:xfrm>
          <a:off x="12573000" y="5579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30107</xdr:rowOff>
    </xdr:from>
    <xdr:ext cx="469744" cy="259045"/>
    <xdr:sp macro="" textlink="">
      <xdr:nvSpPr>
        <xdr:cNvPr id="132" name="債務償還比率該当値テキスト"/>
        <xdr:cNvSpPr txBox="1"/>
      </xdr:nvSpPr>
      <xdr:spPr>
        <a:xfrm>
          <a:off x="12646025" y="543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112404</xdr:rowOff>
    </xdr:from>
    <xdr:to>
      <xdr:col>72</xdr:col>
      <xdr:colOff>123825</xdr:colOff>
      <xdr:row>29</xdr:row>
      <xdr:rowOff>42554</xdr:rowOff>
    </xdr:to>
    <xdr:sp macro="" textlink="">
      <xdr:nvSpPr>
        <xdr:cNvPr id="133" name="楕円 132"/>
        <xdr:cNvSpPr/>
      </xdr:nvSpPr>
      <xdr:spPr>
        <a:xfrm>
          <a:off x="11947525" y="56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58030</xdr:rowOff>
    </xdr:from>
    <xdr:to>
      <xdr:col>76</xdr:col>
      <xdr:colOff>22225</xdr:colOff>
      <xdr:row>28</xdr:row>
      <xdr:rowOff>163204</xdr:rowOff>
    </xdr:to>
    <xdr:cxnSp macro="">
      <xdr:nvCxnSpPr>
        <xdr:cNvPr id="134" name="直線コネクタ 133"/>
        <xdr:cNvCxnSpPr/>
      </xdr:nvCxnSpPr>
      <xdr:spPr>
        <a:xfrm flipV="1">
          <a:off x="11998325" y="5630155"/>
          <a:ext cx="596900" cy="1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17793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59081</xdr:rowOff>
    </xdr:from>
    <xdr:ext cx="469744" cy="259045"/>
    <xdr:sp macro="" textlink="">
      <xdr:nvSpPr>
        <xdr:cNvPr id="136" name="n_1mainValue債務償還比率"/>
        <xdr:cNvSpPr txBox="1"/>
      </xdr:nvSpPr>
      <xdr:spPr>
        <a:xfrm>
          <a:off x="11779327" y="54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39490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39878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3889375" y="7210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39878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38989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203575" y="6456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428875"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68275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1" name="楕円 70"/>
        <xdr:cNvSpPr/>
      </xdr:nvSpPr>
      <xdr:spPr>
        <a:xfrm>
          <a:off x="3203575" y="648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72" name="楕円 71"/>
        <xdr:cNvSpPr/>
      </xdr:nvSpPr>
      <xdr:spPr>
        <a:xfrm>
          <a:off x="2428875"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51435</xdr:rowOff>
    </xdr:to>
    <xdr:cxnSp macro="">
      <xdr:nvCxnSpPr>
        <xdr:cNvPr id="73" name="直線コネクタ 72"/>
        <xdr:cNvCxnSpPr/>
      </xdr:nvCxnSpPr>
      <xdr:spPr>
        <a:xfrm flipV="1">
          <a:off x="2479675" y="653415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4" name="楕円 73"/>
        <xdr:cNvSpPr/>
      </xdr:nvSpPr>
      <xdr:spPr>
        <a:xfrm>
          <a:off x="168275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87630</xdr:rowOff>
    </xdr:to>
    <xdr:cxnSp macro="">
      <xdr:nvCxnSpPr>
        <xdr:cNvPr id="75" name="直線コネクタ 74"/>
        <xdr:cNvCxnSpPr/>
      </xdr:nvCxnSpPr>
      <xdr:spPr>
        <a:xfrm flipV="1">
          <a:off x="1733550" y="6566535"/>
          <a:ext cx="7461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6" name="n_1aveValue【道路】&#10;有形固定資産減価償却率"/>
        <xdr:cNvSpPr txBox="1"/>
      </xdr:nvSpPr>
      <xdr:spPr>
        <a:xfrm>
          <a:off x="306769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7" name="n_2aveValue【道路】&#10;有形固定資産減価償却率"/>
        <xdr:cNvSpPr txBox="1"/>
      </xdr:nvSpPr>
      <xdr:spPr>
        <a:xfrm>
          <a:off x="23056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8" name="n_3aveValue【道路】&#10;有形固定資産減価償却率"/>
        <xdr:cNvSpPr txBox="1"/>
      </xdr:nvSpPr>
      <xdr:spPr>
        <a:xfrm>
          <a:off x="1559569"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79" name="n_1mainValue【道路】&#10;有形固定資産減価償却率"/>
        <xdr:cNvSpPr txBox="1"/>
      </xdr:nvSpPr>
      <xdr:spPr>
        <a:xfrm>
          <a:off x="306769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0" name="n_2mainValue【道路】&#10;有形固定資産減価償却率"/>
        <xdr:cNvSpPr txBox="1"/>
      </xdr:nvSpPr>
      <xdr:spPr>
        <a:xfrm>
          <a:off x="230569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1" name="n_3mainValue【道路】&#10;有形固定資産減価償却率"/>
        <xdr:cNvSpPr txBox="1"/>
      </xdr:nvSpPr>
      <xdr:spPr>
        <a:xfrm>
          <a:off x="1559569"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8905240"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8943975"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8845550" y="7229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8943975"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8845550" y="575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xdr:cNvSpPr txBox="1"/>
      </xdr:nvSpPr>
      <xdr:spPr>
        <a:xfrm>
          <a:off x="8943975"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8883650" y="69654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815975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7413625" y="69629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6638925"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6091</xdr:rowOff>
    </xdr:from>
    <xdr:to>
      <xdr:col>50</xdr:col>
      <xdr:colOff>165100</xdr:colOff>
      <xdr:row>41</xdr:row>
      <xdr:rowOff>107691</xdr:rowOff>
    </xdr:to>
    <xdr:sp macro="" textlink="">
      <xdr:nvSpPr>
        <xdr:cNvPr id="120" name="楕円 119"/>
        <xdr:cNvSpPr/>
      </xdr:nvSpPr>
      <xdr:spPr>
        <a:xfrm>
          <a:off x="8159750" y="70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10781</xdr:rowOff>
    </xdr:from>
    <xdr:to>
      <xdr:col>46</xdr:col>
      <xdr:colOff>38100</xdr:colOff>
      <xdr:row>41</xdr:row>
      <xdr:rowOff>112381</xdr:rowOff>
    </xdr:to>
    <xdr:sp macro="" textlink="">
      <xdr:nvSpPr>
        <xdr:cNvPr id="121" name="楕円 120"/>
        <xdr:cNvSpPr/>
      </xdr:nvSpPr>
      <xdr:spPr>
        <a:xfrm>
          <a:off x="7413625" y="70402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56891</xdr:rowOff>
    </xdr:from>
    <xdr:to>
      <xdr:col>50</xdr:col>
      <xdr:colOff>114300</xdr:colOff>
      <xdr:row>41</xdr:row>
      <xdr:rowOff>61581</xdr:rowOff>
    </xdr:to>
    <xdr:cxnSp macro="">
      <xdr:nvCxnSpPr>
        <xdr:cNvPr id="122" name="直線コネクタ 121"/>
        <xdr:cNvCxnSpPr/>
      </xdr:nvCxnSpPr>
      <xdr:spPr>
        <a:xfrm flipV="1">
          <a:off x="7445375" y="7086341"/>
          <a:ext cx="765175"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12979</xdr:rowOff>
    </xdr:from>
    <xdr:to>
      <xdr:col>41</xdr:col>
      <xdr:colOff>101600</xdr:colOff>
      <xdr:row>41</xdr:row>
      <xdr:rowOff>114579</xdr:rowOff>
    </xdr:to>
    <xdr:sp macro="" textlink="">
      <xdr:nvSpPr>
        <xdr:cNvPr id="123" name="楕円 122"/>
        <xdr:cNvSpPr/>
      </xdr:nvSpPr>
      <xdr:spPr>
        <a:xfrm>
          <a:off x="6638925" y="70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61581</xdr:rowOff>
    </xdr:from>
    <xdr:to>
      <xdr:col>45</xdr:col>
      <xdr:colOff>177800</xdr:colOff>
      <xdr:row>41</xdr:row>
      <xdr:rowOff>63779</xdr:rowOff>
    </xdr:to>
    <xdr:cxnSp macro="">
      <xdr:nvCxnSpPr>
        <xdr:cNvPr id="124" name="直線コネクタ 123"/>
        <xdr:cNvCxnSpPr/>
      </xdr:nvCxnSpPr>
      <xdr:spPr>
        <a:xfrm flipV="1">
          <a:off x="6689725" y="7091031"/>
          <a:ext cx="75565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5" name="n_1aveValue【道路】&#10;一人当たり延長"/>
        <xdr:cNvSpPr txBox="1"/>
      </xdr:nvSpPr>
      <xdr:spPr>
        <a:xfrm>
          <a:off x="7959236"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6" name="n_2aveValue【道路】&#10;一人当たり延長"/>
        <xdr:cNvSpPr txBox="1"/>
      </xdr:nvSpPr>
      <xdr:spPr>
        <a:xfrm>
          <a:off x="72258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7" name="n_3aveValue【道路】&#10;一人当たり延長"/>
        <xdr:cNvSpPr txBox="1"/>
      </xdr:nvSpPr>
      <xdr:spPr>
        <a:xfrm>
          <a:off x="6479686"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98818</xdr:rowOff>
    </xdr:from>
    <xdr:ext cx="534377" cy="259045"/>
    <xdr:sp macro="" textlink="">
      <xdr:nvSpPr>
        <xdr:cNvPr id="128" name="n_1mainValue【道路】&#10;一人当たり延長"/>
        <xdr:cNvSpPr txBox="1"/>
      </xdr:nvSpPr>
      <xdr:spPr>
        <a:xfrm>
          <a:off x="7959236" y="71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103508</xdr:rowOff>
    </xdr:from>
    <xdr:ext cx="534377" cy="259045"/>
    <xdr:sp macro="" textlink="">
      <xdr:nvSpPr>
        <xdr:cNvPr id="129" name="n_2mainValue【道路】&#10;一人当たり延長"/>
        <xdr:cNvSpPr txBox="1"/>
      </xdr:nvSpPr>
      <xdr:spPr>
        <a:xfrm>
          <a:off x="7225811" y="71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105706</xdr:rowOff>
    </xdr:from>
    <xdr:ext cx="534377" cy="259045"/>
    <xdr:sp macro="" textlink="">
      <xdr:nvSpPr>
        <xdr:cNvPr id="130" name="n_3mainValue【道路】&#10;一人当たり延長"/>
        <xdr:cNvSpPr txBox="1"/>
      </xdr:nvSpPr>
      <xdr:spPr>
        <a:xfrm>
          <a:off x="6479686" y="71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39490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39878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3889375" y="1110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39878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3889375" y="95587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39878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38989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428875"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68275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71" name="楕円 170"/>
        <xdr:cNvSpPr/>
      </xdr:nvSpPr>
      <xdr:spPr>
        <a:xfrm>
          <a:off x="3203575" y="99373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14515</xdr:rowOff>
    </xdr:from>
    <xdr:to>
      <xdr:col>15</xdr:col>
      <xdr:colOff>101600</xdr:colOff>
      <xdr:row>58</xdr:row>
      <xdr:rowOff>116115</xdr:rowOff>
    </xdr:to>
    <xdr:sp macro="" textlink="">
      <xdr:nvSpPr>
        <xdr:cNvPr id="172" name="楕円 171"/>
        <xdr:cNvSpPr/>
      </xdr:nvSpPr>
      <xdr:spPr>
        <a:xfrm>
          <a:off x="2428875"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58</xdr:row>
      <xdr:rowOff>65315</xdr:rowOff>
    </xdr:to>
    <xdr:cxnSp macro="">
      <xdr:nvCxnSpPr>
        <xdr:cNvPr id="173" name="直線コネクタ 172"/>
        <xdr:cNvCxnSpPr/>
      </xdr:nvCxnSpPr>
      <xdr:spPr>
        <a:xfrm flipV="1">
          <a:off x="2479675" y="9988187"/>
          <a:ext cx="7556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4" name="楕円 173"/>
        <xdr:cNvSpPr/>
      </xdr:nvSpPr>
      <xdr:spPr>
        <a:xfrm>
          <a:off x="168275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60416</xdr:rowOff>
    </xdr:from>
    <xdr:to>
      <xdr:col>15</xdr:col>
      <xdr:colOff>50800</xdr:colOff>
      <xdr:row>58</xdr:row>
      <xdr:rowOff>65315</xdr:rowOff>
    </xdr:to>
    <xdr:cxnSp macro="">
      <xdr:nvCxnSpPr>
        <xdr:cNvPr id="175" name="直線コネクタ 174"/>
        <xdr:cNvCxnSpPr/>
      </xdr:nvCxnSpPr>
      <xdr:spPr>
        <a:xfrm>
          <a:off x="1733550" y="10004516"/>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6" name="n_1aveValue【橋りょう・トンネル】&#10;有形固定資産減価償却率"/>
        <xdr:cNvSpPr txBox="1"/>
      </xdr:nvSpPr>
      <xdr:spPr>
        <a:xfrm>
          <a:off x="3067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7" name="n_2aveValue【橋りょう・トンネル】&#10;有形固定資産減価償却率"/>
        <xdr:cNvSpPr txBox="1"/>
      </xdr:nvSpPr>
      <xdr:spPr>
        <a:xfrm>
          <a:off x="230569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78" name="n_3aveValue【橋りょう・トンネル】&#10;有形固定資産減価償却率"/>
        <xdr:cNvSpPr txBox="1"/>
      </xdr:nvSpPr>
      <xdr:spPr>
        <a:xfrm>
          <a:off x="1559569"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179" name="n_1mainValue【橋りょう・トンネル】&#10;有形固定資産減価償却率"/>
        <xdr:cNvSpPr txBox="1"/>
      </xdr:nvSpPr>
      <xdr:spPr>
        <a:xfrm>
          <a:off x="306769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132642</xdr:rowOff>
    </xdr:from>
    <xdr:ext cx="405111" cy="259045"/>
    <xdr:sp macro="" textlink="">
      <xdr:nvSpPr>
        <xdr:cNvPr id="180" name="n_2mainValue【橋りょう・トンネル】&#10;有形固定資産減価償却率"/>
        <xdr:cNvSpPr txBox="1"/>
      </xdr:nvSpPr>
      <xdr:spPr>
        <a:xfrm>
          <a:off x="230569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1" name="n_3mainValue【橋りょう・トンネル】&#10;有形固定資産減価償却率"/>
        <xdr:cNvSpPr txBox="1"/>
      </xdr:nvSpPr>
      <xdr:spPr>
        <a:xfrm>
          <a:off x="1559569"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8905240"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8943975"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8845550" y="109677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8943975"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8845550" y="9546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8" name="【橋りょう・トンネル】&#10;一人当たり有形固定資産（償却資産）額平均値テキスト"/>
        <xdr:cNvSpPr txBox="1"/>
      </xdr:nvSpPr>
      <xdr:spPr>
        <a:xfrm>
          <a:off x="8943975"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8883650" y="105513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815975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7413625" y="105902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6638925"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1849</xdr:rowOff>
    </xdr:from>
    <xdr:to>
      <xdr:col>50</xdr:col>
      <xdr:colOff>165100</xdr:colOff>
      <xdr:row>63</xdr:row>
      <xdr:rowOff>103449</xdr:rowOff>
    </xdr:to>
    <xdr:sp macro="" textlink="">
      <xdr:nvSpPr>
        <xdr:cNvPr id="218" name="楕円 217"/>
        <xdr:cNvSpPr/>
      </xdr:nvSpPr>
      <xdr:spPr>
        <a:xfrm>
          <a:off x="8159750" y="108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5403</xdr:rowOff>
    </xdr:from>
    <xdr:to>
      <xdr:col>46</xdr:col>
      <xdr:colOff>38100</xdr:colOff>
      <xdr:row>63</xdr:row>
      <xdr:rowOff>107003</xdr:rowOff>
    </xdr:to>
    <xdr:sp macro="" textlink="">
      <xdr:nvSpPr>
        <xdr:cNvPr id="219" name="楕円 218"/>
        <xdr:cNvSpPr/>
      </xdr:nvSpPr>
      <xdr:spPr>
        <a:xfrm>
          <a:off x="7413625" y="108067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52649</xdr:rowOff>
    </xdr:from>
    <xdr:to>
      <xdr:col>50</xdr:col>
      <xdr:colOff>114300</xdr:colOff>
      <xdr:row>63</xdr:row>
      <xdr:rowOff>56203</xdr:rowOff>
    </xdr:to>
    <xdr:cxnSp macro="">
      <xdr:nvCxnSpPr>
        <xdr:cNvPr id="220" name="直線コネクタ 219"/>
        <xdr:cNvCxnSpPr/>
      </xdr:nvCxnSpPr>
      <xdr:spPr>
        <a:xfrm flipV="1">
          <a:off x="7445375" y="10853999"/>
          <a:ext cx="765175"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11074</xdr:rowOff>
    </xdr:from>
    <xdr:to>
      <xdr:col>41</xdr:col>
      <xdr:colOff>101600</xdr:colOff>
      <xdr:row>63</xdr:row>
      <xdr:rowOff>112674</xdr:rowOff>
    </xdr:to>
    <xdr:sp macro="" textlink="">
      <xdr:nvSpPr>
        <xdr:cNvPr id="221" name="楕円 220"/>
        <xdr:cNvSpPr/>
      </xdr:nvSpPr>
      <xdr:spPr>
        <a:xfrm>
          <a:off x="6638925" y="108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56203</xdr:rowOff>
    </xdr:from>
    <xdr:to>
      <xdr:col>45</xdr:col>
      <xdr:colOff>177800</xdr:colOff>
      <xdr:row>63</xdr:row>
      <xdr:rowOff>61874</xdr:rowOff>
    </xdr:to>
    <xdr:cxnSp macro="">
      <xdr:nvCxnSpPr>
        <xdr:cNvPr id="222" name="直線コネクタ 221"/>
        <xdr:cNvCxnSpPr/>
      </xdr:nvCxnSpPr>
      <xdr:spPr>
        <a:xfrm flipV="1">
          <a:off x="6689725" y="10857553"/>
          <a:ext cx="75565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3" name="n_1aveValue【橋りょう・トンネル】&#10;一人当たり有形固定資産（償却資産）額"/>
        <xdr:cNvSpPr txBox="1"/>
      </xdr:nvSpPr>
      <xdr:spPr>
        <a:xfrm>
          <a:off x="793644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4" name="n_2aveValue【橋りょう・トンネル】&#10;一人当たり有形固定資産（償却資産）額"/>
        <xdr:cNvSpPr txBox="1"/>
      </xdr:nvSpPr>
      <xdr:spPr>
        <a:xfrm>
          <a:off x="71934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5" name="n_3aveValue【橋りょう・トンネル】&#10;一人当たり有形固定資産（償却資産）額"/>
        <xdr:cNvSpPr txBox="1"/>
      </xdr:nvSpPr>
      <xdr:spPr>
        <a:xfrm>
          <a:off x="6447370"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94576</xdr:rowOff>
    </xdr:from>
    <xdr:ext cx="599010" cy="259045"/>
    <xdr:sp macro="" textlink="">
      <xdr:nvSpPr>
        <xdr:cNvPr id="226" name="n_1mainValue【橋りょう・トンネル】&#10;一人当たり有形固定資産（償却資産）額"/>
        <xdr:cNvSpPr txBox="1"/>
      </xdr:nvSpPr>
      <xdr:spPr>
        <a:xfrm>
          <a:off x="7936445" y="108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98130</xdr:rowOff>
    </xdr:from>
    <xdr:ext cx="599010" cy="259045"/>
    <xdr:sp macro="" textlink="">
      <xdr:nvSpPr>
        <xdr:cNvPr id="227" name="n_2mainValue【橋りょう・トンネル】&#10;一人当たり有形固定資産（償却資産）額"/>
        <xdr:cNvSpPr txBox="1"/>
      </xdr:nvSpPr>
      <xdr:spPr>
        <a:xfrm>
          <a:off x="7193495" y="108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103801</xdr:rowOff>
    </xdr:from>
    <xdr:ext cx="599010" cy="259045"/>
    <xdr:sp macro="" textlink="">
      <xdr:nvSpPr>
        <xdr:cNvPr id="228" name="n_3mainValue【橋りょう・トンネル】&#10;一人当たり有形固定資産（償却資産）額"/>
        <xdr:cNvSpPr txBox="1"/>
      </xdr:nvSpPr>
      <xdr:spPr>
        <a:xfrm>
          <a:off x="6447370" y="1090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87086</xdr:rowOff>
    </xdr:from>
    <xdr:to>
      <xdr:col>24</xdr:col>
      <xdr:colOff>62865</xdr:colOff>
      <xdr:row>83</xdr:row>
      <xdr:rowOff>150768</xdr:rowOff>
    </xdr:to>
    <xdr:cxnSp macro="">
      <xdr:nvCxnSpPr>
        <xdr:cNvPr id="254" name="直線コネクタ 253"/>
        <xdr:cNvCxnSpPr/>
      </xdr:nvCxnSpPr>
      <xdr:spPr>
        <a:xfrm flipV="1">
          <a:off x="3949065" y="13288736"/>
          <a:ext cx="0" cy="109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154595</xdr:rowOff>
    </xdr:from>
    <xdr:ext cx="405111" cy="259045"/>
    <xdr:sp macro="" textlink="">
      <xdr:nvSpPr>
        <xdr:cNvPr id="255" name="【公営住宅】&#10;有形固定資産減価償却率最小値テキスト"/>
        <xdr:cNvSpPr txBox="1"/>
      </xdr:nvSpPr>
      <xdr:spPr>
        <a:xfrm>
          <a:off x="3987800" y="1438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150768</xdr:rowOff>
    </xdr:from>
    <xdr:to>
      <xdr:col>24</xdr:col>
      <xdr:colOff>152400</xdr:colOff>
      <xdr:row>83</xdr:row>
      <xdr:rowOff>150768</xdr:rowOff>
    </xdr:to>
    <xdr:cxnSp macro="">
      <xdr:nvCxnSpPr>
        <xdr:cNvPr id="256" name="直線コネクタ 255"/>
        <xdr:cNvCxnSpPr/>
      </xdr:nvCxnSpPr>
      <xdr:spPr>
        <a:xfrm>
          <a:off x="3889375" y="143811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33763</xdr:rowOff>
    </xdr:from>
    <xdr:ext cx="405111" cy="259045"/>
    <xdr:sp macro="" textlink="">
      <xdr:nvSpPr>
        <xdr:cNvPr id="257" name="【公営住宅】&#10;有形固定資産減価償却率最大値テキスト"/>
        <xdr:cNvSpPr txBox="1"/>
      </xdr:nvSpPr>
      <xdr:spPr>
        <a:xfrm>
          <a:off x="3987800" y="1306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87086</xdr:rowOff>
    </xdr:from>
    <xdr:to>
      <xdr:col>24</xdr:col>
      <xdr:colOff>152400</xdr:colOff>
      <xdr:row>77</xdr:row>
      <xdr:rowOff>87086</xdr:rowOff>
    </xdr:to>
    <xdr:cxnSp macro="">
      <xdr:nvCxnSpPr>
        <xdr:cNvPr id="258" name="直線コネクタ 257"/>
        <xdr:cNvCxnSpPr/>
      </xdr:nvCxnSpPr>
      <xdr:spPr>
        <a:xfrm>
          <a:off x="3889375" y="132887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78395</xdr:rowOff>
    </xdr:from>
    <xdr:ext cx="405111" cy="259045"/>
    <xdr:sp macro="" textlink="">
      <xdr:nvSpPr>
        <xdr:cNvPr id="259" name="【公営住宅】&#10;有形固定資産減価償却率平均値テキスト"/>
        <xdr:cNvSpPr txBox="1"/>
      </xdr:nvSpPr>
      <xdr:spPr>
        <a:xfrm>
          <a:off x="3987800" y="1379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99968</xdr:rowOff>
    </xdr:from>
    <xdr:to>
      <xdr:col>24</xdr:col>
      <xdr:colOff>114300</xdr:colOff>
      <xdr:row>81</xdr:row>
      <xdr:rowOff>30118</xdr:rowOff>
    </xdr:to>
    <xdr:sp macro="" textlink="">
      <xdr:nvSpPr>
        <xdr:cNvPr id="260" name="フローチャート: 判断 259"/>
        <xdr:cNvSpPr/>
      </xdr:nvSpPr>
      <xdr:spPr>
        <a:xfrm>
          <a:off x="38989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116295</xdr:rowOff>
    </xdr:from>
    <xdr:to>
      <xdr:col>20</xdr:col>
      <xdr:colOff>38100</xdr:colOff>
      <xdr:row>81</xdr:row>
      <xdr:rowOff>46445</xdr:rowOff>
    </xdr:to>
    <xdr:sp macro="" textlink="">
      <xdr:nvSpPr>
        <xdr:cNvPr id="261" name="フローチャート: 判断 260"/>
        <xdr:cNvSpPr/>
      </xdr:nvSpPr>
      <xdr:spPr>
        <a:xfrm>
          <a:off x="3203575" y="13832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2" name="フローチャート: 判断 261"/>
        <xdr:cNvSpPr/>
      </xdr:nvSpPr>
      <xdr:spPr>
        <a:xfrm>
          <a:off x="242887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63" name="フローチャート: 判断 262"/>
        <xdr:cNvSpPr/>
      </xdr:nvSpPr>
      <xdr:spPr>
        <a:xfrm>
          <a:off x="168275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83638</xdr:rowOff>
    </xdr:from>
    <xdr:to>
      <xdr:col>20</xdr:col>
      <xdr:colOff>38100</xdr:colOff>
      <xdr:row>87</xdr:row>
      <xdr:rowOff>13788</xdr:rowOff>
    </xdr:to>
    <xdr:sp macro="" textlink="">
      <xdr:nvSpPr>
        <xdr:cNvPr id="269" name="楕円 268"/>
        <xdr:cNvSpPr/>
      </xdr:nvSpPr>
      <xdr:spPr>
        <a:xfrm>
          <a:off x="3203575" y="148283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117929</xdr:rowOff>
    </xdr:from>
    <xdr:to>
      <xdr:col>15</xdr:col>
      <xdr:colOff>101600</xdr:colOff>
      <xdr:row>87</xdr:row>
      <xdr:rowOff>48079</xdr:rowOff>
    </xdr:to>
    <xdr:sp macro="" textlink="">
      <xdr:nvSpPr>
        <xdr:cNvPr id="270" name="楕円 269"/>
        <xdr:cNvSpPr/>
      </xdr:nvSpPr>
      <xdr:spPr>
        <a:xfrm>
          <a:off x="2428875"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134438</xdr:rowOff>
    </xdr:from>
    <xdr:to>
      <xdr:col>19</xdr:col>
      <xdr:colOff>177800</xdr:colOff>
      <xdr:row>86</xdr:row>
      <xdr:rowOff>168729</xdr:rowOff>
    </xdr:to>
    <xdr:cxnSp macro="">
      <xdr:nvCxnSpPr>
        <xdr:cNvPr id="271" name="直線コネクタ 270"/>
        <xdr:cNvCxnSpPr/>
      </xdr:nvCxnSpPr>
      <xdr:spPr>
        <a:xfrm flipV="1">
          <a:off x="2479675" y="14879138"/>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62972</xdr:rowOff>
    </xdr:from>
    <xdr:ext cx="405111" cy="259045"/>
    <xdr:sp macro="" textlink="">
      <xdr:nvSpPr>
        <xdr:cNvPr id="272" name="n_1aveValue【公営住宅】&#10;有形固定資産減価償却率"/>
        <xdr:cNvSpPr txBox="1"/>
      </xdr:nvSpPr>
      <xdr:spPr>
        <a:xfrm>
          <a:off x="306769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73" name="n_2aveValue【公営住宅】&#10;有形固定資産減価償却率"/>
        <xdr:cNvSpPr txBox="1"/>
      </xdr:nvSpPr>
      <xdr:spPr>
        <a:xfrm>
          <a:off x="2305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74" name="n_3aveValue【公営住宅】&#10;有形固定資産減価償却率"/>
        <xdr:cNvSpPr txBox="1"/>
      </xdr:nvSpPr>
      <xdr:spPr>
        <a:xfrm>
          <a:off x="1559569"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87</xdr:row>
      <xdr:rowOff>4915</xdr:rowOff>
    </xdr:from>
    <xdr:ext cx="340478" cy="259045"/>
    <xdr:sp macro="" textlink="">
      <xdr:nvSpPr>
        <xdr:cNvPr id="275" name="n_1mainValue【公営住宅】&#10;有形固定資産減価償却率"/>
        <xdr:cNvSpPr txBox="1"/>
      </xdr:nvSpPr>
      <xdr:spPr>
        <a:xfrm>
          <a:off x="3080961" y="14921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87</xdr:row>
      <xdr:rowOff>39206</xdr:rowOff>
    </xdr:from>
    <xdr:ext cx="340478" cy="259045"/>
    <xdr:sp macro="" textlink="">
      <xdr:nvSpPr>
        <xdr:cNvPr id="276" name="n_2mainValue【公営住宅】&#10;有形固定資産減価償却率"/>
        <xdr:cNvSpPr txBox="1"/>
      </xdr:nvSpPr>
      <xdr:spPr>
        <a:xfrm>
          <a:off x="2338011"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0" name="直線コネクタ 299"/>
        <xdr:cNvCxnSpPr/>
      </xdr:nvCxnSpPr>
      <xdr:spPr>
        <a:xfrm flipV="1">
          <a:off x="8905240"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1" name="【公営住宅】&#10;一人当たり面積最小値テキスト"/>
        <xdr:cNvSpPr txBox="1"/>
      </xdr:nvSpPr>
      <xdr:spPr>
        <a:xfrm>
          <a:off x="8943975"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2" name="直線コネクタ 301"/>
        <xdr:cNvCxnSpPr/>
      </xdr:nvCxnSpPr>
      <xdr:spPr>
        <a:xfrm>
          <a:off x="8845550" y="148186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3" name="【公営住宅】&#10;一人当たり面積最大値テキスト"/>
        <xdr:cNvSpPr txBox="1"/>
      </xdr:nvSpPr>
      <xdr:spPr>
        <a:xfrm>
          <a:off x="8943975"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4" name="直線コネクタ 303"/>
        <xdr:cNvCxnSpPr/>
      </xdr:nvCxnSpPr>
      <xdr:spPr>
        <a:xfrm>
          <a:off x="8845550" y="134171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5" name="【公営住宅】&#10;一人当たり面積平均値テキスト"/>
        <xdr:cNvSpPr txBox="1"/>
      </xdr:nvSpPr>
      <xdr:spPr>
        <a:xfrm>
          <a:off x="8943975"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6" name="フローチャート: 判断 305"/>
        <xdr:cNvSpPr/>
      </xdr:nvSpPr>
      <xdr:spPr>
        <a:xfrm>
          <a:off x="8883650" y="143332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7" name="フローチャート: 判断 306"/>
        <xdr:cNvSpPr/>
      </xdr:nvSpPr>
      <xdr:spPr>
        <a:xfrm>
          <a:off x="815975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08" name="フローチャート: 判断 307"/>
        <xdr:cNvSpPr/>
      </xdr:nvSpPr>
      <xdr:spPr>
        <a:xfrm>
          <a:off x="7413625" y="143370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09" name="フローチャート: 判断 308"/>
        <xdr:cNvSpPr/>
      </xdr:nvSpPr>
      <xdr:spPr>
        <a:xfrm>
          <a:off x="6638925"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46737</xdr:rowOff>
    </xdr:from>
    <xdr:to>
      <xdr:col>50</xdr:col>
      <xdr:colOff>165100</xdr:colOff>
      <xdr:row>86</xdr:row>
      <xdr:rowOff>148337</xdr:rowOff>
    </xdr:to>
    <xdr:sp macro="" textlink="">
      <xdr:nvSpPr>
        <xdr:cNvPr id="315" name="楕円 314"/>
        <xdr:cNvSpPr/>
      </xdr:nvSpPr>
      <xdr:spPr>
        <a:xfrm>
          <a:off x="815975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54356</xdr:rowOff>
    </xdr:from>
    <xdr:to>
      <xdr:col>46</xdr:col>
      <xdr:colOff>38100</xdr:colOff>
      <xdr:row>86</xdr:row>
      <xdr:rowOff>155956</xdr:rowOff>
    </xdr:to>
    <xdr:sp macro="" textlink="">
      <xdr:nvSpPr>
        <xdr:cNvPr id="316" name="楕円 315"/>
        <xdr:cNvSpPr/>
      </xdr:nvSpPr>
      <xdr:spPr>
        <a:xfrm>
          <a:off x="7413625" y="14799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97537</xdr:rowOff>
    </xdr:from>
    <xdr:to>
      <xdr:col>50</xdr:col>
      <xdr:colOff>114300</xdr:colOff>
      <xdr:row>86</xdr:row>
      <xdr:rowOff>105156</xdr:rowOff>
    </xdr:to>
    <xdr:cxnSp macro="">
      <xdr:nvCxnSpPr>
        <xdr:cNvPr id="317" name="直線コネクタ 316"/>
        <xdr:cNvCxnSpPr/>
      </xdr:nvCxnSpPr>
      <xdr:spPr>
        <a:xfrm flipV="1">
          <a:off x="7445375" y="14842237"/>
          <a:ext cx="7651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18" name="n_1aveValue【公営住宅】&#10;一人当たり面積"/>
        <xdr:cNvSpPr txBox="1"/>
      </xdr:nvSpPr>
      <xdr:spPr>
        <a:xfrm>
          <a:off x="7991552"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19" name="n_2aveValue【公営住宅】&#10;一人当たり面積"/>
        <xdr:cNvSpPr txBox="1"/>
      </xdr:nvSpPr>
      <xdr:spPr>
        <a:xfrm>
          <a:off x="72581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0" name="n_3aveValue【公営住宅】&#10;一人当たり面積"/>
        <xdr:cNvSpPr txBox="1"/>
      </xdr:nvSpPr>
      <xdr:spPr>
        <a:xfrm>
          <a:off x="6483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139464</xdr:rowOff>
    </xdr:from>
    <xdr:ext cx="469744" cy="259045"/>
    <xdr:sp macro="" textlink="">
      <xdr:nvSpPr>
        <xdr:cNvPr id="321" name="n_1mainValue【公営住宅】&#10;一人当たり面積"/>
        <xdr:cNvSpPr txBox="1"/>
      </xdr:nvSpPr>
      <xdr:spPr>
        <a:xfrm>
          <a:off x="7991552"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147083</xdr:rowOff>
    </xdr:from>
    <xdr:ext cx="469744" cy="259045"/>
    <xdr:sp macro="" textlink="">
      <xdr:nvSpPr>
        <xdr:cNvPr id="322" name="n_2mainValue【公営住宅】&#10;一人当たり面積"/>
        <xdr:cNvSpPr txBox="1"/>
      </xdr:nvSpPr>
      <xdr:spPr>
        <a:xfrm>
          <a:off x="7258127" y="14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47" name="直線コネクタ 346"/>
        <xdr:cNvCxnSpPr/>
      </xdr:nvCxnSpPr>
      <xdr:spPr>
        <a:xfrm flipV="1">
          <a:off x="39490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48" name="【港湾・漁港】&#10;有形固定資産減価償却率最小値テキスト"/>
        <xdr:cNvSpPr txBox="1"/>
      </xdr:nvSpPr>
      <xdr:spPr>
        <a:xfrm>
          <a:off x="39878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9" name="直線コネクタ 348"/>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0" name="【港湾・漁港】&#10;有形固定資産減価償却率最大値テキスト"/>
        <xdr:cNvSpPr txBox="1"/>
      </xdr:nvSpPr>
      <xdr:spPr>
        <a:xfrm>
          <a:off x="39878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1" name="直線コネクタ 350"/>
        <xdr:cNvCxnSpPr/>
      </xdr:nvCxnSpPr>
      <xdr:spPr>
        <a:xfrm>
          <a:off x="3889375" y="1715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52" name="【港湾・漁港】&#10;有形固定資産減価償却率平均値テキスト"/>
        <xdr:cNvSpPr txBox="1"/>
      </xdr:nvSpPr>
      <xdr:spPr>
        <a:xfrm>
          <a:off x="39878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3" name="フローチャート: 判断 352"/>
        <xdr:cNvSpPr/>
      </xdr:nvSpPr>
      <xdr:spPr>
        <a:xfrm>
          <a:off x="38989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4" name="フローチャート: 判断 353"/>
        <xdr:cNvSpPr/>
      </xdr:nvSpPr>
      <xdr:spPr>
        <a:xfrm>
          <a:off x="3203575" y="1778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5" name="フローチャート: 判断 354"/>
        <xdr:cNvSpPr/>
      </xdr:nvSpPr>
      <xdr:spPr>
        <a:xfrm>
          <a:off x="242887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56" name="フローチャート: 判断 355"/>
        <xdr:cNvSpPr/>
      </xdr:nvSpPr>
      <xdr:spPr>
        <a:xfrm>
          <a:off x="168275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362" name="楕円 361"/>
        <xdr:cNvSpPr/>
      </xdr:nvSpPr>
      <xdr:spPr>
        <a:xfrm>
          <a:off x="3203575" y="18172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63" name="楕円 362"/>
        <xdr:cNvSpPr/>
      </xdr:nvSpPr>
      <xdr:spPr>
        <a:xfrm>
          <a:off x="2428875"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87630</xdr:rowOff>
    </xdr:to>
    <xdr:cxnSp macro="">
      <xdr:nvCxnSpPr>
        <xdr:cNvPr id="364" name="直線コネクタ 363"/>
        <xdr:cNvCxnSpPr/>
      </xdr:nvCxnSpPr>
      <xdr:spPr>
        <a:xfrm flipV="1">
          <a:off x="2479675" y="1822323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74930</xdr:rowOff>
    </xdr:from>
    <xdr:to>
      <xdr:col>10</xdr:col>
      <xdr:colOff>165100</xdr:colOff>
      <xdr:row>107</xdr:row>
      <xdr:rowOff>5080</xdr:rowOff>
    </xdr:to>
    <xdr:sp macro="" textlink="">
      <xdr:nvSpPr>
        <xdr:cNvPr id="365" name="楕円 364"/>
        <xdr:cNvSpPr/>
      </xdr:nvSpPr>
      <xdr:spPr>
        <a:xfrm>
          <a:off x="168275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125730</xdr:rowOff>
    </xdr:to>
    <xdr:cxnSp macro="">
      <xdr:nvCxnSpPr>
        <xdr:cNvPr id="366" name="直線コネクタ 365"/>
        <xdr:cNvCxnSpPr/>
      </xdr:nvCxnSpPr>
      <xdr:spPr>
        <a:xfrm flipV="1">
          <a:off x="1733550" y="1826133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67" name="n_1aveValue【港湾・漁港】&#10;有形固定資産減価償却率"/>
        <xdr:cNvSpPr txBox="1"/>
      </xdr:nvSpPr>
      <xdr:spPr>
        <a:xfrm>
          <a:off x="306769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8" name="n_2aveValue【港湾・漁港】&#10;有形固定資産減価償却率"/>
        <xdr:cNvSpPr txBox="1"/>
      </xdr:nvSpPr>
      <xdr:spPr>
        <a:xfrm>
          <a:off x="230569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69" name="n_3aveValue【港湾・漁港】&#10;有形固定資産減価償却率"/>
        <xdr:cNvSpPr txBox="1"/>
      </xdr:nvSpPr>
      <xdr:spPr>
        <a:xfrm>
          <a:off x="1559569"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370" name="n_1mainValue【港湾・漁港】&#10;有形固定資産減価償却率"/>
        <xdr:cNvSpPr txBox="1"/>
      </xdr:nvSpPr>
      <xdr:spPr>
        <a:xfrm>
          <a:off x="306769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71" name="n_2mainValue【港湾・漁港】&#10;有形固定資産減価償却率"/>
        <xdr:cNvSpPr txBox="1"/>
      </xdr:nvSpPr>
      <xdr:spPr>
        <a:xfrm>
          <a:off x="230569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21607</xdr:rowOff>
    </xdr:from>
    <xdr:ext cx="405111" cy="259045"/>
    <xdr:sp macro="" textlink="">
      <xdr:nvSpPr>
        <xdr:cNvPr id="372" name="n_3mainValue【港湾・漁港】&#10;有形固定資産減価償却率"/>
        <xdr:cNvSpPr txBox="1"/>
      </xdr:nvSpPr>
      <xdr:spPr>
        <a:xfrm>
          <a:off x="1559569"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3" name="直線コネクタ 382"/>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4" name="テキスト ボックス 383"/>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5" name="直線コネクタ 384"/>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6" name="テキスト ボックス 385"/>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7" name="直線コネクタ 386"/>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88" name="テキスト ボックス 387"/>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9" name="直線コネクタ 388"/>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0" name="テキスト ボックス 389"/>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2" name="テキスト ボックス 391"/>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4" name="直線コネクタ 393"/>
        <xdr:cNvCxnSpPr/>
      </xdr:nvCxnSpPr>
      <xdr:spPr>
        <a:xfrm flipV="1">
          <a:off x="8905240"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395" name="【港湾・漁港】&#10;一人当たり有形固定資産（償却資産）額最小値テキスト"/>
        <xdr:cNvSpPr txBox="1"/>
      </xdr:nvSpPr>
      <xdr:spPr>
        <a:xfrm>
          <a:off x="8943975"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396" name="直線コネクタ 395"/>
        <xdr:cNvCxnSpPr/>
      </xdr:nvCxnSpPr>
      <xdr:spPr>
        <a:xfrm>
          <a:off x="8845550" y="185925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397" name="【港湾・漁港】&#10;一人当たり有形固定資産（償却資産）額最大値テキスト"/>
        <xdr:cNvSpPr txBox="1"/>
      </xdr:nvSpPr>
      <xdr:spPr>
        <a:xfrm>
          <a:off x="8943975"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398" name="直線コネクタ 397"/>
        <xdr:cNvCxnSpPr/>
      </xdr:nvCxnSpPr>
      <xdr:spPr>
        <a:xfrm>
          <a:off x="8845550" y="17297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120569</xdr:rowOff>
    </xdr:from>
    <xdr:ext cx="599010" cy="259045"/>
    <xdr:sp macro="" textlink="">
      <xdr:nvSpPr>
        <xdr:cNvPr id="399" name="【港湾・漁港】&#10;一人当たり有形固定資産（償却資産）額平均値テキスト"/>
        <xdr:cNvSpPr txBox="1"/>
      </xdr:nvSpPr>
      <xdr:spPr>
        <a:xfrm>
          <a:off x="8943975" y="18294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0" name="フローチャート: 判断 399"/>
        <xdr:cNvSpPr/>
      </xdr:nvSpPr>
      <xdr:spPr>
        <a:xfrm>
          <a:off x="8883650" y="183158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1" name="フローチャート: 判断 400"/>
        <xdr:cNvSpPr/>
      </xdr:nvSpPr>
      <xdr:spPr>
        <a:xfrm>
          <a:off x="815975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2" name="フローチャート: 判断 401"/>
        <xdr:cNvSpPr/>
      </xdr:nvSpPr>
      <xdr:spPr>
        <a:xfrm>
          <a:off x="7413625" y="183233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3" name="フローチャート: 判断 402"/>
        <xdr:cNvSpPr/>
      </xdr:nvSpPr>
      <xdr:spPr>
        <a:xfrm>
          <a:off x="6638925"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163995</xdr:rowOff>
    </xdr:from>
    <xdr:to>
      <xdr:col>50</xdr:col>
      <xdr:colOff>165100</xdr:colOff>
      <xdr:row>107</xdr:row>
      <xdr:rowOff>94145</xdr:rowOff>
    </xdr:to>
    <xdr:sp macro="" textlink="">
      <xdr:nvSpPr>
        <xdr:cNvPr id="409" name="楕円 408"/>
        <xdr:cNvSpPr/>
      </xdr:nvSpPr>
      <xdr:spPr>
        <a:xfrm>
          <a:off x="8159750" y="183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170107</xdr:rowOff>
    </xdr:from>
    <xdr:to>
      <xdr:col>46</xdr:col>
      <xdr:colOff>38100</xdr:colOff>
      <xdr:row>107</xdr:row>
      <xdr:rowOff>100257</xdr:rowOff>
    </xdr:to>
    <xdr:sp macro="" textlink="">
      <xdr:nvSpPr>
        <xdr:cNvPr id="410" name="楕円 409"/>
        <xdr:cNvSpPr/>
      </xdr:nvSpPr>
      <xdr:spPr>
        <a:xfrm>
          <a:off x="7413625" y="18343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43345</xdr:rowOff>
    </xdr:from>
    <xdr:to>
      <xdr:col>50</xdr:col>
      <xdr:colOff>114300</xdr:colOff>
      <xdr:row>107</xdr:row>
      <xdr:rowOff>49457</xdr:rowOff>
    </xdr:to>
    <xdr:cxnSp macro="">
      <xdr:nvCxnSpPr>
        <xdr:cNvPr id="411" name="直線コネクタ 410"/>
        <xdr:cNvCxnSpPr/>
      </xdr:nvCxnSpPr>
      <xdr:spPr>
        <a:xfrm flipV="1">
          <a:off x="7445375" y="18388495"/>
          <a:ext cx="765175"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2915</xdr:rowOff>
    </xdr:from>
    <xdr:to>
      <xdr:col>41</xdr:col>
      <xdr:colOff>101600</xdr:colOff>
      <xdr:row>107</xdr:row>
      <xdr:rowOff>104515</xdr:rowOff>
    </xdr:to>
    <xdr:sp macro="" textlink="">
      <xdr:nvSpPr>
        <xdr:cNvPr id="412" name="楕円 411"/>
        <xdr:cNvSpPr/>
      </xdr:nvSpPr>
      <xdr:spPr>
        <a:xfrm>
          <a:off x="6638925" y="183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49457</xdr:rowOff>
    </xdr:from>
    <xdr:to>
      <xdr:col>45</xdr:col>
      <xdr:colOff>177800</xdr:colOff>
      <xdr:row>107</xdr:row>
      <xdr:rowOff>53715</xdr:rowOff>
    </xdr:to>
    <xdr:cxnSp macro="">
      <xdr:nvCxnSpPr>
        <xdr:cNvPr id="413" name="直線コネクタ 412"/>
        <xdr:cNvCxnSpPr/>
      </xdr:nvCxnSpPr>
      <xdr:spPr>
        <a:xfrm flipV="1">
          <a:off x="6689725" y="18394607"/>
          <a:ext cx="75565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14" name="n_1aveValue【港湾・漁港】&#10;一人当たり有形固定資産（償却資産）額"/>
        <xdr:cNvSpPr txBox="1"/>
      </xdr:nvSpPr>
      <xdr:spPr>
        <a:xfrm>
          <a:off x="793644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15" name="n_2aveValue【港湾・漁港】&#10;一人当たり有形固定資産（償却資産）額"/>
        <xdr:cNvSpPr txBox="1"/>
      </xdr:nvSpPr>
      <xdr:spPr>
        <a:xfrm>
          <a:off x="71934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16" name="n_3aveValue【港湾・漁港】&#10;一人当たり有形固定資産（償却資産）額"/>
        <xdr:cNvSpPr txBox="1"/>
      </xdr:nvSpPr>
      <xdr:spPr>
        <a:xfrm>
          <a:off x="6401780"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110672</xdr:rowOff>
    </xdr:from>
    <xdr:ext cx="599010" cy="259045"/>
    <xdr:sp macro="" textlink="">
      <xdr:nvSpPr>
        <xdr:cNvPr id="417" name="n_1mainValue【港湾・漁港】&#10;一人当たり有形固定資産（償却資産）額"/>
        <xdr:cNvSpPr txBox="1"/>
      </xdr:nvSpPr>
      <xdr:spPr>
        <a:xfrm>
          <a:off x="7936445" y="1811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91384</xdr:rowOff>
    </xdr:from>
    <xdr:ext cx="599010" cy="259045"/>
    <xdr:sp macro="" textlink="">
      <xdr:nvSpPr>
        <xdr:cNvPr id="418" name="n_2mainValue【港湾・漁港】&#10;一人当たり有形固定資産（償却資産）額"/>
        <xdr:cNvSpPr txBox="1"/>
      </xdr:nvSpPr>
      <xdr:spPr>
        <a:xfrm>
          <a:off x="7193495" y="1843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95642</xdr:rowOff>
    </xdr:from>
    <xdr:ext cx="599010" cy="259045"/>
    <xdr:sp macro="" textlink="">
      <xdr:nvSpPr>
        <xdr:cNvPr id="419" name="n_3mainValue【港湾・漁港】&#10;一人当たり有形固定資産（償却資産）額"/>
        <xdr:cNvSpPr txBox="1"/>
      </xdr:nvSpPr>
      <xdr:spPr>
        <a:xfrm>
          <a:off x="6447370" y="1844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7" name="テキスト ボックス 446"/>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7" name="テキスト ボックス 456"/>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1" name="直線コネクタ 460"/>
        <xdr:cNvCxnSpPr/>
      </xdr:nvCxnSpPr>
      <xdr:spPr>
        <a:xfrm flipV="1">
          <a:off x="13889989"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2" name="【学校施設】&#10;有形固定資産減価償却率最小値テキスト"/>
        <xdr:cNvSpPr txBox="1"/>
      </xdr:nvSpPr>
      <xdr:spPr>
        <a:xfrm>
          <a:off x="13928725"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3" name="直線コネクタ 462"/>
        <xdr:cNvCxnSpPr/>
      </xdr:nvCxnSpPr>
      <xdr:spPr>
        <a:xfrm>
          <a:off x="13801725" y="10909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64" name="【学校施設】&#10;有形固定資産減価償却率最大値テキスト"/>
        <xdr:cNvSpPr txBox="1"/>
      </xdr:nvSpPr>
      <xdr:spPr>
        <a:xfrm>
          <a:off x="13928725"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65" name="直線コネクタ 464"/>
        <xdr:cNvCxnSpPr/>
      </xdr:nvCxnSpPr>
      <xdr:spPr>
        <a:xfrm>
          <a:off x="13801725" y="956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66" name="【学校施設】&#10;有形固定資産減価償却率平均値テキスト"/>
        <xdr:cNvSpPr txBox="1"/>
      </xdr:nvSpPr>
      <xdr:spPr>
        <a:xfrm>
          <a:off x="13928725"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67" name="フローチャート: 判断 466"/>
        <xdr:cNvSpPr/>
      </xdr:nvSpPr>
      <xdr:spPr>
        <a:xfrm>
          <a:off x="13839825" y="101121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68" name="フローチャート: 判断 467"/>
        <xdr:cNvSpPr/>
      </xdr:nvSpPr>
      <xdr:spPr>
        <a:xfrm>
          <a:off x="13115925"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69" name="フローチャート: 判断 468"/>
        <xdr:cNvSpPr/>
      </xdr:nvSpPr>
      <xdr:spPr>
        <a:xfrm>
          <a:off x="123698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0" name="フローチャート: 判断 469"/>
        <xdr:cNvSpPr/>
      </xdr:nvSpPr>
      <xdr:spPr>
        <a:xfrm>
          <a:off x="11623675" y="101398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70031</xdr:rowOff>
    </xdr:from>
    <xdr:to>
      <xdr:col>81</xdr:col>
      <xdr:colOff>101600</xdr:colOff>
      <xdr:row>58</xdr:row>
      <xdr:rowOff>181</xdr:rowOff>
    </xdr:to>
    <xdr:sp macro="" textlink="">
      <xdr:nvSpPr>
        <xdr:cNvPr id="476" name="楕円 475"/>
        <xdr:cNvSpPr/>
      </xdr:nvSpPr>
      <xdr:spPr>
        <a:xfrm>
          <a:off x="13115925"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102688</xdr:rowOff>
    </xdr:from>
    <xdr:to>
      <xdr:col>76</xdr:col>
      <xdr:colOff>165100</xdr:colOff>
      <xdr:row>58</xdr:row>
      <xdr:rowOff>32838</xdr:rowOff>
    </xdr:to>
    <xdr:sp macro="" textlink="">
      <xdr:nvSpPr>
        <xdr:cNvPr id="477" name="楕円 476"/>
        <xdr:cNvSpPr/>
      </xdr:nvSpPr>
      <xdr:spPr>
        <a:xfrm>
          <a:off x="123698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120831</xdr:rowOff>
    </xdr:from>
    <xdr:to>
      <xdr:col>81</xdr:col>
      <xdr:colOff>50800</xdr:colOff>
      <xdr:row>57</xdr:row>
      <xdr:rowOff>153488</xdr:rowOff>
    </xdr:to>
    <xdr:cxnSp macro="">
      <xdr:nvCxnSpPr>
        <xdr:cNvPr id="478" name="直線コネクタ 477"/>
        <xdr:cNvCxnSpPr/>
      </xdr:nvCxnSpPr>
      <xdr:spPr>
        <a:xfrm flipV="1">
          <a:off x="12420600" y="9893481"/>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133713</xdr:rowOff>
    </xdr:from>
    <xdr:to>
      <xdr:col>72</xdr:col>
      <xdr:colOff>38100</xdr:colOff>
      <xdr:row>58</xdr:row>
      <xdr:rowOff>63863</xdr:rowOff>
    </xdr:to>
    <xdr:sp macro="" textlink="">
      <xdr:nvSpPr>
        <xdr:cNvPr id="479" name="楕円 478"/>
        <xdr:cNvSpPr/>
      </xdr:nvSpPr>
      <xdr:spPr>
        <a:xfrm>
          <a:off x="11623675" y="9906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153488</xdr:rowOff>
    </xdr:from>
    <xdr:to>
      <xdr:col>76</xdr:col>
      <xdr:colOff>114300</xdr:colOff>
      <xdr:row>58</xdr:row>
      <xdr:rowOff>13063</xdr:rowOff>
    </xdr:to>
    <xdr:cxnSp macro="">
      <xdr:nvCxnSpPr>
        <xdr:cNvPr id="480" name="直線コネクタ 479"/>
        <xdr:cNvCxnSpPr/>
      </xdr:nvCxnSpPr>
      <xdr:spPr>
        <a:xfrm flipV="1">
          <a:off x="11655425" y="9926138"/>
          <a:ext cx="7651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1" name="n_1aveValue【学校施設】&#10;有形固定資産減価償却率"/>
        <xdr:cNvSpPr txBox="1"/>
      </xdr:nvSpPr>
      <xdr:spPr>
        <a:xfrm>
          <a:off x="12980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2" name="n_2aveValue【学校施設】&#10;有形固定資産減価償却率"/>
        <xdr:cNvSpPr txBox="1"/>
      </xdr:nvSpPr>
      <xdr:spPr>
        <a:xfrm>
          <a:off x="12246619"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483" name="n_3aveValue【学校施設】&#10;有形固定資産減価償却率"/>
        <xdr:cNvSpPr txBox="1"/>
      </xdr:nvSpPr>
      <xdr:spPr>
        <a:xfrm>
          <a:off x="1150049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16708</xdr:rowOff>
    </xdr:from>
    <xdr:ext cx="405111" cy="259045"/>
    <xdr:sp macro="" textlink="">
      <xdr:nvSpPr>
        <xdr:cNvPr id="484" name="n_1mainValue【学校施設】&#10;有形固定資産減価償却率"/>
        <xdr:cNvSpPr txBox="1"/>
      </xdr:nvSpPr>
      <xdr:spPr>
        <a:xfrm>
          <a:off x="129800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49365</xdr:rowOff>
    </xdr:from>
    <xdr:ext cx="405111" cy="259045"/>
    <xdr:sp macro="" textlink="">
      <xdr:nvSpPr>
        <xdr:cNvPr id="485" name="n_2mainValue【学校施設】&#10;有形固定資産減価償却率"/>
        <xdr:cNvSpPr txBox="1"/>
      </xdr:nvSpPr>
      <xdr:spPr>
        <a:xfrm>
          <a:off x="12246619"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486" name="n_3mainValue【学校施設】&#10;有形固定資産減価償却率"/>
        <xdr:cNvSpPr txBox="1"/>
      </xdr:nvSpPr>
      <xdr:spPr>
        <a:xfrm>
          <a:off x="1150049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1" name="直線コネクタ 510"/>
        <xdr:cNvCxnSpPr/>
      </xdr:nvCxnSpPr>
      <xdr:spPr>
        <a:xfrm flipV="1">
          <a:off x="188461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2" name="【学校施設】&#10;一人当たり面積最小値テキスト"/>
        <xdr:cNvSpPr txBox="1"/>
      </xdr:nvSpPr>
      <xdr:spPr>
        <a:xfrm>
          <a:off x="188849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3" name="直線コネクタ 512"/>
        <xdr:cNvCxnSpPr/>
      </xdr:nvCxnSpPr>
      <xdr:spPr>
        <a:xfrm>
          <a:off x="18786475" y="111259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14" name="【学校施設】&#10;一人当たり面積最大値テキスト"/>
        <xdr:cNvSpPr txBox="1"/>
      </xdr:nvSpPr>
      <xdr:spPr>
        <a:xfrm>
          <a:off x="188849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15" name="直線コネクタ 514"/>
        <xdr:cNvCxnSpPr/>
      </xdr:nvCxnSpPr>
      <xdr:spPr>
        <a:xfrm>
          <a:off x="18786475" y="97859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16" name="【学校施設】&#10;一人当たり面積平均値テキスト"/>
        <xdr:cNvSpPr txBox="1"/>
      </xdr:nvSpPr>
      <xdr:spPr>
        <a:xfrm>
          <a:off x="188849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17" name="フローチャート: 判断 516"/>
        <xdr:cNvSpPr/>
      </xdr:nvSpPr>
      <xdr:spPr>
        <a:xfrm>
          <a:off x="187960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18" name="フローチャート: 判断 517"/>
        <xdr:cNvSpPr/>
      </xdr:nvSpPr>
      <xdr:spPr>
        <a:xfrm>
          <a:off x="18100675" y="107448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19" name="フローチャート: 判断 518"/>
        <xdr:cNvSpPr/>
      </xdr:nvSpPr>
      <xdr:spPr>
        <a:xfrm>
          <a:off x="17325975"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0" name="フローチャート: 判断 519"/>
        <xdr:cNvSpPr/>
      </xdr:nvSpPr>
      <xdr:spPr>
        <a:xfrm>
          <a:off x="1657985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32068</xdr:rowOff>
    </xdr:from>
    <xdr:to>
      <xdr:col>112</xdr:col>
      <xdr:colOff>38100</xdr:colOff>
      <xdr:row>63</xdr:row>
      <xdr:rowOff>133668</xdr:rowOff>
    </xdr:to>
    <xdr:sp macro="" textlink="">
      <xdr:nvSpPr>
        <xdr:cNvPr id="526" name="楕円 525"/>
        <xdr:cNvSpPr/>
      </xdr:nvSpPr>
      <xdr:spPr>
        <a:xfrm>
          <a:off x="18100675" y="108334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48260</xdr:rowOff>
    </xdr:from>
    <xdr:to>
      <xdr:col>107</xdr:col>
      <xdr:colOff>101600</xdr:colOff>
      <xdr:row>63</xdr:row>
      <xdr:rowOff>149860</xdr:rowOff>
    </xdr:to>
    <xdr:sp macro="" textlink="">
      <xdr:nvSpPr>
        <xdr:cNvPr id="527" name="楕円 526"/>
        <xdr:cNvSpPr/>
      </xdr:nvSpPr>
      <xdr:spPr>
        <a:xfrm>
          <a:off x="17325975"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82868</xdr:rowOff>
    </xdr:from>
    <xdr:to>
      <xdr:col>111</xdr:col>
      <xdr:colOff>177800</xdr:colOff>
      <xdr:row>63</xdr:row>
      <xdr:rowOff>99060</xdr:rowOff>
    </xdr:to>
    <xdr:cxnSp macro="">
      <xdr:nvCxnSpPr>
        <xdr:cNvPr id="528" name="直線コネクタ 527"/>
        <xdr:cNvCxnSpPr/>
      </xdr:nvCxnSpPr>
      <xdr:spPr>
        <a:xfrm flipV="1">
          <a:off x="17376775" y="10884218"/>
          <a:ext cx="75565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60833</xdr:rowOff>
    </xdr:from>
    <xdr:to>
      <xdr:col>102</xdr:col>
      <xdr:colOff>165100</xdr:colOff>
      <xdr:row>63</xdr:row>
      <xdr:rowOff>162433</xdr:rowOff>
    </xdr:to>
    <xdr:sp macro="" textlink="">
      <xdr:nvSpPr>
        <xdr:cNvPr id="529" name="楕円 528"/>
        <xdr:cNvSpPr/>
      </xdr:nvSpPr>
      <xdr:spPr>
        <a:xfrm>
          <a:off x="16579850" y="10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111633</xdr:rowOff>
    </xdr:to>
    <xdr:cxnSp macro="">
      <xdr:nvCxnSpPr>
        <xdr:cNvPr id="530" name="直線コネクタ 529"/>
        <xdr:cNvCxnSpPr/>
      </xdr:nvCxnSpPr>
      <xdr:spPr>
        <a:xfrm flipV="1">
          <a:off x="16630650" y="10900410"/>
          <a:ext cx="74612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1" name="n_1aveValue【学校施設】&#10;一人当たり面積"/>
        <xdr:cNvSpPr txBox="1"/>
      </xdr:nvSpPr>
      <xdr:spPr>
        <a:xfrm>
          <a:off x="1793247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2" name="n_2aveValue【学校施設】&#10;一人当たり面積"/>
        <xdr:cNvSpPr txBox="1"/>
      </xdr:nvSpPr>
      <xdr:spPr>
        <a:xfrm>
          <a:off x="1717047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33" name="n_3aveValue【学校施設】&#10;一人当たり面積"/>
        <xdr:cNvSpPr txBox="1"/>
      </xdr:nvSpPr>
      <xdr:spPr>
        <a:xfrm>
          <a:off x="16424352"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124795</xdr:rowOff>
    </xdr:from>
    <xdr:ext cx="469744" cy="259045"/>
    <xdr:sp macro="" textlink="">
      <xdr:nvSpPr>
        <xdr:cNvPr id="534" name="n_1mainValue【学校施設】&#10;一人当たり面積"/>
        <xdr:cNvSpPr txBox="1"/>
      </xdr:nvSpPr>
      <xdr:spPr>
        <a:xfrm>
          <a:off x="17932477" y="1092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140987</xdr:rowOff>
    </xdr:from>
    <xdr:ext cx="469744" cy="259045"/>
    <xdr:sp macro="" textlink="">
      <xdr:nvSpPr>
        <xdr:cNvPr id="535" name="n_2mainValue【学校施設】&#10;一人当たり面積"/>
        <xdr:cNvSpPr txBox="1"/>
      </xdr:nvSpPr>
      <xdr:spPr>
        <a:xfrm>
          <a:off x="1717047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153560</xdr:rowOff>
    </xdr:from>
    <xdr:ext cx="469744" cy="259045"/>
    <xdr:sp macro="" textlink="">
      <xdr:nvSpPr>
        <xdr:cNvPr id="536" name="n_3mainValue【学校施設】&#10;一人当たり面積"/>
        <xdr:cNvSpPr txBox="1"/>
      </xdr:nvSpPr>
      <xdr:spPr>
        <a:xfrm>
          <a:off x="16424352" y="1095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78" name="直線コネクタ 577"/>
        <xdr:cNvCxnSpPr/>
      </xdr:nvCxnSpPr>
      <xdr:spPr>
        <a:xfrm flipV="1">
          <a:off x="13889989"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79" name="【公民館】&#10;有形固定資産減価償却率最小値テキスト"/>
        <xdr:cNvSpPr txBox="1"/>
      </xdr:nvSpPr>
      <xdr:spPr>
        <a:xfrm>
          <a:off x="13928725"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0" name="直線コネクタ 579"/>
        <xdr:cNvCxnSpPr/>
      </xdr:nvCxnSpPr>
      <xdr:spPr>
        <a:xfrm>
          <a:off x="13801725" y="18622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83" name="【公民館】&#10;有形固定資産減価償却率平均値テキスト"/>
        <xdr:cNvSpPr txBox="1"/>
      </xdr:nvSpPr>
      <xdr:spPr>
        <a:xfrm>
          <a:off x="13928725"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84" name="フローチャート: 判断 583"/>
        <xdr:cNvSpPr/>
      </xdr:nvSpPr>
      <xdr:spPr>
        <a:xfrm>
          <a:off x="13839825" y="17573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85" name="フローチャート: 判断 584"/>
        <xdr:cNvSpPr/>
      </xdr:nvSpPr>
      <xdr:spPr>
        <a:xfrm>
          <a:off x="13115925"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86" name="フローチャート: 判断 585"/>
        <xdr:cNvSpPr/>
      </xdr:nvSpPr>
      <xdr:spPr>
        <a:xfrm>
          <a:off x="123698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87" name="フローチャート: 判断 586"/>
        <xdr:cNvSpPr/>
      </xdr:nvSpPr>
      <xdr:spPr>
        <a:xfrm>
          <a:off x="11623675" y="17616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593" name="楕円 592"/>
        <xdr:cNvSpPr/>
      </xdr:nvSpPr>
      <xdr:spPr>
        <a:xfrm>
          <a:off x="13115925"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594" name="楕円 593"/>
        <xdr:cNvSpPr/>
      </xdr:nvSpPr>
      <xdr:spPr>
        <a:xfrm>
          <a:off x="123698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17418</xdr:rowOff>
    </xdr:to>
    <xdr:cxnSp macro="">
      <xdr:nvCxnSpPr>
        <xdr:cNvPr id="595" name="直線コネクタ 594"/>
        <xdr:cNvCxnSpPr/>
      </xdr:nvCxnSpPr>
      <xdr:spPr>
        <a:xfrm flipV="1">
          <a:off x="12420600" y="17302843"/>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167458</xdr:rowOff>
    </xdr:from>
    <xdr:to>
      <xdr:col>72</xdr:col>
      <xdr:colOff>38100</xdr:colOff>
      <xdr:row>101</xdr:row>
      <xdr:rowOff>97608</xdr:rowOff>
    </xdr:to>
    <xdr:sp macro="" textlink="">
      <xdr:nvSpPr>
        <xdr:cNvPr id="596" name="楕円 595"/>
        <xdr:cNvSpPr/>
      </xdr:nvSpPr>
      <xdr:spPr>
        <a:xfrm>
          <a:off x="11623675" y="173124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17418</xdr:rowOff>
    </xdr:from>
    <xdr:to>
      <xdr:col>76</xdr:col>
      <xdr:colOff>114300</xdr:colOff>
      <xdr:row>101</xdr:row>
      <xdr:rowOff>46808</xdr:rowOff>
    </xdr:to>
    <xdr:cxnSp macro="">
      <xdr:nvCxnSpPr>
        <xdr:cNvPr id="597" name="直線コネクタ 596"/>
        <xdr:cNvCxnSpPr/>
      </xdr:nvCxnSpPr>
      <xdr:spPr>
        <a:xfrm flipV="1">
          <a:off x="11655425" y="17333868"/>
          <a:ext cx="76517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98" name="n_1aveValue【公民館】&#10;有形固定資産減価償却率"/>
        <xdr:cNvSpPr txBox="1"/>
      </xdr:nvSpPr>
      <xdr:spPr>
        <a:xfrm>
          <a:off x="12980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99" name="n_2aveValue【公民館】&#10;有形固定資産減価償却率"/>
        <xdr:cNvSpPr txBox="1"/>
      </xdr:nvSpPr>
      <xdr:spPr>
        <a:xfrm>
          <a:off x="12246619"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00" name="n_3aveValue【公民館】&#10;有形固定資産減価償却率"/>
        <xdr:cNvSpPr txBox="1"/>
      </xdr:nvSpPr>
      <xdr:spPr>
        <a:xfrm>
          <a:off x="1150049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601" name="n_1mainValue【公民館】&#10;有形固定資産減価償却率"/>
        <xdr:cNvSpPr txBox="1"/>
      </xdr:nvSpPr>
      <xdr:spPr>
        <a:xfrm>
          <a:off x="12980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602" name="n_2mainValue【公民館】&#10;有形固定資産減価償却率"/>
        <xdr:cNvSpPr txBox="1"/>
      </xdr:nvSpPr>
      <xdr:spPr>
        <a:xfrm>
          <a:off x="12246619"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114135</xdr:rowOff>
    </xdr:from>
    <xdr:ext cx="405111" cy="259045"/>
    <xdr:sp macro="" textlink="">
      <xdr:nvSpPr>
        <xdr:cNvPr id="603" name="n_3mainValue【公民館】&#10;有形固定資産減価償却率"/>
        <xdr:cNvSpPr txBox="1"/>
      </xdr:nvSpPr>
      <xdr:spPr>
        <a:xfrm>
          <a:off x="1150049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27" name="直線コネクタ 626"/>
        <xdr:cNvCxnSpPr/>
      </xdr:nvCxnSpPr>
      <xdr:spPr>
        <a:xfrm flipV="1">
          <a:off x="188461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8" name="【公民館】&#10;一人当たり面積最小値テキスト"/>
        <xdr:cNvSpPr txBox="1"/>
      </xdr:nvSpPr>
      <xdr:spPr>
        <a:xfrm>
          <a:off x="188849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9" name="直線コネクタ 628"/>
        <xdr:cNvCxnSpPr/>
      </xdr:nvCxnSpPr>
      <xdr:spPr>
        <a:xfrm>
          <a:off x="18786475" y="18647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0" name="【公民館】&#10;一人当たり面積最大値テキスト"/>
        <xdr:cNvSpPr txBox="1"/>
      </xdr:nvSpPr>
      <xdr:spPr>
        <a:xfrm>
          <a:off x="188849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1" name="直線コネクタ 630"/>
        <xdr:cNvCxnSpPr/>
      </xdr:nvCxnSpPr>
      <xdr:spPr>
        <a:xfrm>
          <a:off x="18786475" y="173339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32" name="【公民館】&#10;一人当たり面積平均値テキスト"/>
        <xdr:cNvSpPr txBox="1"/>
      </xdr:nvSpPr>
      <xdr:spPr>
        <a:xfrm>
          <a:off x="188849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3" name="フローチャート: 判断 632"/>
        <xdr:cNvSpPr/>
      </xdr:nvSpPr>
      <xdr:spPr>
        <a:xfrm>
          <a:off x="187960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34" name="フローチャート: 判断 633"/>
        <xdr:cNvSpPr/>
      </xdr:nvSpPr>
      <xdr:spPr>
        <a:xfrm>
          <a:off x="18100675" y="182760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35" name="フローチャート: 判断 634"/>
        <xdr:cNvSpPr/>
      </xdr:nvSpPr>
      <xdr:spPr>
        <a:xfrm>
          <a:off x="17325975"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36" name="フローチャート: 判断 635"/>
        <xdr:cNvSpPr/>
      </xdr:nvSpPr>
      <xdr:spPr>
        <a:xfrm>
          <a:off x="1657985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642" name="楕円 641"/>
        <xdr:cNvSpPr/>
      </xdr:nvSpPr>
      <xdr:spPr>
        <a:xfrm>
          <a:off x="18100675" y="18522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8637</xdr:rowOff>
    </xdr:from>
    <xdr:to>
      <xdr:col>107</xdr:col>
      <xdr:colOff>101600</xdr:colOff>
      <xdr:row>108</xdr:row>
      <xdr:rowOff>110237</xdr:rowOff>
    </xdr:to>
    <xdr:sp macro="" textlink="">
      <xdr:nvSpPr>
        <xdr:cNvPr id="643" name="楕円 642"/>
        <xdr:cNvSpPr/>
      </xdr:nvSpPr>
      <xdr:spPr>
        <a:xfrm>
          <a:off x="17325975"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57150</xdr:rowOff>
    </xdr:from>
    <xdr:to>
      <xdr:col>111</xdr:col>
      <xdr:colOff>177800</xdr:colOff>
      <xdr:row>108</xdr:row>
      <xdr:rowOff>59437</xdr:rowOff>
    </xdr:to>
    <xdr:cxnSp macro="">
      <xdr:nvCxnSpPr>
        <xdr:cNvPr id="644" name="直線コネクタ 643"/>
        <xdr:cNvCxnSpPr/>
      </xdr:nvCxnSpPr>
      <xdr:spPr>
        <a:xfrm flipV="1">
          <a:off x="17376775" y="18573750"/>
          <a:ext cx="7556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10922</xdr:rowOff>
    </xdr:from>
    <xdr:to>
      <xdr:col>102</xdr:col>
      <xdr:colOff>165100</xdr:colOff>
      <xdr:row>108</xdr:row>
      <xdr:rowOff>112522</xdr:rowOff>
    </xdr:to>
    <xdr:sp macro="" textlink="">
      <xdr:nvSpPr>
        <xdr:cNvPr id="645" name="楕円 644"/>
        <xdr:cNvSpPr/>
      </xdr:nvSpPr>
      <xdr:spPr>
        <a:xfrm>
          <a:off x="1657985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59437</xdr:rowOff>
    </xdr:from>
    <xdr:to>
      <xdr:col>107</xdr:col>
      <xdr:colOff>50800</xdr:colOff>
      <xdr:row>108</xdr:row>
      <xdr:rowOff>61722</xdr:rowOff>
    </xdr:to>
    <xdr:cxnSp macro="">
      <xdr:nvCxnSpPr>
        <xdr:cNvPr id="646" name="直線コネクタ 645"/>
        <xdr:cNvCxnSpPr/>
      </xdr:nvCxnSpPr>
      <xdr:spPr>
        <a:xfrm flipV="1">
          <a:off x="16630650" y="18576037"/>
          <a:ext cx="74612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47" name="n_1aveValue【公民館】&#10;一人当たり面積"/>
        <xdr:cNvSpPr txBox="1"/>
      </xdr:nvSpPr>
      <xdr:spPr>
        <a:xfrm>
          <a:off x="1793247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48" name="n_2aveValue【公民館】&#10;一人当たり面積"/>
        <xdr:cNvSpPr txBox="1"/>
      </xdr:nvSpPr>
      <xdr:spPr>
        <a:xfrm>
          <a:off x="1717047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49" name="n_3aveValue【公民館】&#10;一人当たり面積"/>
        <xdr:cNvSpPr txBox="1"/>
      </xdr:nvSpPr>
      <xdr:spPr>
        <a:xfrm>
          <a:off x="16424352"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650" name="n_1mainValue【公民館】&#10;一人当たり面積"/>
        <xdr:cNvSpPr txBox="1"/>
      </xdr:nvSpPr>
      <xdr:spPr>
        <a:xfrm>
          <a:off x="1793247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651" name="n_2mainValue【公民館】&#10;一人当たり面積"/>
        <xdr:cNvSpPr txBox="1"/>
      </xdr:nvSpPr>
      <xdr:spPr>
        <a:xfrm>
          <a:off x="1717047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103649</xdr:rowOff>
    </xdr:from>
    <xdr:ext cx="469744" cy="259045"/>
    <xdr:sp macro="" textlink="">
      <xdr:nvSpPr>
        <xdr:cNvPr id="652" name="n_3mainValue【公民館】&#10;一人当たり面積"/>
        <xdr:cNvSpPr txBox="1"/>
      </xdr:nvSpPr>
      <xdr:spPr>
        <a:xfrm>
          <a:off x="16424352"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類似団体内平均値と比較して特に有形固定資産減価償却率が高くなっている施設は、橋りょう・トンネル、学校施設、公民館である。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橋りょう・トンネルについては、整備後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年以上経過した橋りょうが大半を占め、老朽化が進んでおり、今後計画的な更新及び補修等を行い、老朽化対策に取り組むこととしている。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学校施設については、小学校が有形固定資産減価償却率５</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９．５</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％、中学校が有形固定資産減価償却率</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９１．２</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％となっており、特に中学校の有形固定資産減価償却率が高くなっている。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公民館については、有形固定資産減価償却率が８</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％と特に高い水準にあり、老朽化が進んでいる。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それぞれの公共施設等に係る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個別施設計画を策定</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済み</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今後当該計画に基づき</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施設の統廃合を含め、維持管理の適正化に努めていく。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39490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39878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3889375" y="11083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39878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39878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38989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203575" y="100304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0676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428875"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30569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68275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559569"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114119</xdr:rowOff>
    </xdr:from>
    <xdr:to>
      <xdr:col>20</xdr:col>
      <xdr:colOff>38100</xdr:colOff>
      <xdr:row>57</xdr:row>
      <xdr:rowOff>44269</xdr:rowOff>
    </xdr:to>
    <xdr:sp macro="" textlink="">
      <xdr:nvSpPr>
        <xdr:cNvPr id="91" name="楕円 90"/>
        <xdr:cNvSpPr/>
      </xdr:nvSpPr>
      <xdr:spPr>
        <a:xfrm>
          <a:off x="3203575" y="97153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65133</xdr:rowOff>
    </xdr:from>
    <xdr:to>
      <xdr:col>15</xdr:col>
      <xdr:colOff>101600</xdr:colOff>
      <xdr:row>55</xdr:row>
      <xdr:rowOff>166733</xdr:rowOff>
    </xdr:to>
    <xdr:sp macro="" textlink="">
      <xdr:nvSpPr>
        <xdr:cNvPr id="92" name="楕円 91"/>
        <xdr:cNvSpPr/>
      </xdr:nvSpPr>
      <xdr:spPr>
        <a:xfrm>
          <a:off x="2428875"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56</xdr:row>
      <xdr:rowOff>164919</xdr:rowOff>
    </xdr:to>
    <xdr:cxnSp macro="">
      <xdr:nvCxnSpPr>
        <xdr:cNvPr id="93" name="直線コネクタ 92"/>
        <xdr:cNvCxnSpPr/>
      </xdr:nvCxnSpPr>
      <xdr:spPr>
        <a:xfrm>
          <a:off x="2479675" y="9545683"/>
          <a:ext cx="75565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101056</xdr:rowOff>
    </xdr:from>
    <xdr:to>
      <xdr:col>10</xdr:col>
      <xdr:colOff>165100</xdr:colOff>
      <xdr:row>56</xdr:row>
      <xdr:rowOff>31206</xdr:rowOff>
    </xdr:to>
    <xdr:sp macro="" textlink="">
      <xdr:nvSpPr>
        <xdr:cNvPr id="94" name="楕円 93"/>
        <xdr:cNvSpPr/>
      </xdr:nvSpPr>
      <xdr:spPr>
        <a:xfrm>
          <a:off x="168275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115933</xdr:rowOff>
    </xdr:from>
    <xdr:to>
      <xdr:col>15</xdr:col>
      <xdr:colOff>50800</xdr:colOff>
      <xdr:row>55</xdr:row>
      <xdr:rowOff>151856</xdr:rowOff>
    </xdr:to>
    <xdr:cxnSp macro="">
      <xdr:nvCxnSpPr>
        <xdr:cNvPr id="95" name="直線コネクタ 94"/>
        <xdr:cNvCxnSpPr/>
      </xdr:nvCxnSpPr>
      <xdr:spPr>
        <a:xfrm flipV="1">
          <a:off x="1733550" y="9545683"/>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60796</xdr:rowOff>
    </xdr:from>
    <xdr:ext cx="405111" cy="259045"/>
    <xdr:sp macro="" textlink="">
      <xdr:nvSpPr>
        <xdr:cNvPr id="96" name="n_1mainValue【体育館・プール】&#10;有形固定資産減価償却率"/>
        <xdr:cNvSpPr txBox="1"/>
      </xdr:nvSpPr>
      <xdr:spPr>
        <a:xfrm>
          <a:off x="306769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11810</xdr:rowOff>
    </xdr:from>
    <xdr:ext cx="405111" cy="259045"/>
    <xdr:sp macro="" textlink="">
      <xdr:nvSpPr>
        <xdr:cNvPr id="97" name="n_2mainValue【体育館・プール】&#10;有形固定資産減価償却率"/>
        <xdr:cNvSpPr txBox="1"/>
      </xdr:nvSpPr>
      <xdr:spPr>
        <a:xfrm>
          <a:off x="230569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47733</xdr:rowOff>
    </xdr:from>
    <xdr:ext cx="405111" cy="259045"/>
    <xdr:sp macro="" textlink="">
      <xdr:nvSpPr>
        <xdr:cNvPr id="98" name="n_3mainValue【体育館・プール】&#10;有形固定資産減価償却率"/>
        <xdr:cNvSpPr txBox="1"/>
      </xdr:nvSpPr>
      <xdr:spPr>
        <a:xfrm>
          <a:off x="1559569"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8905240"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8943975"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8845550" y="11000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8943975"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8845550" y="95166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xdr:cNvSpPr txBox="1"/>
      </xdr:nvSpPr>
      <xdr:spPr>
        <a:xfrm>
          <a:off x="8943975"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8883650" y="104312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815975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xdr:cNvSpPr txBox="1"/>
      </xdr:nvSpPr>
      <xdr:spPr>
        <a:xfrm>
          <a:off x="7991552"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7413625" y="105089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xdr:cNvSpPr txBox="1"/>
      </xdr:nvSpPr>
      <xdr:spPr>
        <a:xfrm>
          <a:off x="72581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xdr:cNvSpPr/>
      </xdr:nvSpPr>
      <xdr:spPr>
        <a:xfrm>
          <a:off x="6638925"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xdr:cNvSpPr txBox="1"/>
      </xdr:nvSpPr>
      <xdr:spPr>
        <a:xfrm>
          <a:off x="6483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148844</xdr:rowOff>
    </xdr:from>
    <xdr:to>
      <xdr:col>50</xdr:col>
      <xdr:colOff>165100</xdr:colOff>
      <xdr:row>61</xdr:row>
      <xdr:rowOff>78994</xdr:rowOff>
    </xdr:to>
    <xdr:sp macro="" textlink="">
      <xdr:nvSpPr>
        <xdr:cNvPr id="140" name="楕円 139"/>
        <xdr:cNvSpPr/>
      </xdr:nvSpPr>
      <xdr:spPr>
        <a:xfrm>
          <a:off x="815975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42926</xdr:rowOff>
    </xdr:from>
    <xdr:to>
      <xdr:col>46</xdr:col>
      <xdr:colOff>38100</xdr:colOff>
      <xdr:row>61</xdr:row>
      <xdr:rowOff>144526</xdr:rowOff>
    </xdr:to>
    <xdr:sp macro="" textlink="">
      <xdr:nvSpPr>
        <xdr:cNvPr id="141" name="楕円 140"/>
        <xdr:cNvSpPr/>
      </xdr:nvSpPr>
      <xdr:spPr>
        <a:xfrm>
          <a:off x="7413625" y="10501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28194</xdr:rowOff>
    </xdr:from>
    <xdr:to>
      <xdr:col>50</xdr:col>
      <xdr:colOff>114300</xdr:colOff>
      <xdr:row>61</xdr:row>
      <xdr:rowOff>93726</xdr:rowOff>
    </xdr:to>
    <xdr:cxnSp macro="">
      <xdr:nvCxnSpPr>
        <xdr:cNvPr id="142" name="直線コネクタ 141"/>
        <xdr:cNvCxnSpPr/>
      </xdr:nvCxnSpPr>
      <xdr:spPr>
        <a:xfrm flipV="1">
          <a:off x="7445375" y="10486644"/>
          <a:ext cx="765175"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55118</xdr:rowOff>
    </xdr:from>
    <xdr:to>
      <xdr:col>41</xdr:col>
      <xdr:colOff>101600</xdr:colOff>
      <xdr:row>61</xdr:row>
      <xdr:rowOff>156718</xdr:rowOff>
    </xdr:to>
    <xdr:sp macro="" textlink="">
      <xdr:nvSpPr>
        <xdr:cNvPr id="143" name="楕円 142"/>
        <xdr:cNvSpPr/>
      </xdr:nvSpPr>
      <xdr:spPr>
        <a:xfrm>
          <a:off x="6638925"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93726</xdr:rowOff>
    </xdr:from>
    <xdr:to>
      <xdr:col>45</xdr:col>
      <xdr:colOff>177800</xdr:colOff>
      <xdr:row>61</xdr:row>
      <xdr:rowOff>105918</xdr:rowOff>
    </xdr:to>
    <xdr:cxnSp macro="">
      <xdr:nvCxnSpPr>
        <xdr:cNvPr id="144" name="直線コネクタ 143"/>
        <xdr:cNvCxnSpPr/>
      </xdr:nvCxnSpPr>
      <xdr:spPr>
        <a:xfrm flipV="1">
          <a:off x="6689725" y="10552176"/>
          <a:ext cx="75565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95521</xdr:rowOff>
    </xdr:from>
    <xdr:ext cx="469744" cy="259045"/>
    <xdr:sp macro="" textlink="">
      <xdr:nvSpPr>
        <xdr:cNvPr id="145" name="n_1mainValue【体育館・プール】&#10;一人当たり面積"/>
        <xdr:cNvSpPr txBox="1"/>
      </xdr:nvSpPr>
      <xdr:spPr>
        <a:xfrm>
          <a:off x="7991552"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146" name="n_2mainValue【体育館・プール】&#10;一人当たり面積"/>
        <xdr:cNvSpPr txBox="1"/>
      </xdr:nvSpPr>
      <xdr:spPr>
        <a:xfrm>
          <a:off x="72581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147845</xdr:rowOff>
    </xdr:from>
    <xdr:ext cx="469744" cy="259045"/>
    <xdr:sp macro="" textlink="">
      <xdr:nvSpPr>
        <xdr:cNvPr id="147" name="n_3mainValue【体育館・プール】&#10;一人当たり面積"/>
        <xdr:cNvSpPr txBox="1"/>
      </xdr:nvSpPr>
      <xdr:spPr>
        <a:xfrm>
          <a:off x="6483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8" name="正方形/長方形 18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9" name="正方形/長方形 18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0" name="正方形/長方形 18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1" name="正方形/長方形 19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2" name="正方形/長方形 19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3" name="正方形/長方形 19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4" name="正方形/長方形 19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5" name="正方形/長方形 194"/>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6" name="正方形/長方形 19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7" name="正方形/長方形 19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8" name="正方形/長方形 19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9" name="正方形/長方形 19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0" name="正方形/長方形 19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1" name="正方形/長方形 20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2" name="正方形/長方形 20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3" name="正方形/長方形 20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4" name="テキスト ボックス 20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5" name="直線コネクタ 20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06" name="直線コネクタ 20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07" name="テキスト ボックス 206"/>
        <xdr:cNvSpPr txBox="1"/>
      </xdr:nvSpPr>
      <xdr:spPr>
        <a:xfrm>
          <a:off x="10306836"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8" name="直線コネクタ 20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9" name="テキスト ボックス 20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0" name="直線コネクタ 20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1" name="テキスト ボックス 21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2" name="直線コネクタ 21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13" name="テキスト ボックス 21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4" name="直線コネクタ 21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15" name="テキスト ボックス 214"/>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6" name="直線コネクタ 21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7" name="テキスト ボックス 21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219" name="直線コネクタ 218"/>
        <xdr:cNvCxnSpPr/>
      </xdr:nvCxnSpPr>
      <xdr:spPr>
        <a:xfrm flipV="1">
          <a:off x="13889989"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220" name="【保健センター・保健所】&#10;有形固定資産減価償却率最小値テキスト"/>
        <xdr:cNvSpPr txBox="1"/>
      </xdr:nvSpPr>
      <xdr:spPr>
        <a:xfrm>
          <a:off x="13928725"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221" name="直線コネクタ 220"/>
        <xdr:cNvCxnSpPr/>
      </xdr:nvCxnSpPr>
      <xdr:spPr>
        <a:xfrm>
          <a:off x="13801725" y="10984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222" name="【保健センター・保健所】&#10;有形固定資産減価償却率最大値テキスト"/>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223" name="直線コネクタ 222"/>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224" name="【保健センター・保健所】&#10;有形固定資産減価償却率平均値テキスト"/>
        <xdr:cNvSpPr txBox="1"/>
      </xdr:nvSpPr>
      <xdr:spPr>
        <a:xfrm>
          <a:off x="13928725"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225" name="フローチャート: 判断 224"/>
        <xdr:cNvSpPr/>
      </xdr:nvSpPr>
      <xdr:spPr>
        <a:xfrm>
          <a:off x="13839825" y="10144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226" name="フローチャート: 判断 225"/>
        <xdr:cNvSpPr/>
      </xdr:nvSpPr>
      <xdr:spPr>
        <a:xfrm>
          <a:off x="13115925"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227" name="n_1aveValue【保健センター・保健所】&#10;有形固定資産減価償却率"/>
        <xdr:cNvSpPr txBox="1"/>
      </xdr:nvSpPr>
      <xdr:spPr>
        <a:xfrm>
          <a:off x="12980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228" name="フローチャート: 判断 227"/>
        <xdr:cNvSpPr/>
      </xdr:nvSpPr>
      <xdr:spPr>
        <a:xfrm>
          <a:off x="123698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229" name="n_2aveValue【保健センター・保健所】&#10;有形固定資産減価償却率"/>
        <xdr:cNvSpPr txBox="1"/>
      </xdr:nvSpPr>
      <xdr:spPr>
        <a:xfrm>
          <a:off x="12246619"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230" name="フローチャート: 判断 229"/>
        <xdr:cNvSpPr/>
      </xdr:nvSpPr>
      <xdr:spPr>
        <a:xfrm>
          <a:off x="11623675" y="10135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231" name="n_3aveValue【保健センター・保健所】&#10;有形固定資産減価償却率"/>
        <xdr:cNvSpPr txBox="1"/>
      </xdr:nvSpPr>
      <xdr:spPr>
        <a:xfrm>
          <a:off x="1150049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2" name="テキスト ボックス 23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3" name="テキスト ボックス 23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4" name="テキスト ボックス 23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5" name="テキスト ボックス 23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6" name="テキスト ボックス 23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76835</xdr:rowOff>
    </xdr:from>
    <xdr:to>
      <xdr:col>81</xdr:col>
      <xdr:colOff>101600</xdr:colOff>
      <xdr:row>57</xdr:row>
      <xdr:rowOff>6985</xdr:rowOff>
    </xdr:to>
    <xdr:sp macro="" textlink="">
      <xdr:nvSpPr>
        <xdr:cNvPr id="237" name="楕円 236"/>
        <xdr:cNvSpPr/>
      </xdr:nvSpPr>
      <xdr:spPr>
        <a:xfrm>
          <a:off x="13115925"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164465</xdr:rowOff>
    </xdr:from>
    <xdr:to>
      <xdr:col>76</xdr:col>
      <xdr:colOff>165100</xdr:colOff>
      <xdr:row>57</xdr:row>
      <xdr:rowOff>94615</xdr:rowOff>
    </xdr:to>
    <xdr:sp macro="" textlink="">
      <xdr:nvSpPr>
        <xdr:cNvPr id="238" name="楕円 237"/>
        <xdr:cNvSpPr/>
      </xdr:nvSpPr>
      <xdr:spPr>
        <a:xfrm>
          <a:off x="123698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127635</xdr:rowOff>
    </xdr:from>
    <xdr:to>
      <xdr:col>81</xdr:col>
      <xdr:colOff>50800</xdr:colOff>
      <xdr:row>57</xdr:row>
      <xdr:rowOff>43815</xdr:rowOff>
    </xdr:to>
    <xdr:cxnSp macro="">
      <xdr:nvCxnSpPr>
        <xdr:cNvPr id="239" name="直線コネクタ 238"/>
        <xdr:cNvCxnSpPr/>
      </xdr:nvCxnSpPr>
      <xdr:spPr>
        <a:xfrm flipV="1">
          <a:off x="12420600" y="9728835"/>
          <a:ext cx="74612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80645</xdr:rowOff>
    </xdr:from>
    <xdr:to>
      <xdr:col>72</xdr:col>
      <xdr:colOff>38100</xdr:colOff>
      <xdr:row>58</xdr:row>
      <xdr:rowOff>10795</xdr:rowOff>
    </xdr:to>
    <xdr:sp macro="" textlink="">
      <xdr:nvSpPr>
        <xdr:cNvPr id="240" name="楕円 239"/>
        <xdr:cNvSpPr/>
      </xdr:nvSpPr>
      <xdr:spPr>
        <a:xfrm>
          <a:off x="11623675" y="9853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43815</xdr:rowOff>
    </xdr:from>
    <xdr:to>
      <xdr:col>76</xdr:col>
      <xdr:colOff>114300</xdr:colOff>
      <xdr:row>57</xdr:row>
      <xdr:rowOff>131445</xdr:rowOff>
    </xdr:to>
    <xdr:cxnSp macro="">
      <xdr:nvCxnSpPr>
        <xdr:cNvPr id="241" name="直線コネクタ 240"/>
        <xdr:cNvCxnSpPr/>
      </xdr:nvCxnSpPr>
      <xdr:spPr>
        <a:xfrm flipV="1">
          <a:off x="11655425" y="9816465"/>
          <a:ext cx="7651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23512</xdr:rowOff>
    </xdr:from>
    <xdr:ext cx="405111" cy="259045"/>
    <xdr:sp macro="" textlink="">
      <xdr:nvSpPr>
        <xdr:cNvPr id="242" name="n_1mainValue【保健センター・保健所】&#10;有形固定資産減価償却率"/>
        <xdr:cNvSpPr txBox="1"/>
      </xdr:nvSpPr>
      <xdr:spPr>
        <a:xfrm>
          <a:off x="129800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111142</xdr:rowOff>
    </xdr:from>
    <xdr:ext cx="405111" cy="259045"/>
    <xdr:sp macro="" textlink="">
      <xdr:nvSpPr>
        <xdr:cNvPr id="243" name="n_2mainValue【保健センター・保健所】&#10;有形固定資産減価償却率"/>
        <xdr:cNvSpPr txBox="1"/>
      </xdr:nvSpPr>
      <xdr:spPr>
        <a:xfrm>
          <a:off x="12246619"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27322</xdr:rowOff>
    </xdr:from>
    <xdr:ext cx="405111" cy="259045"/>
    <xdr:sp macro="" textlink="">
      <xdr:nvSpPr>
        <xdr:cNvPr id="244" name="n_3mainValue【保健センター・保健所】&#10;有形固定資産減価償却率"/>
        <xdr:cNvSpPr txBox="1"/>
      </xdr:nvSpPr>
      <xdr:spPr>
        <a:xfrm>
          <a:off x="1150049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5" name="正方形/長方形 24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6" name="正方形/長方形 24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7" name="正方形/長方形 24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8" name="正方形/長方形 24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9" name="正方形/長方形 24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0" name="正方形/長方形 24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1" name="正方形/長方形 25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2" name="正方形/長方形 25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3" name="テキスト ボックス 25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4" name="直線コネクタ 25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5" name="直線コネクタ 254"/>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6" name="テキスト ボックス 255"/>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7" name="直線コネクタ 256"/>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8" name="テキスト ボックス 257"/>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9" name="直線コネクタ 258"/>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0" name="テキスト ボックス 259"/>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1" name="直線コネクタ 260"/>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2" name="テキスト ボックス 261"/>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3" name="直線コネクタ 26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4" name="テキスト ボックス 26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5"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266" name="直線コネクタ 265"/>
        <xdr:cNvCxnSpPr/>
      </xdr:nvCxnSpPr>
      <xdr:spPr>
        <a:xfrm flipV="1">
          <a:off x="188461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267" name="【保健センター・保健所】&#10;一人当たり面積最小値テキスト"/>
        <xdr:cNvSpPr txBox="1"/>
      </xdr:nvSpPr>
      <xdr:spPr>
        <a:xfrm>
          <a:off x="188849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268" name="直線コネクタ 267"/>
        <xdr:cNvCxnSpPr/>
      </xdr:nvCxnSpPr>
      <xdr:spPr>
        <a:xfrm>
          <a:off x="18786475" y="10869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269" name="【保健センター・保健所】&#10;一人当たり面積最大値テキスト"/>
        <xdr:cNvSpPr txBox="1"/>
      </xdr:nvSpPr>
      <xdr:spPr>
        <a:xfrm>
          <a:off x="188849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270" name="直線コネクタ 269"/>
        <xdr:cNvCxnSpPr/>
      </xdr:nvCxnSpPr>
      <xdr:spPr>
        <a:xfrm>
          <a:off x="18786475" y="96492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271" name="【保健センター・保健所】&#10;一人当たり面積平均値テキスト"/>
        <xdr:cNvSpPr txBox="1"/>
      </xdr:nvSpPr>
      <xdr:spPr>
        <a:xfrm>
          <a:off x="188849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272" name="フローチャート: 判断 271"/>
        <xdr:cNvSpPr/>
      </xdr:nvSpPr>
      <xdr:spPr>
        <a:xfrm>
          <a:off x="187960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273" name="フローチャート: 判断 272"/>
        <xdr:cNvSpPr/>
      </xdr:nvSpPr>
      <xdr:spPr>
        <a:xfrm>
          <a:off x="18100675" y="10471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274" name="n_1aveValue【保健センター・保健所】&#10;一人当たり面積"/>
        <xdr:cNvSpPr txBox="1"/>
      </xdr:nvSpPr>
      <xdr:spPr>
        <a:xfrm>
          <a:off x="1793247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275" name="フローチャート: 判断 274"/>
        <xdr:cNvSpPr/>
      </xdr:nvSpPr>
      <xdr:spPr>
        <a:xfrm>
          <a:off x="17325975"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276" name="n_2aveValue【保健センター・保健所】&#10;一人当たり面積"/>
        <xdr:cNvSpPr txBox="1"/>
      </xdr:nvSpPr>
      <xdr:spPr>
        <a:xfrm>
          <a:off x="1717047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277" name="フローチャート: 判断 276"/>
        <xdr:cNvSpPr/>
      </xdr:nvSpPr>
      <xdr:spPr>
        <a:xfrm>
          <a:off x="1657985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278" name="n_3aveValue【保健センター・保健所】&#10;一人当たり面積"/>
        <xdr:cNvSpPr txBox="1"/>
      </xdr:nvSpPr>
      <xdr:spPr>
        <a:xfrm>
          <a:off x="16424352"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9" name="テキスト ボックス 27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0" name="テキスト ボックス 27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1" name="テキスト ボックス 28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2" name="テキスト ボックス 28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3" name="テキスト ボックス 28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284" name="楕円 283"/>
        <xdr:cNvSpPr/>
      </xdr:nvSpPr>
      <xdr:spPr>
        <a:xfrm>
          <a:off x="18100675" y="10739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113792</xdr:rowOff>
    </xdr:from>
    <xdr:to>
      <xdr:col>107</xdr:col>
      <xdr:colOff>101600</xdr:colOff>
      <xdr:row>63</xdr:row>
      <xdr:rowOff>43942</xdr:rowOff>
    </xdr:to>
    <xdr:sp macro="" textlink="">
      <xdr:nvSpPr>
        <xdr:cNvPr id="285" name="楕円 284"/>
        <xdr:cNvSpPr/>
      </xdr:nvSpPr>
      <xdr:spPr>
        <a:xfrm>
          <a:off x="17325975"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164592</xdr:rowOff>
    </xdr:to>
    <xdr:cxnSp macro="">
      <xdr:nvCxnSpPr>
        <xdr:cNvPr id="286" name="直線コネクタ 285"/>
        <xdr:cNvCxnSpPr/>
      </xdr:nvCxnSpPr>
      <xdr:spPr>
        <a:xfrm flipV="1">
          <a:off x="17376775" y="10789920"/>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287" name="楕円 286"/>
        <xdr:cNvSpPr/>
      </xdr:nvSpPr>
      <xdr:spPr>
        <a:xfrm>
          <a:off x="1657985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62</xdr:row>
      <xdr:rowOff>169164</xdr:rowOff>
    </xdr:to>
    <xdr:cxnSp macro="">
      <xdr:nvCxnSpPr>
        <xdr:cNvPr id="288" name="直線コネクタ 287"/>
        <xdr:cNvCxnSpPr/>
      </xdr:nvCxnSpPr>
      <xdr:spPr>
        <a:xfrm flipV="1">
          <a:off x="16630650" y="1079449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289" name="n_1mainValue【保健センター・保健所】&#10;一人当たり面積"/>
        <xdr:cNvSpPr txBox="1"/>
      </xdr:nvSpPr>
      <xdr:spPr>
        <a:xfrm>
          <a:off x="1793247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290" name="n_2mainValue【保健センター・保健所】&#10;一人当たり面積"/>
        <xdr:cNvSpPr txBox="1"/>
      </xdr:nvSpPr>
      <xdr:spPr>
        <a:xfrm>
          <a:off x="1717047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291" name="n_3mainValue【保健センター・保健所】&#10;一人当たり面積"/>
        <xdr:cNvSpPr txBox="1"/>
      </xdr:nvSpPr>
      <xdr:spPr>
        <a:xfrm>
          <a:off x="16424352"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2" name="正方形/長方形 29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3" name="正方形/長方形 29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4" name="正方形/長方形 29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5" name="正方形/長方形 29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6" name="正方形/長方形 29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7" name="正方形/長方形 29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8" name="正方形/長方形 29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正方形/長方形 29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0" name="テキスト ボックス 29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1" name="直線コネクタ 30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2" name="直線コネクタ 30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3" name="テキスト ボックス 302"/>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4" name="直線コネクタ 30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5" name="テキスト ボックス 30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6" name="直線コネクタ 30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7" name="テキスト ボックス 30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8" name="直線コネクタ 30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9" name="テキスト ボックス 30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0" name="直線コネクタ 30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1" name="テキスト ボックス 31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2" name="直線コネクタ 31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3" name="テキスト ボックス 312"/>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5" name="テキスト ボックス 31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17" name="直線コネクタ 316"/>
        <xdr:cNvCxnSpPr/>
      </xdr:nvCxnSpPr>
      <xdr:spPr>
        <a:xfrm flipV="1">
          <a:off x="13889989"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18" name="【消防施設】&#10;有形固定資産減価償却率最小値テキスト"/>
        <xdr:cNvSpPr txBox="1"/>
      </xdr:nvSpPr>
      <xdr:spPr>
        <a:xfrm>
          <a:off x="13928725"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19" name="直線コネクタ 318"/>
        <xdr:cNvCxnSpPr/>
      </xdr:nvCxnSpPr>
      <xdr:spPr>
        <a:xfrm>
          <a:off x="13801725" y="14710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0"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1" name="直線コネクタ 320"/>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22" name="【消防施設】&#10;有形固定資産減価償却率平均値テキスト"/>
        <xdr:cNvSpPr txBox="1"/>
      </xdr:nvSpPr>
      <xdr:spPr>
        <a:xfrm>
          <a:off x="13928725"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23" name="フローチャート: 判断 322"/>
        <xdr:cNvSpPr/>
      </xdr:nvSpPr>
      <xdr:spPr>
        <a:xfrm>
          <a:off x="13839825" y="137784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24" name="フローチャート: 判断 323"/>
        <xdr:cNvSpPr/>
      </xdr:nvSpPr>
      <xdr:spPr>
        <a:xfrm>
          <a:off x="13115925"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325" name="n_1aveValue【消防施設】&#10;有形固定資産減価償却率"/>
        <xdr:cNvSpPr txBox="1"/>
      </xdr:nvSpPr>
      <xdr:spPr>
        <a:xfrm>
          <a:off x="12980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26" name="フローチャート: 判断 325"/>
        <xdr:cNvSpPr/>
      </xdr:nvSpPr>
      <xdr:spPr>
        <a:xfrm>
          <a:off x="123698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327" name="n_2aveValue【消防施設】&#10;有形固定資産減価償却率"/>
        <xdr:cNvSpPr txBox="1"/>
      </xdr:nvSpPr>
      <xdr:spPr>
        <a:xfrm>
          <a:off x="12246619"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28" name="フローチャート: 判断 327"/>
        <xdr:cNvSpPr/>
      </xdr:nvSpPr>
      <xdr:spPr>
        <a:xfrm>
          <a:off x="11623675" y="138959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29" name="n_3aveValue【消防施設】&#10;有形固定資産減価償却率"/>
        <xdr:cNvSpPr txBox="1"/>
      </xdr:nvSpPr>
      <xdr:spPr>
        <a:xfrm>
          <a:off x="1150049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0" name="テキスト ボックス 32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1" name="テキスト ボックス 33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2" name="テキスト ボックス 33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3" name="テキスト ボックス 33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4" name="テキスト ボックス 33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335" name="楕円 334"/>
        <xdr:cNvSpPr/>
      </xdr:nvSpPr>
      <xdr:spPr>
        <a:xfrm>
          <a:off x="13115925"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336" name="楕円 335"/>
        <xdr:cNvSpPr/>
      </xdr:nvSpPr>
      <xdr:spPr>
        <a:xfrm>
          <a:off x="123698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81</xdr:row>
      <xdr:rowOff>121376</xdr:rowOff>
    </xdr:to>
    <xdr:cxnSp macro="">
      <xdr:nvCxnSpPr>
        <xdr:cNvPr id="337" name="直線コネクタ 336"/>
        <xdr:cNvCxnSpPr/>
      </xdr:nvCxnSpPr>
      <xdr:spPr>
        <a:xfrm flipV="1">
          <a:off x="12420600" y="13984332"/>
          <a:ext cx="746125"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99968</xdr:rowOff>
    </xdr:from>
    <xdr:to>
      <xdr:col>72</xdr:col>
      <xdr:colOff>38100</xdr:colOff>
      <xdr:row>82</xdr:row>
      <xdr:rowOff>30118</xdr:rowOff>
    </xdr:to>
    <xdr:sp macro="" textlink="">
      <xdr:nvSpPr>
        <xdr:cNvPr id="338" name="楕円 337"/>
        <xdr:cNvSpPr/>
      </xdr:nvSpPr>
      <xdr:spPr>
        <a:xfrm>
          <a:off x="11623675" y="139874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150768</xdr:rowOff>
    </xdr:to>
    <xdr:cxnSp macro="">
      <xdr:nvCxnSpPr>
        <xdr:cNvPr id="339" name="直線コネクタ 338"/>
        <xdr:cNvCxnSpPr/>
      </xdr:nvCxnSpPr>
      <xdr:spPr>
        <a:xfrm flipV="1">
          <a:off x="11655425" y="14008826"/>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340" name="n_1mainValue【消防施設】&#10;有形固定資産減価償却率"/>
        <xdr:cNvSpPr txBox="1"/>
      </xdr:nvSpPr>
      <xdr:spPr>
        <a:xfrm>
          <a:off x="12980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341" name="n_2mainValue【消防施設】&#10;有形固定資産減価償却率"/>
        <xdr:cNvSpPr txBox="1"/>
      </xdr:nvSpPr>
      <xdr:spPr>
        <a:xfrm>
          <a:off x="12246619"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21245</xdr:rowOff>
    </xdr:from>
    <xdr:ext cx="405111" cy="259045"/>
    <xdr:sp macro="" textlink="">
      <xdr:nvSpPr>
        <xdr:cNvPr id="342" name="n_3mainValue【消防施設】&#10;有形固定資産減価償却率"/>
        <xdr:cNvSpPr txBox="1"/>
      </xdr:nvSpPr>
      <xdr:spPr>
        <a:xfrm>
          <a:off x="1150049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3" name="正方形/長方形 34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4" name="正方形/長方形 34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5" name="正方形/長方形 34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6" name="正方形/長方形 34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7" name="正方形/長方形 34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8" name="正方形/長方形 34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9" name="正方形/長方形 34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0" name="正方形/長方形 34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1" name="テキスト ボックス 35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2" name="直線コネクタ 35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3" name="直線コネクタ 352"/>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4" name="テキスト ボックス 353"/>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5" name="直線コネクタ 354"/>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6" name="テキスト ボックス 355"/>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7" name="直線コネクタ 356"/>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8" name="テキスト ボックス 357"/>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9" name="直線コネクタ 358"/>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0" name="テキスト ボックス 359"/>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1" name="直線コネクタ 360"/>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2" name="テキスト ボックス 361"/>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3" name="直線コネクタ 36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4" name="テキスト ボックス 36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66" name="直線コネクタ 365"/>
        <xdr:cNvCxnSpPr/>
      </xdr:nvCxnSpPr>
      <xdr:spPr>
        <a:xfrm flipV="1">
          <a:off x="188461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67" name="【消防施設】&#10;一人当たり面積最小値テキスト"/>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68" name="直線コネクタ 367"/>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69" name="【消防施設】&#10;一人当たり面積最大値テキスト"/>
        <xdr:cNvSpPr txBox="1"/>
      </xdr:nvSpPr>
      <xdr:spPr>
        <a:xfrm>
          <a:off x="188849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70" name="直線コネクタ 369"/>
        <xdr:cNvCxnSpPr/>
      </xdr:nvCxnSpPr>
      <xdr:spPr>
        <a:xfrm>
          <a:off x="18786475" y="13348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371" name="【消防施設】&#10;一人当たり面積平均値テキスト"/>
        <xdr:cNvSpPr txBox="1"/>
      </xdr:nvSpPr>
      <xdr:spPr>
        <a:xfrm>
          <a:off x="188849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72" name="フローチャート: 判断 371"/>
        <xdr:cNvSpPr/>
      </xdr:nvSpPr>
      <xdr:spPr>
        <a:xfrm>
          <a:off x="18796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73" name="フローチャート: 判断 372"/>
        <xdr:cNvSpPr/>
      </xdr:nvSpPr>
      <xdr:spPr>
        <a:xfrm>
          <a:off x="18100675"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374" name="n_1aveValue【消防施設】&#10;一人当たり面積"/>
        <xdr:cNvSpPr txBox="1"/>
      </xdr:nvSpPr>
      <xdr:spPr>
        <a:xfrm>
          <a:off x="17932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75" name="フローチャート: 判断 374"/>
        <xdr:cNvSpPr/>
      </xdr:nvSpPr>
      <xdr:spPr>
        <a:xfrm>
          <a:off x="17325975"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376" name="n_2aveValue【消防施設】&#10;一人当たり面積"/>
        <xdr:cNvSpPr txBox="1"/>
      </xdr:nvSpPr>
      <xdr:spPr>
        <a:xfrm>
          <a:off x="1717047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377" name="フローチャート: 判断 376"/>
        <xdr:cNvSpPr/>
      </xdr:nvSpPr>
      <xdr:spPr>
        <a:xfrm>
          <a:off x="1657985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131463</xdr:rowOff>
    </xdr:from>
    <xdr:ext cx="469744" cy="259045"/>
    <xdr:sp macro="" textlink="">
      <xdr:nvSpPr>
        <xdr:cNvPr id="378" name="n_3aveValue【消防施設】&#10;一人当たり面積"/>
        <xdr:cNvSpPr txBox="1"/>
      </xdr:nvSpPr>
      <xdr:spPr>
        <a:xfrm>
          <a:off x="16424352"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9" name="テキスト ボックス 37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0" name="テキスト ボックス 37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1" name="テキスト ボックス 38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2" name="テキスト ボックス 38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3" name="テキスト ボックス 38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109220</xdr:rowOff>
    </xdr:from>
    <xdr:to>
      <xdr:col>112</xdr:col>
      <xdr:colOff>38100</xdr:colOff>
      <xdr:row>83</xdr:row>
      <xdr:rowOff>39370</xdr:rowOff>
    </xdr:to>
    <xdr:sp macro="" textlink="">
      <xdr:nvSpPr>
        <xdr:cNvPr id="384" name="楕円 383"/>
        <xdr:cNvSpPr/>
      </xdr:nvSpPr>
      <xdr:spPr>
        <a:xfrm>
          <a:off x="18100675" y="14168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153036</xdr:rowOff>
    </xdr:from>
    <xdr:to>
      <xdr:col>107</xdr:col>
      <xdr:colOff>101600</xdr:colOff>
      <xdr:row>83</xdr:row>
      <xdr:rowOff>83186</xdr:rowOff>
    </xdr:to>
    <xdr:sp macro="" textlink="">
      <xdr:nvSpPr>
        <xdr:cNvPr id="385" name="楕円 384"/>
        <xdr:cNvSpPr/>
      </xdr:nvSpPr>
      <xdr:spPr>
        <a:xfrm>
          <a:off x="17325975"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160020</xdr:rowOff>
    </xdr:from>
    <xdr:to>
      <xdr:col>111</xdr:col>
      <xdr:colOff>177800</xdr:colOff>
      <xdr:row>83</xdr:row>
      <xdr:rowOff>32386</xdr:rowOff>
    </xdr:to>
    <xdr:cxnSp macro="">
      <xdr:nvCxnSpPr>
        <xdr:cNvPr id="386" name="直線コネクタ 385"/>
        <xdr:cNvCxnSpPr/>
      </xdr:nvCxnSpPr>
      <xdr:spPr>
        <a:xfrm flipV="1">
          <a:off x="17376775" y="14218920"/>
          <a:ext cx="7556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12064</xdr:rowOff>
    </xdr:from>
    <xdr:to>
      <xdr:col>102</xdr:col>
      <xdr:colOff>165100</xdr:colOff>
      <xdr:row>83</xdr:row>
      <xdr:rowOff>113664</xdr:rowOff>
    </xdr:to>
    <xdr:sp macro="" textlink="">
      <xdr:nvSpPr>
        <xdr:cNvPr id="387" name="楕円 386"/>
        <xdr:cNvSpPr/>
      </xdr:nvSpPr>
      <xdr:spPr>
        <a:xfrm>
          <a:off x="1657985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32386</xdr:rowOff>
    </xdr:from>
    <xdr:to>
      <xdr:col>107</xdr:col>
      <xdr:colOff>50800</xdr:colOff>
      <xdr:row>83</xdr:row>
      <xdr:rowOff>62864</xdr:rowOff>
    </xdr:to>
    <xdr:cxnSp macro="">
      <xdr:nvCxnSpPr>
        <xdr:cNvPr id="388" name="直線コネクタ 387"/>
        <xdr:cNvCxnSpPr/>
      </xdr:nvCxnSpPr>
      <xdr:spPr>
        <a:xfrm flipV="1">
          <a:off x="16630650" y="14262736"/>
          <a:ext cx="74612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55897</xdr:rowOff>
    </xdr:from>
    <xdr:ext cx="469744" cy="259045"/>
    <xdr:sp macro="" textlink="">
      <xdr:nvSpPr>
        <xdr:cNvPr id="389" name="n_1mainValue【消防施設】&#10;一人当たり面積"/>
        <xdr:cNvSpPr txBox="1"/>
      </xdr:nvSpPr>
      <xdr:spPr>
        <a:xfrm>
          <a:off x="1793247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99713</xdr:rowOff>
    </xdr:from>
    <xdr:ext cx="469744" cy="259045"/>
    <xdr:sp macro="" textlink="">
      <xdr:nvSpPr>
        <xdr:cNvPr id="390" name="n_2mainValue【消防施設】&#10;一人当たり面積"/>
        <xdr:cNvSpPr txBox="1"/>
      </xdr:nvSpPr>
      <xdr:spPr>
        <a:xfrm>
          <a:off x="1717047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130191</xdr:rowOff>
    </xdr:from>
    <xdr:ext cx="469744" cy="259045"/>
    <xdr:sp macro="" textlink="">
      <xdr:nvSpPr>
        <xdr:cNvPr id="391" name="n_3mainValue【消防施設】&#10;一人当たり面積"/>
        <xdr:cNvSpPr txBox="1"/>
      </xdr:nvSpPr>
      <xdr:spPr>
        <a:xfrm>
          <a:off x="16424352"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2" name="直線コネクタ 401"/>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3" name="テキスト ボックス 402"/>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4" name="直線コネクタ 403"/>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5" name="テキスト ボックス 404"/>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6" name="直線コネクタ 405"/>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7" name="テキスト ボックス 406"/>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8" name="直線コネクタ 407"/>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9" name="テキスト ボックス 408"/>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0" name="直線コネクタ 409"/>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1" name="テキスト ボックス 410"/>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5" name="直線コネクタ 414"/>
        <xdr:cNvCxnSpPr/>
      </xdr:nvCxnSpPr>
      <xdr:spPr>
        <a:xfrm flipV="1">
          <a:off x="1388998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6" name="【庁舎】&#10;有形固定資産減価償却率最小値テキスト"/>
        <xdr:cNvSpPr txBox="1"/>
      </xdr:nvSpPr>
      <xdr:spPr>
        <a:xfrm>
          <a:off x="1392872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7" name="直線コネクタ 416"/>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18" name="【庁舎】&#10;有形固定資産減価償却率最大値テキスト"/>
        <xdr:cNvSpPr txBox="1"/>
      </xdr:nvSpPr>
      <xdr:spPr>
        <a:xfrm>
          <a:off x="1392872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19" name="直線コネクタ 418"/>
        <xdr:cNvCxnSpPr/>
      </xdr:nvCxnSpPr>
      <xdr:spPr>
        <a:xfrm>
          <a:off x="1380172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20" name="【庁舎】&#10;有形固定資産減価償却率平均値テキスト"/>
        <xdr:cNvSpPr txBox="1"/>
      </xdr:nvSpPr>
      <xdr:spPr>
        <a:xfrm>
          <a:off x="13928725"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21" name="フローチャート: 判断 420"/>
        <xdr:cNvSpPr/>
      </xdr:nvSpPr>
      <xdr:spPr>
        <a:xfrm>
          <a:off x="13839825" y="179158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22" name="フローチャート: 判断 421"/>
        <xdr:cNvSpPr/>
      </xdr:nvSpPr>
      <xdr:spPr>
        <a:xfrm>
          <a:off x="13115925"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23" name="n_1aveValue【庁舎】&#10;有形固定資産減価償却率"/>
        <xdr:cNvSpPr txBox="1"/>
      </xdr:nvSpPr>
      <xdr:spPr>
        <a:xfrm>
          <a:off x="12980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24" name="フローチャート: 判断 423"/>
        <xdr:cNvSpPr/>
      </xdr:nvSpPr>
      <xdr:spPr>
        <a:xfrm>
          <a:off x="123698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25" name="n_2aveValue【庁舎】&#10;有形固定資産減価償却率"/>
        <xdr:cNvSpPr txBox="1"/>
      </xdr:nvSpPr>
      <xdr:spPr>
        <a:xfrm>
          <a:off x="12246619"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26" name="フローチャート: 判断 425"/>
        <xdr:cNvSpPr/>
      </xdr:nvSpPr>
      <xdr:spPr>
        <a:xfrm>
          <a:off x="11623675" y="178841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427" name="n_3aveValue【庁舎】&#10;有形固定資産減価償却率"/>
        <xdr:cNvSpPr txBox="1"/>
      </xdr:nvSpPr>
      <xdr:spPr>
        <a:xfrm>
          <a:off x="1150049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433" name="楕円 432"/>
        <xdr:cNvSpPr/>
      </xdr:nvSpPr>
      <xdr:spPr>
        <a:xfrm>
          <a:off x="13115925"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434" name="楕円 433"/>
        <xdr:cNvSpPr/>
      </xdr:nvSpPr>
      <xdr:spPr>
        <a:xfrm>
          <a:off x="123698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30480</xdr:rowOff>
    </xdr:to>
    <xdr:cxnSp macro="">
      <xdr:nvCxnSpPr>
        <xdr:cNvPr id="435" name="直線コネクタ 434"/>
        <xdr:cNvCxnSpPr/>
      </xdr:nvCxnSpPr>
      <xdr:spPr>
        <a:xfrm flipV="1">
          <a:off x="12420600" y="17838420"/>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3811</xdr:rowOff>
    </xdr:from>
    <xdr:to>
      <xdr:col>72</xdr:col>
      <xdr:colOff>38100</xdr:colOff>
      <xdr:row>104</xdr:row>
      <xdr:rowOff>105411</xdr:rowOff>
    </xdr:to>
    <xdr:sp macro="" textlink="">
      <xdr:nvSpPr>
        <xdr:cNvPr id="436" name="楕円 435"/>
        <xdr:cNvSpPr/>
      </xdr:nvSpPr>
      <xdr:spPr>
        <a:xfrm>
          <a:off x="11623675" y="178346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54611</xdr:rowOff>
    </xdr:to>
    <xdr:cxnSp macro="">
      <xdr:nvCxnSpPr>
        <xdr:cNvPr id="437" name="直線コネクタ 436"/>
        <xdr:cNvCxnSpPr/>
      </xdr:nvCxnSpPr>
      <xdr:spPr>
        <a:xfrm flipV="1">
          <a:off x="11655425" y="17861280"/>
          <a:ext cx="765175"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438" name="n_1mainValue【庁舎】&#10;有形固定資産減価償却率"/>
        <xdr:cNvSpPr txBox="1"/>
      </xdr:nvSpPr>
      <xdr:spPr>
        <a:xfrm>
          <a:off x="12980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439" name="n_2mainValue【庁舎】&#10;有形固定資産減価償却率"/>
        <xdr:cNvSpPr txBox="1"/>
      </xdr:nvSpPr>
      <xdr:spPr>
        <a:xfrm>
          <a:off x="12246619"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121938</xdr:rowOff>
    </xdr:from>
    <xdr:ext cx="405111" cy="259045"/>
    <xdr:sp macro="" textlink="">
      <xdr:nvSpPr>
        <xdr:cNvPr id="440" name="n_3mainValue【庁舎】&#10;有形固定資産減価償却率"/>
        <xdr:cNvSpPr txBox="1"/>
      </xdr:nvSpPr>
      <xdr:spPr>
        <a:xfrm>
          <a:off x="1150049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1" name="正方形/長方形 44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2" name="正方形/長方形 44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3" name="正方形/長方形 44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4" name="正方形/長方形 44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5" name="正方形/長方形 44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6" name="正方形/長方形 44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7" name="正方形/長方形 44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8" name="正方形/長方形 44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9" name="テキスト ボックス 44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0" name="直線コネクタ 44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1" name="直線コネクタ 450"/>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2" name="テキスト ボックス 451"/>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3" name="直線コネクタ 452"/>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4" name="テキスト ボックス 453"/>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5" name="直線コネクタ 454"/>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6" name="テキスト ボックス 455"/>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7" name="直線コネクタ 456"/>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8" name="テキスト ボックス 457"/>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9" name="直線コネクタ 458"/>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0" name="テキスト ボックス 459"/>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1" name="直線コネクタ 460"/>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2" name="テキスト ボックス 461"/>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4" name="テキスト ボックス 463"/>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66" name="直線コネクタ 465"/>
        <xdr:cNvCxnSpPr/>
      </xdr:nvCxnSpPr>
      <xdr:spPr>
        <a:xfrm flipV="1">
          <a:off x="188461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67" name="【庁舎】&#10;一人当たり面積最小値テキスト"/>
        <xdr:cNvSpPr txBox="1"/>
      </xdr:nvSpPr>
      <xdr:spPr>
        <a:xfrm>
          <a:off x="188849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68" name="直線コネクタ 467"/>
        <xdr:cNvCxnSpPr/>
      </xdr:nvCxnSpPr>
      <xdr:spPr>
        <a:xfrm>
          <a:off x="18786475" y="18710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69" name="【庁舎】&#10;一人当たり面積最大値テキスト"/>
        <xdr:cNvSpPr txBox="1"/>
      </xdr:nvSpPr>
      <xdr:spPr>
        <a:xfrm>
          <a:off x="188849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70" name="直線コネクタ 469"/>
        <xdr:cNvCxnSpPr/>
      </xdr:nvCxnSpPr>
      <xdr:spPr>
        <a:xfrm>
          <a:off x="18786475" y="17232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471" name="【庁舎】&#10;一人当たり面積平均値テキスト"/>
        <xdr:cNvSpPr txBox="1"/>
      </xdr:nvSpPr>
      <xdr:spPr>
        <a:xfrm>
          <a:off x="188849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72" name="フローチャート: 判断 471"/>
        <xdr:cNvSpPr/>
      </xdr:nvSpPr>
      <xdr:spPr>
        <a:xfrm>
          <a:off x="187960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73" name="フローチャート: 判断 472"/>
        <xdr:cNvSpPr/>
      </xdr:nvSpPr>
      <xdr:spPr>
        <a:xfrm>
          <a:off x="18100675" y="18559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474" name="n_1aveValue【庁舎】&#10;一人当たり面積"/>
        <xdr:cNvSpPr txBox="1"/>
      </xdr:nvSpPr>
      <xdr:spPr>
        <a:xfrm>
          <a:off x="1793247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75" name="フローチャート: 判断 474"/>
        <xdr:cNvSpPr/>
      </xdr:nvSpPr>
      <xdr:spPr>
        <a:xfrm>
          <a:off x="17325975"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476" name="n_2aveValue【庁舎】&#10;一人当たり面積"/>
        <xdr:cNvSpPr txBox="1"/>
      </xdr:nvSpPr>
      <xdr:spPr>
        <a:xfrm>
          <a:off x="1717047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77" name="フローチャート: 判断 476"/>
        <xdr:cNvSpPr/>
      </xdr:nvSpPr>
      <xdr:spPr>
        <a:xfrm>
          <a:off x="1657985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478" name="n_3aveValue【庁舎】&#10;一人当たり面積"/>
        <xdr:cNvSpPr txBox="1"/>
      </xdr:nvSpPr>
      <xdr:spPr>
        <a:xfrm>
          <a:off x="16424352"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9" name="テキスト ボックス 47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0" name="テキスト ボックス 47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1" name="テキスト ボックス 48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2" name="テキスト ボックス 48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3" name="テキスト ボックス 48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35688</xdr:rowOff>
    </xdr:from>
    <xdr:to>
      <xdr:col>112</xdr:col>
      <xdr:colOff>38100</xdr:colOff>
      <xdr:row>108</xdr:row>
      <xdr:rowOff>137288</xdr:rowOff>
    </xdr:to>
    <xdr:sp macro="" textlink="">
      <xdr:nvSpPr>
        <xdr:cNvPr id="484" name="楕円 483"/>
        <xdr:cNvSpPr/>
      </xdr:nvSpPr>
      <xdr:spPr>
        <a:xfrm>
          <a:off x="18100675" y="185522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39280</xdr:rowOff>
    </xdr:from>
    <xdr:to>
      <xdr:col>107</xdr:col>
      <xdr:colOff>101600</xdr:colOff>
      <xdr:row>108</xdr:row>
      <xdr:rowOff>140880</xdr:rowOff>
    </xdr:to>
    <xdr:sp macro="" textlink="">
      <xdr:nvSpPr>
        <xdr:cNvPr id="485" name="楕円 484"/>
        <xdr:cNvSpPr/>
      </xdr:nvSpPr>
      <xdr:spPr>
        <a:xfrm>
          <a:off x="17325975" y="18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86488</xdr:rowOff>
    </xdr:from>
    <xdr:to>
      <xdr:col>111</xdr:col>
      <xdr:colOff>177800</xdr:colOff>
      <xdr:row>108</xdr:row>
      <xdr:rowOff>90080</xdr:rowOff>
    </xdr:to>
    <xdr:cxnSp macro="">
      <xdr:nvCxnSpPr>
        <xdr:cNvPr id="486" name="直線コネクタ 485"/>
        <xdr:cNvCxnSpPr/>
      </xdr:nvCxnSpPr>
      <xdr:spPr>
        <a:xfrm flipV="1">
          <a:off x="17376775" y="18603088"/>
          <a:ext cx="75565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42055</xdr:rowOff>
    </xdr:from>
    <xdr:to>
      <xdr:col>102</xdr:col>
      <xdr:colOff>165100</xdr:colOff>
      <xdr:row>108</xdr:row>
      <xdr:rowOff>143655</xdr:rowOff>
    </xdr:to>
    <xdr:sp macro="" textlink="">
      <xdr:nvSpPr>
        <xdr:cNvPr id="487" name="楕円 486"/>
        <xdr:cNvSpPr/>
      </xdr:nvSpPr>
      <xdr:spPr>
        <a:xfrm>
          <a:off x="16579850" y="18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90080</xdr:rowOff>
    </xdr:from>
    <xdr:to>
      <xdr:col>107</xdr:col>
      <xdr:colOff>50800</xdr:colOff>
      <xdr:row>108</xdr:row>
      <xdr:rowOff>92855</xdr:rowOff>
    </xdr:to>
    <xdr:cxnSp macro="">
      <xdr:nvCxnSpPr>
        <xdr:cNvPr id="488" name="直線コネクタ 487"/>
        <xdr:cNvCxnSpPr/>
      </xdr:nvCxnSpPr>
      <xdr:spPr>
        <a:xfrm flipV="1">
          <a:off x="16630650" y="18606680"/>
          <a:ext cx="746125"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153815</xdr:rowOff>
    </xdr:from>
    <xdr:ext cx="469744" cy="259045"/>
    <xdr:sp macro="" textlink="">
      <xdr:nvSpPr>
        <xdr:cNvPr id="489" name="n_1mainValue【庁舎】&#10;一人当たり面積"/>
        <xdr:cNvSpPr txBox="1"/>
      </xdr:nvSpPr>
      <xdr:spPr>
        <a:xfrm>
          <a:off x="17932477" y="18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157407</xdr:rowOff>
    </xdr:from>
    <xdr:ext cx="469744" cy="259045"/>
    <xdr:sp macro="" textlink="">
      <xdr:nvSpPr>
        <xdr:cNvPr id="490" name="n_2mainValue【庁舎】&#10;一人当たり面積"/>
        <xdr:cNvSpPr txBox="1"/>
      </xdr:nvSpPr>
      <xdr:spPr>
        <a:xfrm>
          <a:off x="17170477" y="183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160182</xdr:rowOff>
    </xdr:from>
    <xdr:ext cx="469744" cy="259045"/>
    <xdr:sp macro="" textlink="">
      <xdr:nvSpPr>
        <xdr:cNvPr id="491" name="n_3mainValue【庁舎】&#10;一人当たり面積"/>
        <xdr:cNvSpPr txBox="1"/>
      </xdr:nvSpPr>
      <xdr:spPr>
        <a:xfrm>
          <a:off x="16424352" y="183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類似団体内平均値と比較して特に有形固定資産減価償却率が高くなっている施設は、体育館・プール、保健センター・保健所である。</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体育館・プールについては、耐用年数をすでに経過した施設もあり、老朽化が進んでいる。それぞれの公共施設等に係る個別施設計画を策定済みであり、今後当該計画に基づき施設の統廃合を含め、維持管理の適正化に努め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保健センター・保健所については、有形固定資産減価償却率が６</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９．３</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％となっており、類似団体内平均値と比較して高い水準にあるが、町中心部に機能を移転するため、平成３０年度に新しい施設を建設する予定としている。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今後は、維持管理費用の増加に留意しつつ、町の健康増進対策に積極的に取り組んでいく。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人口減少や住民の高齢化に加え、産業基盤の脆弱であることが要因となり、町税収は長らく低い水準で停滞し、類似団体と比較して極めて低い財政力となっている。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６次産業の創出を柱に町内産業の活性化を図るとともに、税の徴収率向上にも努め、長期的・計画的な財政基盤の強化に取り組む。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79" name="直線コネクタ 78"/>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えの終了が影響し、経常一般財源の大部分を占める普通交付税の額が減少することから、年々比率が悪化していくことが予見されるが、急激な税収等の増は見込めないため、経常経費の削減が当面の課題となる。</a:t>
          </a:r>
        </a:p>
        <a:p>
          <a:r>
            <a:rPr kumimoji="1" lang="ja-JP" altLang="en-US" sz="1300">
              <a:latin typeface="ＭＳ Ｐゴシック" panose="020B0600070205080204" pitchFamily="50" charset="-128"/>
              <a:ea typeface="ＭＳ Ｐゴシック" panose="020B0600070205080204" pitchFamily="50" charset="-128"/>
            </a:rPr>
            <a:t>　主な取り組みとしては、人件費、物件費、補助費等の歳出削減の取り組みを継続して行うことに加え、必要な建設事業を峻別して実施するなど、公債費負担の抑制に向けた取り組み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106680</xdr:rowOff>
    </xdr:to>
    <xdr:cxnSp macro="">
      <xdr:nvCxnSpPr>
        <xdr:cNvPr id="131" name="直線コネクタ 130"/>
        <xdr:cNvCxnSpPr/>
      </xdr:nvCxnSpPr>
      <xdr:spPr>
        <a:xfrm>
          <a:off x="4114800" y="1130655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162306</xdr:rowOff>
    </xdr:to>
    <xdr:cxnSp macro="">
      <xdr:nvCxnSpPr>
        <xdr:cNvPr id="134" name="直線コネクタ 133"/>
        <xdr:cNvCxnSpPr/>
      </xdr:nvCxnSpPr>
      <xdr:spPr>
        <a:xfrm>
          <a:off x="3225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75438</xdr:rowOff>
    </xdr:to>
    <xdr:cxnSp macro="">
      <xdr:nvCxnSpPr>
        <xdr:cNvPr id="137" name="直線コネクタ 136"/>
        <xdr:cNvCxnSpPr/>
      </xdr:nvCxnSpPr>
      <xdr:spPr>
        <a:xfrm>
          <a:off x="2336800" y="111376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164846</xdr:rowOff>
    </xdr:to>
    <xdr:cxnSp macro="">
      <xdr:nvCxnSpPr>
        <xdr:cNvPr id="140" name="直線コネクタ 139"/>
        <xdr:cNvCxnSpPr/>
      </xdr:nvCxnSpPr>
      <xdr:spPr>
        <a:xfrm>
          <a:off x="1447800" y="1107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0" name="楕円 149"/>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27957</xdr:rowOff>
    </xdr:from>
    <xdr:ext cx="762000" cy="259045"/>
    <xdr:sp macro="" textlink="">
      <xdr:nvSpPr>
        <xdr:cNvPr id="151" name="財政構造の弾力性該当値テキスト"/>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4" name="楕円 153"/>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5" name="テキスト ボックス 154"/>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定員適正化計画に基づく職員数の削減や、物件費などの事務的経費の節減等により、類似団体平均をわずかに下回っている。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今後も定員適正化を積極的に進めるとともに、行政改革大綱等に基づく物件費・維持補修費の経費削減に努める。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24251</xdr:rowOff>
    </xdr:from>
    <xdr:to>
      <xdr:col>23</xdr:col>
      <xdr:colOff>133350</xdr:colOff>
      <xdr:row>84</xdr:row>
      <xdr:rowOff>40487</xdr:rowOff>
    </xdr:to>
    <xdr:cxnSp macro="">
      <xdr:nvCxnSpPr>
        <xdr:cNvPr id="194" name="直線コネクタ 193"/>
        <xdr:cNvCxnSpPr/>
      </xdr:nvCxnSpPr>
      <xdr:spPr>
        <a:xfrm>
          <a:off x="4114800" y="14426051"/>
          <a:ext cx="8382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140460</xdr:rowOff>
    </xdr:from>
    <xdr:to>
      <xdr:col>19</xdr:col>
      <xdr:colOff>133350</xdr:colOff>
      <xdr:row>84</xdr:row>
      <xdr:rowOff>24251</xdr:rowOff>
    </xdr:to>
    <xdr:cxnSp macro="">
      <xdr:nvCxnSpPr>
        <xdr:cNvPr id="197" name="直線コネクタ 196"/>
        <xdr:cNvCxnSpPr/>
      </xdr:nvCxnSpPr>
      <xdr:spPr>
        <a:xfrm>
          <a:off x="3225800" y="14370810"/>
          <a:ext cx="889000" cy="5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140460</xdr:rowOff>
    </xdr:from>
    <xdr:to>
      <xdr:col>15</xdr:col>
      <xdr:colOff>82550</xdr:colOff>
      <xdr:row>83</xdr:row>
      <xdr:rowOff>155730</xdr:rowOff>
    </xdr:to>
    <xdr:cxnSp macro="">
      <xdr:nvCxnSpPr>
        <xdr:cNvPr id="200" name="直線コネクタ 199"/>
        <xdr:cNvCxnSpPr/>
      </xdr:nvCxnSpPr>
      <xdr:spPr>
        <a:xfrm flipV="1">
          <a:off x="2336800" y="1437081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149183</xdr:rowOff>
    </xdr:from>
    <xdr:to>
      <xdr:col>11</xdr:col>
      <xdr:colOff>31750</xdr:colOff>
      <xdr:row>83</xdr:row>
      <xdr:rowOff>155730</xdr:rowOff>
    </xdr:to>
    <xdr:cxnSp macro="">
      <xdr:nvCxnSpPr>
        <xdr:cNvPr id="203" name="直線コネクタ 202"/>
        <xdr:cNvCxnSpPr/>
      </xdr:nvCxnSpPr>
      <xdr:spPr>
        <a:xfrm>
          <a:off x="1447800" y="14379533"/>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161137</xdr:rowOff>
    </xdr:from>
    <xdr:to>
      <xdr:col>23</xdr:col>
      <xdr:colOff>184150</xdr:colOff>
      <xdr:row>84</xdr:row>
      <xdr:rowOff>91287</xdr:rowOff>
    </xdr:to>
    <xdr:sp macro="" textlink="">
      <xdr:nvSpPr>
        <xdr:cNvPr id="213" name="楕円 212"/>
        <xdr:cNvSpPr/>
      </xdr:nvSpPr>
      <xdr:spPr>
        <a:xfrm>
          <a:off x="4902200" y="143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6214</xdr:rowOff>
    </xdr:from>
    <xdr:ext cx="762000" cy="259045"/>
    <xdr:sp macro="" textlink="">
      <xdr:nvSpPr>
        <xdr:cNvPr id="214" name="人件費・物件費等の状況該当値テキスト"/>
        <xdr:cNvSpPr txBox="1"/>
      </xdr:nvSpPr>
      <xdr:spPr>
        <a:xfrm>
          <a:off x="5041900" y="14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144901</xdr:rowOff>
    </xdr:from>
    <xdr:to>
      <xdr:col>19</xdr:col>
      <xdr:colOff>184150</xdr:colOff>
      <xdr:row>84</xdr:row>
      <xdr:rowOff>75051</xdr:rowOff>
    </xdr:to>
    <xdr:sp macro="" textlink="">
      <xdr:nvSpPr>
        <xdr:cNvPr id="215" name="楕円 214"/>
        <xdr:cNvSpPr/>
      </xdr:nvSpPr>
      <xdr:spPr>
        <a:xfrm>
          <a:off x="4064000" y="143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85228</xdr:rowOff>
    </xdr:from>
    <xdr:ext cx="736600" cy="259045"/>
    <xdr:sp macro="" textlink="">
      <xdr:nvSpPr>
        <xdr:cNvPr id="216" name="テキスト ボックス 215"/>
        <xdr:cNvSpPr txBox="1"/>
      </xdr:nvSpPr>
      <xdr:spPr>
        <a:xfrm>
          <a:off x="3733800" y="1414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89660</xdr:rowOff>
    </xdr:from>
    <xdr:to>
      <xdr:col>15</xdr:col>
      <xdr:colOff>133350</xdr:colOff>
      <xdr:row>84</xdr:row>
      <xdr:rowOff>19810</xdr:rowOff>
    </xdr:to>
    <xdr:sp macro="" textlink="">
      <xdr:nvSpPr>
        <xdr:cNvPr id="217" name="楕円 216"/>
        <xdr:cNvSpPr/>
      </xdr:nvSpPr>
      <xdr:spPr>
        <a:xfrm>
          <a:off x="3175000" y="143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29987</xdr:rowOff>
    </xdr:from>
    <xdr:ext cx="762000" cy="259045"/>
    <xdr:sp macro="" textlink="">
      <xdr:nvSpPr>
        <xdr:cNvPr id="218" name="テキスト ボックス 217"/>
        <xdr:cNvSpPr txBox="1"/>
      </xdr:nvSpPr>
      <xdr:spPr>
        <a:xfrm>
          <a:off x="2844800" y="140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104930</xdr:rowOff>
    </xdr:from>
    <xdr:to>
      <xdr:col>11</xdr:col>
      <xdr:colOff>82550</xdr:colOff>
      <xdr:row>84</xdr:row>
      <xdr:rowOff>35080</xdr:rowOff>
    </xdr:to>
    <xdr:sp macro="" textlink="">
      <xdr:nvSpPr>
        <xdr:cNvPr id="219" name="楕円 218"/>
        <xdr:cNvSpPr/>
      </xdr:nvSpPr>
      <xdr:spPr>
        <a:xfrm>
          <a:off x="2286000" y="143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45257</xdr:rowOff>
    </xdr:from>
    <xdr:ext cx="762000" cy="259045"/>
    <xdr:sp macro="" textlink="">
      <xdr:nvSpPr>
        <xdr:cNvPr id="220" name="テキスト ボックス 219"/>
        <xdr:cNvSpPr txBox="1"/>
      </xdr:nvSpPr>
      <xdr:spPr>
        <a:xfrm>
          <a:off x="1955800" y="141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98383</xdr:rowOff>
    </xdr:from>
    <xdr:to>
      <xdr:col>7</xdr:col>
      <xdr:colOff>31750</xdr:colOff>
      <xdr:row>84</xdr:row>
      <xdr:rowOff>28533</xdr:rowOff>
    </xdr:to>
    <xdr:sp macro="" textlink="">
      <xdr:nvSpPr>
        <xdr:cNvPr id="221" name="楕円 220"/>
        <xdr:cNvSpPr/>
      </xdr:nvSpPr>
      <xdr:spPr>
        <a:xfrm>
          <a:off x="1397000" y="14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38710</xdr:rowOff>
    </xdr:from>
    <xdr:ext cx="762000" cy="259045"/>
    <xdr:sp macro="" textlink="">
      <xdr:nvSpPr>
        <xdr:cNvPr id="222" name="テキスト ボックス 221"/>
        <xdr:cNvSpPr txBox="1"/>
      </xdr:nvSpPr>
      <xdr:spPr>
        <a:xfrm>
          <a:off x="1066800" y="1409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従来からの給与体系により類似団体平均を下回るラスパイレス指数となっている。</a:t>
          </a:r>
        </a:p>
        <a:p>
          <a:r>
            <a:rPr kumimoji="1" lang="ja-JP" altLang="en-US" sz="1300">
              <a:latin typeface="ＭＳ Ｐゴシック" panose="020B0600070205080204" pitchFamily="50" charset="-128"/>
              <a:ea typeface="ＭＳ Ｐゴシック" panose="020B0600070205080204" pitchFamily="50" charset="-128"/>
            </a:rPr>
            <a:t>　今後は、人事評価による昇給や中級採用の導入により数値が上昇すると見込まれているが、地方交付税の減少などの財政運営上の課題に対応できるよう適切な定員管理を進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85</xdr:row>
      <xdr:rowOff>7620</xdr:rowOff>
    </xdr:to>
    <xdr:cxnSp macro="">
      <xdr:nvCxnSpPr>
        <xdr:cNvPr id="256" name="直線コネクタ 255"/>
        <xdr:cNvCxnSpPr/>
      </xdr:nvCxnSpPr>
      <xdr:spPr>
        <a:xfrm flipV="1">
          <a:off x="16179800" y="145326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98637</xdr:rowOff>
    </xdr:from>
    <xdr:to>
      <xdr:col>77</xdr:col>
      <xdr:colOff>44450</xdr:colOff>
      <xdr:row>85</xdr:row>
      <xdr:rowOff>7620</xdr:rowOff>
    </xdr:to>
    <xdr:cxnSp macro="">
      <xdr:nvCxnSpPr>
        <xdr:cNvPr id="259" name="直線コネクタ 258"/>
        <xdr:cNvCxnSpPr/>
      </xdr:nvCxnSpPr>
      <xdr:spPr>
        <a:xfrm>
          <a:off x="15290800" y="1450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98637</xdr:rowOff>
    </xdr:from>
    <xdr:to>
      <xdr:col>72</xdr:col>
      <xdr:colOff>203200</xdr:colOff>
      <xdr:row>84</xdr:row>
      <xdr:rowOff>98637</xdr:rowOff>
    </xdr:to>
    <xdr:cxnSp macro="">
      <xdr:nvCxnSpPr>
        <xdr:cNvPr id="262" name="直線コネクタ 261"/>
        <xdr:cNvCxnSpPr/>
      </xdr:nvCxnSpPr>
      <xdr:spPr>
        <a:xfrm>
          <a:off x="14401800" y="1450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98637</xdr:rowOff>
    </xdr:to>
    <xdr:cxnSp macro="">
      <xdr:nvCxnSpPr>
        <xdr:cNvPr id="265" name="直線コネクタ 264"/>
        <xdr:cNvCxnSpPr/>
      </xdr:nvCxnSpPr>
      <xdr:spPr>
        <a:xfrm>
          <a:off x="13512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5" name="楕円 274"/>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6"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47837</xdr:rowOff>
    </xdr:from>
    <xdr:to>
      <xdr:col>73</xdr:col>
      <xdr:colOff>44450</xdr:colOff>
      <xdr:row>84</xdr:row>
      <xdr:rowOff>149437</xdr:rowOff>
    </xdr:to>
    <xdr:sp macro="" textlink="">
      <xdr:nvSpPr>
        <xdr:cNvPr id="279" name="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159614</xdr:rowOff>
    </xdr:from>
    <xdr:ext cx="762000" cy="259045"/>
    <xdr:sp macro="" textlink="">
      <xdr:nvSpPr>
        <xdr:cNvPr id="280" name="テキスト ボックス 279"/>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47837</xdr:rowOff>
    </xdr:from>
    <xdr:to>
      <xdr:col>68</xdr:col>
      <xdr:colOff>203200</xdr:colOff>
      <xdr:row>84</xdr:row>
      <xdr:rowOff>149437</xdr:rowOff>
    </xdr:to>
    <xdr:sp macro="" textlink="">
      <xdr:nvSpPr>
        <xdr:cNvPr id="281" name="楕円 280"/>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159614</xdr:rowOff>
    </xdr:from>
    <xdr:ext cx="762000" cy="259045"/>
    <xdr:sp macro="" textlink="">
      <xdr:nvSpPr>
        <xdr:cNvPr id="282" name="テキスト ボックス 281"/>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今後も行政サービスの低下を招かぬよう必要最低限の職員数を確保しながらも、組織構造の改善や職員の資質向上・能力開発に資する取り組みを行い、効率的・効果的な執行体制を確保していく。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165354</xdr:rowOff>
    </xdr:from>
    <xdr:to>
      <xdr:col>81</xdr:col>
      <xdr:colOff>44450</xdr:colOff>
      <xdr:row>61</xdr:row>
      <xdr:rowOff>9761</xdr:rowOff>
    </xdr:to>
    <xdr:cxnSp macro="">
      <xdr:nvCxnSpPr>
        <xdr:cNvPr id="321" name="直線コネクタ 320"/>
        <xdr:cNvCxnSpPr/>
      </xdr:nvCxnSpPr>
      <xdr:spPr>
        <a:xfrm>
          <a:off x="16179800" y="10452354"/>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165354</xdr:rowOff>
    </xdr:from>
    <xdr:to>
      <xdr:col>77</xdr:col>
      <xdr:colOff>44450</xdr:colOff>
      <xdr:row>61</xdr:row>
      <xdr:rowOff>15277</xdr:rowOff>
    </xdr:to>
    <xdr:cxnSp macro="">
      <xdr:nvCxnSpPr>
        <xdr:cNvPr id="324" name="直線コネクタ 323"/>
        <xdr:cNvCxnSpPr/>
      </xdr:nvCxnSpPr>
      <xdr:spPr>
        <a:xfrm flipV="1">
          <a:off x="15290800" y="10452354"/>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157770</xdr:rowOff>
    </xdr:from>
    <xdr:to>
      <xdr:col>72</xdr:col>
      <xdr:colOff>203200</xdr:colOff>
      <xdr:row>61</xdr:row>
      <xdr:rowOff>15277</xdr:rowOff>
    </xdr:to>
    <xdr:cxnSp macro="">
      <xdr:nvCxnSpPr>
        <xdr:cNvPr id="327" name="直線コネクタ 326"/>
        <xdr:cNvCxnSpPr/>
      </xdr:nvCxnSpPr>
      <xdr:spPr>
        <a:xfrm>
          <a:off x="14401800" y="1044477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157770</xdr:rowOff>
    </xdr:from>
    <xdr:to>
      <xdr:col>68</xdr:col>
      <xdr:colOff>152400</xdr:colOff>
      <xdr:row>60</xdr:row>
      <xdr:rowOff>165354</xdr:rowOff>
    </xdr:to>
    <xdr:cxnSp macro="">
      <xdr:nvCxnSpPr>
        <xdr:cNvPr id="330" name="直線コネクタ 329"/>
        <xdr:cNvCxnSpPr/>
      </xdr:nvCxnSpPr>
      <xdr:spPr>
        <a:xfrm flipV="1">
          <a:off x="13512800" y="10444770"/>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130411</xdr:rowOff>
    </xdr:from>
    <xdr:to>
      <xdr:col>81</xdr:col>
      <xdr:colOff>95250</xdr:colOff>
      <xdr:row>61</xdr:row>
      <xdr:rowOff>60561</xdr:rowOff>
    </xdr:to>
    <xdr:sp macro="" textlink="">
      <xdr:nvSpPr>
        <xdr:cNvPr id="340" name="楕円 339"/>
        <xdr:cNvSpPr/>
      </xdr:nvSpPr>
      <xdr:spPr>
        <a:xfrm>
          <a:off x="16967200" y="104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146938</xdr:rowOff>
    </xdr:from>
    <xdr:ext cx="762000" cy="259045"/>
    <xdr:sp macro="" textlink="">
      <xdr:nvSpPr>
        <xdr:cNvPr id="341" name="定員管理の状況該当値テキスト"/>
        <xdr:cNvSpPr txBox="1"/>
      </xdr:nvSpPr>
      <xdr:spPr>
        <a:xfrm>
          <a:off x="17106900" y="102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114554</xdr:rowOff>
    </xdr:from>
    <xdr:to>
      <xdr:col>77</xdr:col>
      <xdr:colOff>95250</xdr:colOff>
      <xdr:row>61</xdr:row>
      <xdr:rowOff>44704</xdr:rowOff>
    </xdr:to>
    <xdr:sp macro="" textlink="">
      <xdr:nvSpPr>
        <xdr:cNvPr id="342" name="楕円 341"/>
        <xdr:cNvSpPr/>
      </xdr:nvSpPr>
      <xdr:spPr>
        <a:xfrm>
          <a:off x="16129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54881</xdr:rowOff>
    </xdr:from>
    <xdr:ext cx="736600" cy="259045"/>
    <xdr:sp macro="" textlink="">
      <xdr:nvSpPr>
        <xdr:cNvPr id="343" name="テキスト ボックス 342"/>
        <xdr:cNvSpPr txBox="1"/>
      </xdr:nvSpPr>
      <xdr:spPr>
        <a:xfrm>
          <a:off x="15798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135927</xdr:rowOff>
    </xdr:from>
    <xdr:to>
      <xdr:col>73</xdr:col>
      <xdr:colOff>44450</xdr:colOff>
      <xdr:row>61</xdr:row>
      <xdr:rowOff>66077</xdr:rowOff>
    </xdr:to>
    <xdr:sp macro="" textlink="">
      <xdr:nvSpPr>
        <xdr:cNvPr id="344" name="楕円 343"/>
        <xdr:cNvSpPr/>
      </xdr:nvSpPr>
      <xdr:spPr>
        <a:xfrm>
          <a:off x="15240000" y="104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76254</xdr:rowOff>
    </xdr:from>
    <xdr:ext cx="762000" cy="259045"/>
    <xdr:sp macro="" textlink="">
      <xdr:nvSpPr>
        <xdr:cNvPr id="345" name="テキスト ボックス 344"/>
        <xdr:cNvSpPr txBox="1"/>
      </xdr:nvSpPr>
      <xdr:spPr>
        <a:xfrm>
          <a:off x="14909800" y="1019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106970</xdr:rowOff>
    </xdr:from>
    <xdr:to>
      <xdr:col>68</xdr:col>
      <xdr:colOff>203200</xdr:colOff>
      <xdr:row>61</xdr:row>
      <xdr:rowOff>37120</xdr:rowOff>
    </xdr:to>
    <xdr:sp macro="" textlink="">
      <xdr:nvSpPr>
        <xdr:cNvPr id="346" name="楕円 345"/>
        <xdr:cNvSpPr/>
      </xdr:nvSpPr>
      <xdr:spPr>
        <a:xfrm>
          <a:off x="14351000" y="103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47297</xdr:rowOff>
    </xdr:from>
    <xdr:ext cx="762000" cy="259045"/>
    <xdr:sp macro="" textlink="">
      <xdr:nvSpPr>
        <xdr:cNvPr id="347" name="テキスト ボックス 346"/>
        <xdr:cNvSpPr txBox="1"/>
      </xdr:nvSpPr>
      <xdr:spPr>
        <a:xfrm>
          <a:off x="14020800" y="1016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114554</xdr:rowOff>
    </xdr:from>
    <xdr:to>
      <xdr:col>64</xdr:col>
      <xdr:colOff>152400</xdr:colOff>
      <xdr:row>61</xdr:row>
      <xdr:rowOff>44704</xdr:rowOff>
    </xdr:to>
    <xdr:sp macro="" textlink="">
      <xdr:nvSpPr>
        <xdr:cNvPr id="348" name="楕円 347"/>
        <xdr:cNvSpPr/>
      </xdr:nvSpPr>
      <xdr:spPr>
        <a:xfrm>
          <a:off x="13462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54881</xdr:rowOff>
    </xdr:from>
    <xdr:ext cx="762000" cy="259045"/>
    <xdr:sp macro="" textlink="">
      <xdr:nvSpPr>
        <xdr:cNvPr id="349" name="テキスト ボックス 348"/>
        <xdr:cNvSpPr txBox="1"/>
      </xdr:nvSpPr>
      <xdr:spPr>
        <a:xfrm>
          <a:off x="13131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実質公債費比率は早期健全化基準（</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％）や起債許可基準（</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％）を下回っているものの、類似団体内平均値及び全国平均と比較すると高い公債費負担となっている。</a:t>
          </a:r>
        </a:p>
        <a:p>
          <a:r>
            <a:rPr kumimoji="1" lang="ja-JP" altLang="en-US" sz="1100">
              <a:latin typeface="ＭＳ Ｐゴシック" panose="020B0600070205080204" pitchFamily="50" charset="-128"/>
              <a:ea typeface="ＭＳ Ｐゴシック" panose="020B0600070205080204" pitchFamily="50" charset="-128"/>
            </a:rPr>
            <a:t>　主な要因は一般会計等の元利償還金が多額なことであるが、町債の新規発行抑制や繰上償還などの公債費対策により、その元利償還金は年々減少を続けている。一方で、公営企業や組合等の元利償還金が増加傾向にあるが、総体的には公債費負担が年々着実に軽減されている。</a:t>
          </a:r>
        </a:p>
        <a:p>
          <a:r>
            <a:rPr kumimoji="1" lang="ja-JP" altLang="en-US" sz="1100">
              <a:latin typeface="ＭＳ Ｐゴシック" panose="020B0600070205080204" pitchFamily="50" charset="-128"/>
              <a:ea typeface="ＭＳ Ｐゴシック" panose="020B0600070205080204" pitchFamily="50" charset="-128"/>
            </a:rPr>
            <a:t>　今後も多額の起債発行には慎重な検討を行い、交付税措置の有利な起債を優先するなど将来的な公債費負担の圧縮に努める。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155702</xdr:rowOff>
    </xdr:from>
    <xdr:to>
      <xdr:col>81</xdr:col>
      <xdr:colOff>44450</xdr:colOff>
      <xdr:row>42</xdr:row>
      <xdr:rowOff>160528</xdr:rowOff>
    </xdr:to>
    <xdr:cxnSp macro="">
      <xdr:nvCxnSpPr>
        <xdr:cNvPr id="380" name="直線コネクタ 379"/>
        <xdr:cNvCxnSpPr/>
      </xdr:nvCxnSpPr>
      <xdr:spPr>
        <a:xfrm flipV="1">
          <a:off x="16179800" y="73566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13208</xdr:rowOff>
    </xdr:to>
    <xdr:cxnSp macro="">
      <xdr:nvCxnSpPr>
        <xdr:cNvPr id="383" name="直線コネクタ 382"/>
        <xdr:cNvCxnSpPr/>
      </xdr:nvCxnSpPr>
      <xdr:spPr>
        <a:xfrm flipV="1">
          <a:off x="15290800" y="73614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13208</xdr:rowOff>
    </xdr:from>
    <xdr:to>
      <xdr:col>72</xdr:col>
      <xdr:colOff>203200</xdr:colOff>
      <xdr:row>43</xdr:row>
      <xdr:rowOff>32512</xdr:rowOff>
    </xdr:to>
    <xdr:cxnSp macro="">
      <xdr:nvCxnSpPr>
        <xdr:cNvPr id="386" name="直線コネクタ 385"/>
        <xdr:cNvCxnSpPr/>
      </xdr:nvCxnSpPr>
      <xdr:spPr>
        <a:xfrm flipV="1">
          <a:off x="14401800" y="73855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61468</xdr:rowOff>
    </xdr:to>
    <xdr:cxnSp macro="">
      <xdr:nvCxnSpPr>
        <xdr:cNvPr id="389" name="直線コネクタ 388"/>
        <xdr:cNvCxnSpPr/>
      </xdr:nvCxnSpPr>
      <xdr:spPr>
        <a:xfrm flipV="1">
          <a:off x="13512800" y="74048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399" name="楕円 398"/>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76979</xdr:rowOff>
    </xdr:from>
    <xdr:ext cx="762000" cy="259045"/>
    <xdr:sp macro="" textlink="">
      <xdr:nvSpPr>
        <xdr:cNvPr id="400" name="公債費負担の状況該当値テキスト"/>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401" name="楕円 400"/>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2" name="テキスト ボックス 401"/>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133858</xdr:rowOff>
    </xdr:from>
    <xdr:to>
      <xdr:col>73</xdr:col>
      <xdr:colOff>44450</xdr:colOff>
      <xdr:row>43</xdr:row>
      <xdr:rowOff>64008</xdr:rowOff>
    </xdr:to>
    <xdr:sp macro="" textlink="">
      <xdr:nvSpPr>
        <xdr:cNvPr id="403" name="楕円 402"/>
        <xdr:cNvSpPr/>
      </xdr:nvSpPr>
      <xdr:spPr>
        <a:xfrm>
          <a:off x="15240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48785</xdr:rowOff>
    </xdr:from>
    <xdr:ext cx="762000" cy="259045"/>
    <xdr:sp macro="" textlink="">
      <xdr:nvSpPr>
        <xdr:cNvPr id="404" name="テキスト ボックス 403"/>
        <xdr:cNvSpPr txBox="1"/>
      </xdr:nvSpPr>
      <xdr:spPr>
        <a:xfrm>
          <a:off x="14909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5" name="楕円 404"/>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6" name="テキスト ボックス 405"/>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10668</xdr:rowOff>
    </xdr:from>
    <xdr:to>
      <xdr:col>64</xdr:col>
      <xdr:colOff>152400</xdr:colOff>
      <xdr:row>43</xdr:row>
      <xdr:rowOff>112268</xdr:rowOff>
    </xdr:to>
    <xdr:sp macro="" textlink="">
      <xdr:nvSpPr>
        <xdr:cNvPr id="407" name="楕円 406"/>
        <xdr:cNvSpPr/>
      </xdr:nvSpPr>
      <xdr:spPr>
        <a:xfrm>
          <a:off x="13462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97045</xdr:rowOff>
    </xdr:from>
    <xdr:ext cx="762000" cy="259045"/>
    <xdr:sp macro="" textlink="">
      <xdr:nvSpPr>
        <xdr:cNvPr id="408" name="テキスト ボックス 407"/>
        <xdr:cNvSpPr txBox="1"/>
      </xdr:nvSpPr>
      <xdr:spPr>
        <a:xfrm>
          <a:off x="13131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％）を下回っているものの、類似団体内平均値及び全国平均と比較すると高い将来負担となっている。</a:t>
          </a:r>
        </a:p>
        <a:p>
          <a:r>
            <a:rPr kumimoji="1" lang="ja-JP" altLang="en-US" sz="1300">
              <a:latin typeface="ＭＳ Ｐゴシック" panose="020B0600070205080204" pitchFamily="50" charset="-128"/>
              <a:ea typeface="ＭＳ Ｐゴシック" panose="020B0600070205080204" pitchFamily="50" charset="-128"/>
            </a:rPr>
            <a:t>　主な要因は一般会計等の地方債残高が多額なことであるが、プライマリーバランスの大幅な黒字化と繰上償還の実施により、その残高は年々減少を続けている。また、充当可能基金残高も毎年増加を続け、将来負担全体としては年々着実に軽減されている。</a:t>
          </a:r>
        </a:p>
        <a:p>
          <a:r>
            <a:rPr kumimoji="1" lang="ja-JP" altLang="en-US" sz="1300">
              <a:latin typeface="ＭＳ Ｐゴシック" panose="020B0600070205080204" pitchFamily="50" charset="-128"/>
              <a:ea typeface="ＭＳ Ｐゴシック" panose="020B0600070205080204" pitchFamily="50" charset="-128"/>
            </a:rPr>
            <a:t>　さらなる改善に向けて、プライマリーバランスの黒字堅持と積極的な基金積立てを継続するほか、町債の繰上償還も随時検討する。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43180</xdr:rowOff>
    </xdr:from>
    <xdr:to>
      <xdr:col>81</xdr:col>
      <xdr:colOff>44450</xdr:colOff>
      <xdr:row>17</xdr:row>
      <xdr:rowOff>58623</xdr:rowOff>
    </xdr:to>
    <xdr:cxnSp macro="">
      <xdr:nvCxnSpPr>
        <xdr:cNvPr id="440" name="直線コネクタ 439"/>
        <xdr:cNvCxnSpPr/>
      </xdr:nvCxnSpPr>
      <xdr:spPr>
        <a:xfrm flipV="1">
          <a:off x="16179800" y="2957830"/>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58623</xdr:rowOff>
    </xdr:from>
    <xdr:to>
      <xdr:col>77</xdr:col>
      <xdr:colOff>44450</xdr:colOff>
      <xdr:row>17</xdr:row>
      <xdr:rowOff>148387</xdr:rowOff>
    </xdr:to>
    <xdr:cxnSp macro="">
      <xdr:nvCxnSpPr>
        <xdr:cNvPr id="443" name="直線コネクタ 442"/>
        <xdr:cNvCxnSpPr/>
      </xdr:nvCxnSpPr>
      <xdr:spPr>
        <a:xfrm flipV="1">
          <a:off x="15290800" y="2973273"/>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148387</xdr:rowOff>
    </xdr:from>
    <xdr:to>
      <xdr:col>72</xdr:col>
      <xdr:colOff>203200</xdr:colOff>
      <xdr:row>18</xdr:row>
      <xdr:rowOff>95656</xdr:rowOff>
    </xdr:to>
    <xdr:cxnSp macro="">
      <xdr:nvCxnSpPr>
        <xdr:cNvPr id="446" name="直線コネクタ 445"/>
        <xdr:cNvCxnSpPr/>
      </xdr:nvCxnSpPr>
      <xdr:spPr>
        <a:xfrm flipV="1">
          <a:off x="14401800" y="3063037"/>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95656</xdr:rowOff>
    </xdr:from>
    <xdr:to>
      <xdr:col>68</xdr:col>
      <xdr:colOff>152400</xdr:colOff>
      <xdr:row>18</xdr:row>
      <xdr:rowOff>169012</xdr:rowOff>
    </xdr:to>
    <xdr:cxnSp macro="">
      <xdr:nvCxnSpPr>
        <xdr:cNvPr id="449" name="直線コネクタ 448"/>
        <xdr:cNvCxnSpPr/>
      </xdr:nvCxnSpPr>
      <xdr:spPr>
        <a:xfrm flipV="1">
          <a:off x="13512800" y="3181756"/>
          <a:ext cx="8890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163830</xdr:rowOff>
    </xdr:from>
    <xdr:to>
      <xdr:col>81</xdr:col>
      <xdr:colOff>95250</xdr:colOff>
      <xdr:row>17</xdr:row>
      <xdr:rowOff>93980</xdr:rowOff>
    </xdr:to>
    <xdr:sp macro="" textlink="">
      <xdr:nvSpPr>
        <xdr:cNvPr id="459" name="楕円 458"/>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135907</xdr:rowOff>
    </xdr:from>
    <xdr:ext cx="762000" cy="259045"/>
    <xdr:sp macro="" textlink="">
      <xdr:nvSpPr>
        <xdr:cNvPr id="460" name="将来負担の状況該当値テキスト"/>
        <xdr:cNvSpPr txBox="1"/>
      </xdr:nvSpPr>
      <xdr:spPr>
        <a:xfrm>
          <a:off x="17106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7823</xdr:rowOff>
    </xdr:from>
    <xdr:to>
      <xdr:col>77</xdr:col>
      <xdr:colOff>95250</xdr:colOff>
      <xdr:row>17</xdr:row>
      <xdr:rowOff>109423</xdr:rowOff>
    </xdr:to>
    <xdr:sp macro="" textlink="">
      <xdr:nvSpPr>
        <xdr:cNvPr id="461" name="楕円 460"/>
        <xdr:cNvSpPr/>
      </xdr:nvSpPr>
      <xdr:spPr>
        <a:xfrm>
          <a:off x="16129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94200</xdr:rowOff>
    </xdr:from>
    <xdr:ext cx="736600" cy="259045"/>
    <xdr:sp macro="" textlink="">
      <xdr:nvSpPr>
        <xdr:cNvPr id="462" name="テキスト ボックス 461"/>
        <xdr:cNvSpPr txBox="1"/>
      </xdr:nvSpPr>
      <xdr:spPr>
        <a:xfrm>
          <a:off x="15798800" y="300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97587</xdr:rowOff>
    </xdr:from>
    <xdr:to>
      <xdr:col>73</xdr:col>
      <xdr:colOff>44450</xdr:colOff>
      <xdr:row>18</xdr:row>
      <xdr:rowOff>27737</xdr:rowOff>
    </xdr:to>
    <xdr:sp macro="" textlink="">
      <xdr:nvSpPr>
        <xdr:cNvPr id="463" name="楕円 462"/>
        <xdr:cNvSpPr/>
      </xdr:nvSpPr>
      <xdr:spPr>
        <a:xfrm>
          <a:off x="15240000" y="30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12514</xdr:rowOff>
    </xdr:from>
    <xdr:ext cx="762000" cy="259045"/>
    <xdr:sp macro="" textlink="">
      <xdr:nvSpPr>
        <xdr:cNvPr id="464" name="テキスト ボックス 463"/>
        <xdr:cNvSpPr txBox="1"/>
      </xdr:nvSpPr>
      <xdr:spPr>
        <a:xfrm>
          <a:off x="14909800" y="30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44856</xdr:rowOff>
    </xdr:from>
    <xdr:to>
      <xdr:col>68</xdr:col>
      <xdr:colOff>203200</xdr:colOff>
      <xdr:row>18</xdr:row>
      <xdr:rowOff>146456</xdr:rowOff>
    </xdr:to>
    <xdr:sp macro="" textlink="">
      <xdr:nvSpPr>
        <xdr:cNvPr id="465" name="楕円 464"/>
        <xdr:cNvSpPr/>
      </xdr:nvSpPr>
      <xdr:spPr>
        <a:xfrm>
          <a:off x="14351000" y="31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131234</xdr:rowOff>
    </xdr:from>
    <xdr:ext cx="762000" cy="259045"/>
    <xdr:sp macro="" textlink="">
      <xdr:nvSpPr>
        <xdr:cNvPr id="466" name="テキスト ボックス 465"/>
        <xdr:cNvSpPr txBox="1"/>
      </xdr:nvSpPr>
      <xdr:spPr>
        <a:xfrm>
          <a:off x="14020800" y="321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118212</xdr:rowOff>
    </xdr:from>
    <xdr:to>
      <xdr:col>64</xdr:col>
      <xdr:colOff>152400</xdr:colOff>
      <xdr:row>19</xdr:row>
      <xdr:rowOff>48361</xdr:rowOff>
    </xdr:to>
    <xdr:sp macro="" textlink="">
      <xdr:nvSpPr>
        <xdr:cNvPr id="467" name="楕円 466"/>
        <xdr:cNvSpPr/>
      </xdr:nvSpPr>
      <xdr:spPr>
        <a:xfrm>
          <a:off x="13462000" y="3204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33139</xdr:rowOff>
    </xdr:from>
    <xdr:ext cx="762000" cy="259045"/>
    <xdr:sp macro="" textlink="">
      <xdr:nvSpPr>
        <xdr:cNvPr id="468" name="テキスト ボックス 467"/>
        <xdr:cNvSpPr txBox="1"/>
      </xdr:nvSpPr>
      <xdr:spPr>
        <a:xfrm>
          <a:off x="13131800" y="329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定員適正化計画等に基づき職員数の削減を進めた結果、類似団体平均と比較して低い水準にあるものの、現在は下げ止まりしている状況にある。</a:t>
          </a:r>
        </a:p>
        <a:p>
          <a:r>
            <a:rPr kumimoji="1" lang="ja-JP" altLang="en-US" sz="1100">
              <a:latin typeface="ＭＳ Ｐゴシック" panose="020B0600070205080204" pitchFamily="50" charset="-128"/>
              <a:ea typeface="ＭＳ Ｐゴシック" panose="020B0600070205080204" pitchFamily="50" charset="-128"/>
            </a:rPr>
            <a:t>　比率が好転しているが、固定経費として将来に渡り負担を伴う人件費の更なる削減に向けた取り組みが必要である。</a:t>
          </a:r>
        </a:p>
        <a:p>
          <a:r>
            <a:rPr kumimoji="1" lang="ja-JP" altLang="en-US" sz="1100">
              <a:latin typeface="ＭＳ Ｐゴシック" panose="020B0600070205080204" pitchFamily="50" charset="-128"/>
              <a:ea typeface="ＭＳ Ｐゴシック" panose="020B0600070205080204" pitchFamily="50" charset="-128"/>
            </a:rPr>
            <a:t>　今後においては、組織構造の改善や職員の資質向上・能力開発に資する取り組みを積極的に行うことにより、効率的・効果的な執行体制にシフトしていく方針である。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76708</xdr:rowOff>
    </xdr:to>
    <xdr:cxnSp macro="">
      <xdr:nvCxnSpPr>
        <xdr:cNvPr id="64" name="直線コネクタ 63"/>
        <xdr:cNvCxnSpPr/>
      </xdr:nvCxnSpPr>
      <xdr:spPr>
        <a:xfrm flipV="1">
          <a:off x="3987800" y="6203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76708</xdr:rowOff>
    </xdr:to>
    <xdr:cxnSp macro="">
      <xdr:nvCxnSpPr>
        <xdr:cNvPr id="67" name="直線コネクタ 66"/>
        <xdr:cNvCxnSpPr/>
      </xdr:nvCxnSpPr>
      <xdr:spPr>
        <a:xfrm>
          <a:off x="3098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8128</xdr:rowOff>
    </xdr:to>
    <xdr:cxnSp macro="">
      <xdr:nvCxnSpPr>
        <xdr:cNvPr id="70" name="直線コネクタ 69"/>
        <xdr:cNvCxnSpPr/>
      </xdr:nvCxnSpPr>
      <xdr:spPr>
        <a:xfrm>
          <a:off x="2209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165862</xdr:rowOff>
    </xdr:to>
    <xdr:cxnSp macro="">
      <xdr:nvCxnSpPr>
        <xdr:cNvPr id="73" name="直線コネクタ 72"/>
        <xdr:cNvCxnSpPr/>
      </xdr:nvCxnSpPr>
      <xdr:spPr>
        <a:xfrm>
          <a:off x="1320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事務的経費の削減や各種委託業務の職員対応などにより、類似団体平均下回る状況になっている。</a:t>
          </a:r>
        </a:p>
        <a:p>
          <a:r>
            <a:rPr kumimoji="1" lang="ja-JP" altLang="en-US" sz="1300">
              <a:latin typeface="ＭＳ Ｐゴシック" panose="020B0600070205080204" pitchFamily="50" charset="-128"/>
              <a:ea typeface="ＭＳ Ｐゴシック" panose="020B0600070205080204" pitchFamily="50" charset="-128"/>
            </a:rPr>
            <a:t>　今後においても一層事務事業の整理や組織の合理化を進め、物件費の削減に努める。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26416</xdr:rowOff>
    </xdr:to>
    <xdr:cxnSp macro="">
      <xdr:nvCxnSpPr>
        <xdr:cNvPr id="122" name="直線コネクタ 121"/>
        <xdr:cNvCxnSpPr/>
      </xdr:nvCxnSpPr>
      <xdr:spPr>
        <a:xfrm>
          <a:off x="15671800" y="27010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30988</xdr:rowOff>
    </xdr:to>
    <xdr:cxnSp macro="">
      <xdr:nvCxnSpPr>
        <xdr:cNvPr id="125" name="直線コネクタ 124"/>
        <xdr:cNvCxnSpPr/>
      </xdr:nvCxnSpPr>
      <xdr:spPr>
        <a:xfrm flipV="1">
          <a:off x="14782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30988</xdr:rowOff>
    </xdr:to>
    <xdr:cxnSp macro="">
      <xdr:nvCxnSpPr>
        <xdr:cNvPr id="128" name="直線コネクタ 127"/>
        <xdr:cNvCxnSpPr/>
      </xdr:nvCxnSpPr>
      <xdr:spPr>
        <a:xfrm>
          <a:off x="13893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21844</xdr:rowOff>
    </xdr:to>
    <xdr:cxnSp macro="">
      <xdr:nvCxnSpPr>
        <xdr:cNvPr id="131" name="直線コネクタ 130"/>
        <xdr:cNvCxnSpPr/>
      </xdr:nvCxnSpPr>
      <xdr:spPr>
        <a:xfrm>
          <a:off x="13004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3" name="楕円 142"/>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4" name="テキスト ボックス 143"/>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5" name="楕円 144"/>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6" name="テキスト ボックス 145"/>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7" name="楕円 146"/>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8" name="テキスト ボックス 147"/>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49" name="楕円 148"/>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0" name="テキスト ボックス 149"/>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比率は類似団体平均と同程度となっているが、今後は政策的に子育て支援の充実を図っていく方針であることから、児童福祉費を中心に扶助費の増加が見込まれる。</a:t>
          </a:r>
        </a:p>
        <a:p>
          <a:r>
            <a:rPr kumimoji="1" lang="ja-JP" altLang="en-US" sz="1300">
              <a:latin typeface="ＭＳ Ｐゴシック" panose="020B0600070205080204" pitchFamily="50" charset="-128"/>
              <a:ea typeface="ＭＳ Ｐゴシック" panose="020B0600070205080204" pitchFamily="50" charset="-128"/>
            </a:rPr>
            <a:t>　義務的性格の弱い町単独扶助費の見直しや各種手当の算定方法・資格審査等の適正化を行い、扶助費による財政圧迫の食い止めを図る必要がある。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3" name="直線コネクタ 182"/>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86" name="直線コネクタ 185"/>
        <xdr:cNvCxnSpPr/>
      </xdr:nvCxnSpPr>
      <xdr:spPr>
        <a:xfrm>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9" name="直線コネクタ 188"/>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31750</xdr:rowOff>
    </xdr:to>
    <xdr:cxnSp macro="">
      <xdr:nvCxnSpPr>
        <xdr:cNvPr id="192" name="直線コネクタ 191"/>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2" name="楕円 201"/>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3"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4" name="楕円 203"/>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5" name="テキスト ボックス 204"/>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7" name="テキスト ボックス 206"/>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9" name="テキスト ボックス 20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道路、観光施設に係る維持補修費や国保事業勘定特別会計等に対する繰出金が高止まりしていることが要因となり、類似団体より高い状況になっている。</a:t>
          </a:r>
        </a:p>
        <a:p>
          <a:r>
            <a:rPr kumimoji="1" lang="ja-JP" altLang="en-US" sz="1300">
              <a:latin typeface="ＭＳ Ｐゴシック" panose="020B0600070205080204" pitchFamily="50" charset="-128"/>
              <a:ea typeface="ＭＳ Ｐゴシック" panose="020B0600070205080204" pitchFamily="50" charset="-128"/>
            </a:rPr>
            <a:t>　普通交付税等の一般財源が今後確実に減少していくことを踏まえ、公共施設マネジメントの推進や国民健康保険料の適正化を行うなど、持続可能な歳出構造の確立に向けた取り組みを行い、経費削減を図る。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17272</xdr:rowOff>
    </xdr:to>
    <xdr:cxnSp macro="">
      <xdr:nvCxnSpPr>
        <xdr:cNvPr id="241" name="直線コネクタ 240"/>
        <xdr:cNvCxnSpPr/>
      </xdr:nvCxnSpPr>
      <xdr:spPr>
        <a:xfrm>
          <a:off x="15671800" y="98653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92710</xdr:rowOff>
    </xdr:to>
    <xdr:cxnSp macro="">
      <xdr:nvCxnSpPr>
        <xdr:cNvPr id="244" name="直線コネクタ 243"/>
        <xdr:cNvCxnSpPr/>
      </xdr:nvCxnSpPr>
      <xdr:spPr>
        <a:xfrm>
          <a:off x="14782800" y="9815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42418</xdr:rowOff>
    </xdr:to>
    <xdr:cxnSp macro="">
      <xdr:nvCxnSpPr>
        <xdr:cNvPr id="247" name="直線コネクタ 246"/>
        <xdr:cNvCxnSpPr/>
      </xdr:nvCxnSpPr>
      <xdr:spPr>
        <a:xfrm>
          <a:off x="13893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159004</xdr:rowOff>
    </xdr:to>
    <xdr:cxnSp macro="">
      <xdr:nvCxnSpPr>
        <xdr:cNvPr id="250" name="直線コネクタ 249"/>
        <xdr:cNvCxnSpPr/>
      </xdr:nvCxnSpPr>
      <xdr:spPr>
        <a:xfrm>
          <a:off x="13004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0" name="楕円 259"/>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1"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2" name="楕円 26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3" name="テキスト ボックス 26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4" name="楕円 263"/>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5" name="テキスト ボックス 264"/>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6" name="楕円 265"/>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7" name="テキスト ボックス 266"/>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8" name="楕円 26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9" name="テキスト ボックス 26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鰺ヶ沢地区消防事務組合やつがる西北五広域連合などの一部事務組合に対する負担が大きいことが要因となり、類似団体平均を大きく上回っている。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今後も町単独補助金を中心に対象事業の必要性を十分検討し、同種事業の整理統合を行うなど補助金の削減に努める。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10414</xdr:rowOff>
    </xdr:to>
    <xdr:cxnSp macro="">
      <xdr:nvCxnSpPr>
        <xdr:cNvPr id="299" name="直線コネクタ 298"/>
        <xdr:cNvCxnSpPr/>
      </xdr:nvCxnSpPr>
      <xdr:spPr>
        <a:xfrm>
          <a:off x="15671800" y="66466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131572</xdr:rowOff>
    </xdr:to>
    <xdr:cxnSp macro="">
      <xdr:nvCxnSpPr>
        <xdr:cNvPr id="302" name="直線コネクタ 301"/>
        <xdr:cNvCxnSpPr/>
      </xdr:nvCxnSpPr>
      <xdr:spPr>
        <a:xfrm>
          <a:off x="14782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67564</xdr:rowOff>
    </xdr:to>
    <xdr:cxnSp macro="">
      <xdr:nvCxnSpPr>
        <xdr:cNvPr id="305" name="直線コネクタ 304"/>
        <xdr:cNvCxnSpPr/>
      </xdr:nvCxnSpPr>
      <xdr:spPr>
        <a:xfrm>
          <a:off x="13893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122428</xdr:rowOff>
    </xdr:to>
    <xdr:cxnSp macro="">
      <xdr:nvCxnSpPr>
        <xdr:cNvPr id="308" name="直線コネクタ 307"/>
        <xdr:cNvCxnSpPr/>
      </xdr:nvCxnSpPr>
      <xdr:spPr>
        <a:xfrm flipV="1">
          <a:off x="13004800" y="6578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18" name="楕円 317"/>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19"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0" name="楕円 319"/>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1" name="テキスト ボックス 320"/>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2" name="楕円 321"/>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3" name="テキスト ボックス 322"/>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4" name="楕円 323"/>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5" name="テキスト ボックス 324"/>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26" name="楕円 325"/>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27" name="テキスト ボックス 326"/>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実施した大型建設事業に伴う町債発行により、公債費に係る経常収支比率は類似団体と比較して高い状態が続いている。計画的な償還と町債の発行抑制により、比率は徐々に改善しているものの、依然として全国最低クラスの状態は続いている。</a:t>
          </a:r>
        </a:p>
        <a:p>
          <a:r>
            <a:rPr kumimoji="1" lang="ja-JP" altLang="en-US" sz="1200">
              <a:latin typeface="ＭＳ Ｐゴシック" panose="020B0600070205080204" pitchFamily="50" charset="-128"/>
              <a:ea typeface="ＭＳ Ｐゴシック" panose="020B0600070205080204" pitchFamily="50" charset="-128"/>
            </a:rPr>
            <a:t>　今後においても、公債費対策を優先課題と位置付け、プライマリーバランスの黒字を堅持するために建設事業を峻別して実施するなど、公債費負担の軽減に取り組んでいく。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46989</xdr:rowOff>
    </xdr:from>
    <xdr:to>
      <xdr:col>24</xdr:col>
      <xdr:colOff>25400</xdr:colOff>
      <xdr:row>78</xdr:row>
      <xdr:rowOff>92711</xdr:rowOff>
    </xdr:to>
    <xdr:cxnSp macro="">
      <xdr:nvCxnSpPr>
        <xdr:cNvPr id="359" name="直線コネクタ 358"/>
        <xdr:cNvCxnSpPr/>
      </xdr:nvCxnSpPr>
      <xdr:spPr>
        <a:xfrm flipV="1">
          <a:off x="3987800" y="13420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92711</xdr:rowOff>
    </xdr:from>
    <xdr:to>
      <xdr:col>19</xdr:col>
      <xdr:colOff>187325</xdr:colOff>
      <xdr:row>78</xdr:row>
      <xdr:rowOff>134620</xdr:rowOff>
    </xdr:to>
    <xdr:cxnSp macro="">
      <xdr:nvCxnSpPr>
        <xdr:cNvPr id="362" name="直線コネクタ 361"/>
        <xdr:cNvCxnSpPr/>
      </xdr:nvCxnSpPr>
      <xdr:spPr>
        <a:xfrm flipV="1">
          <a:off x="3098800" y="13465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78</xdr:row>
      <xdr:rowOff>146050</xdr:rowOff>
    </xdr:to>
    <xdr:cxnSp macro="">
      <xdr:nvCxnSpPr>
        <xdr:cNvPr id="365" name="直線コネクタ 364"/>
        <xdr:cNvCxnSpPr/>
      </xdr:nvCxnSpPr>
      <xdr:spPr>
        <a:xfrm flipV="1">
          <a:off x="2209800" y="1350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146050</xdr:rowOff>
    </xdr:from>
    <xdr:to>
      <xdr:col>11</xdr:col>
      <xdr:colOff>9525</xdr:colOff>
      <xdr:row>78</xdr:row>
      <xdr:rowOff>146050</xdr:rowOff>
    </xdr:to>
    <xdr:cxnSp macro="">
      <xdr:nvCxnSpPr>
        <xdr:cNvPr id="368" name="直線コネクタ 367"/>
        <xdr:cNvCxnSpPr/>
      </xdr:nvCxnSpPr>
      <xdr:spPr>
        <a:xfrm>
          <a:off x="1320800" y="1351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78" name="楕円 377"/>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79"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41911</xdr:rowOff>
    </xdr:from>
    <xdr:to>
      <xdr:col>20</xdr:col>
      <xdr:colOff>38100</xdr:colOff>
      <xdr:row>78</xdr:row>
      <xdr:rowOff>143511</xdr:rowOff>
    </xdr:to>
    <xdr:sp macro="" textlink="">
      <xdr:nvSpPr>
        <xdr:cNvPr id="380" name="楕円 379"/>
        <xdr:cNvSpPr/>
      </xdr:nvSpPr>
      <xdr:spPr>
        <a:xfrm>
          <a:off x="3937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128288</xdr:rowOff>
    </xdr:from>
    <xdr:ext cx="736600" cy="259045"/>
    <xdr:sp macro="" textlink="">
      <xdr:nvSpPr>
        <xdr:cNvPr id="381" name="テキスト ボックス 380"/>
        <xdr:cNvSpPr txBox="1"/>
      </xdr:nvSpPr>
      <xdr:spPr>
        <a:xfrm>
          <a:off x="3606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82" name="楕円 381"/>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83" name="テキスト ボックス 382"/>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95250</xdr:rowOff>
    </xdr:from>
    <xdr:to>
      <xdr:col>11</xdr:col>
      <xdr:colOff>60325</xdr:colOff>
      <xdr:row>79</xdr:row>
      <xdr:rowOff>25400</xdr:rowOff>
    </xdr:to>
    <xdr:sp macro="" textlink="">
      <xdr:nvSpPr>
        <xdr:cNvPr id="384" name="楕円 383"/>
        <xdr:cNvSpPr/>
      </xdr:nvSpPr>
      <xdr:spPr>
        <a:xfrm>
          <a:off x="2159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10177</xdr:rowOff>
    </xdr:from>
    <xdr:ext cx="762000" cy="259045"/>
    <xdr:sp macro="" textlink="">
      <xdr:nvSpPr>
        <xdr:cNvPr id="385" name="テキスト ボックス 384"/>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95250</xdr:rowOff>
    </xdr:from>
    <xdr:to>
      <xdr:col>6</xdr:col>
      <xdr:colOff>171450</xdr:colOff>
      <xdr:row>79</xdr:row>
      <xdr:rowOff>25400</xdr:rowOff>
    </xdr:to>
    <xdr:sp macro="" textlink="">
      <xdr:nvSpPr>
        <xdr:cNvPr id="386" name="楕円 385"/>
        <xdr:cNvSpPr/>
      </xdr:nvSpPr>
      <xdr:spPr>
        <a:xfrm>
          <a:off x="1270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10177</xdr:rowOff>
    </xdr:from>
    <xdr:ext cx="762000" cy="259045"/>
    <xdr:sp macro="" textlink="">
      <xdr:nvSpPr>
        <xdr:cNvPr id="387" name="テキスト ボックス 386"/>
        <xdr:cNvSpPr txBox="1"/>
      </xdr:nvSpPr>
      <xdr:spPr>
        <a:xfrm>
          <a:off x="939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公債費以外の経常収支比率については、維持補修費や繰出金が高止まりしていることに加え、人件費や補助費等が増加していることが要因となり、類似団体と比較して比率が高い状況になっている。</a:t>
          </a:r>
        </a:p>
        <a:p>
          <a:r>
            <a:rPr kumimoji="1" lang="ja-JP" altLang="en-US" sz="1300">
              <a:latin typeface="ＭＳ Ｐゴシック" panose="020B0600070205080204" pitchFamily="50" charset="-128"/>
              <a:ea typeface="ＭＳ Ｐゴシック" panose="020B0600070205080204" pitchFamily="50" charset="-128"/>
            </a:rPr>
            <a:t>　公債費の縮減と併せて、公債費以外の経常経費についても削減を継続し、比率改善に努める。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94343</xdr:rowOff>
    </xdr:from>
    <xdr:to>
      <xdr:col>82</xdr:col>
      <xdr:colOff>107950</xdr:colOff>
      <xdr:row>77</xdr:row>
      <xdr:rowOff>40458</xdr:rowOff>
    </xdr:to>
    <xdr:cxnSp macro="">
      <xdr:nvCxnSpPr>
        <xdr:cNvPr id="422" name="直線コネクタ 421"/>
        <xdr:cNvCxnSpPr/>
      </xdr:nvCxnSpPr>
      <xdr:spPr>
        <a:xfrm>
          <a:off x="15671800" y="1312454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94343</xdr:rowOff>
    </xdr:to>
    <xdr:cxnSp macro="">
      <xdr:nvCxnSpPr>
        <xdr:cNvPr id="425" name="直線コネクタ 424"/>
        <xdr:cNvCxnSpPr/>
      </xdr:nvCxnSpPr>
      <xdr:spPr>
        <a:xfrm>
          <a:off x="14782800" y="1302983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105773</xdr:rowOff>
    </xdr:from>
    <xdr:to>
      <xdr:col>73</xdr:col>
      <xdr:colOff>180975</xdr:colOff>
      <xdr:row>75</xdr:row>
      <xdr:rowOff>171087</xdr:rowOff>
    </xdr:to>
    <xdr:cxnSp macro="">
      <xdr:nvCxnSpPr>
        <xdr:cNvPr id="428" name="直線コネクタ 427"/>
        <xdr:cNvCxnSpPr/>
      </xdr:nvCxnSpPr>
      <xdr:spPr>
        <a:xfrm>
          <a:off x="13893800" y="129645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66584</xdr:rowOff>
    </xdr:from>
    <xdr:to>
      <xdr:col>69</xdr:col>
      <xdr:colOff>92075</xdr:colOff>
      <xdr:row>75</xdr:row>
      <xdr:rowOff>105773</xdr:rowOff>
    </xdr:to>
    <xdr:cxnSp macro="">
      <xdr:nvCxnSpPr>
        <xdr:cNvPr id="431" name="直線コネクタ 430"/>
        <xdr:cNvCxnSpPr/>
      </xdr:nvCxnSpPr>
      <xdr:spPr>
        <a:xfrm>
          <a:off x="13004800" y="12925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1" name="楕円 440"/>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133185</xdr:rowOff>
    </xdr:from>
    <xdr:ext cx="762000" cy="259045"/>
    <xdr:sp macro="" textlink="">
      <xdr:nvSpPr>
        <xdr:cNvPr id="442" name="公債費以外該当値テキスト"/>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43543</xdr:rowOff>
    </xdr:from>
    <xdr:to>
      <xdr:col>78</xdr:col>
      <xdr:colOff>120650</xdr:colOff>
      <xdr:row>76</xdr:row>
      <xdr:rowOff>145143</xdr:rowOff>
    </xdr:to>
    <xdr:sp macro="" textlink="">
      <xdr:nvSpPr>
        <xdr:cNvPr id="443" name="楕円 442"/>
        <xdr:cNvSpPr/>
      </xdr:nvSpPr>
      <xdr:spPr>
        <a:xfrm>
          <a:off x="15621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129920</xdr:rowOff>
    </xdr:from>
    <xdr:ext cx="736600" cy="259045"/>
    <xdr:sp macro="" textlink="">
      <xdr:nvSpPr>
        <xdr:cNvPr id="444" name="テキスト ボックス 443"/>
        <xdr:cNvSpPr txBox="1"/>
      </xdr:nvSpPr>
      <xdr:spPr>
        <a:xfrm>
          <a:off x="15290800" y="131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120287</xdr:rowOff>
    </xdr:from>
    <xdr:to>
      <xdr:col>74</xdr:col>
      <xdr:colOff>31750</xdr:colOff>
      <xdr:row>76</xdr:row>
      <xdr:rowOff>50437</xdr:rowOff>
    </xdr:to>
    <xdr:sp macro="" textlink="">
      <xdr:nvSpPr>
        <xdr:cNvPr id="445" name="楕円 444"/>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35214</xdr:rowOff>
    </xdr:from>
    <xdr:ext cx="762000" cy="259045"/>
    <xdr:sp macro="" textlink="">
      <xdr:nvSpPr>
        <xdr:cNvPr id="446" name="テキスト ボックス 445"/>
        <xdr:cNvSpPr txBox="1"/>
      </xdr:nvSpPr>
      <xdr:spPr>
        <a:xfrm>
          <a:off x="14401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54973</xdr:rowOff>
    </xdr:from>
    <xdr:to>
      <xdr:col>69</xdr:col>
      <xdr:colOff>142875</xdr:colOff>
      <xdr:row>75</xdr:row>
      <xdr:rowOff>156573</xdr:rowOff>
    </xdr:to>
    <xdr:sp macro="" textlink="">
      <xdr:nvSpPr>
        <xdr:cNvPr id="447" name="楕円 446"/>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141350</xdr:rowOff>
    </xdr:from>
    <xdr:ext cx="762000" cy="259045"/>
    <xdr:sp macro="" textlink="">
      <xdr:nvSpPr>
        <xdr:cNvPr id="448" name="テキスト ボックス 447"/>
        <xdr:cNvSpPr txBox="1"/>
      </xdr:nvSpPr>
      <xdr:spPr>
        <a:xfrm>
          <a:off x="13512800" y="1300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15784</xdr:rowOff>
    </xdr:from>
    <xdr:to>
      <xdr:col>65</xdr:col>
      <xdr:colOff>53975</xdr:colOff>
      <xdr:row>75</xdr:row>
      <xdr:rowOff>117384</xdr:rowOff>
    </xdr:to>
    <xdr:sp macro="" textlink="">
      <xdr:nvSpPr>
        <xdr:cNvPr id="449" name="楕円 448"/>
        <xdr:cNvSpPr/>
      </xdr:nvSpPr>
      <xdr:spPr>
        <a:xfrm>
          <a:off x="12954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127561</xdr:rowOff>
    </xdr:from>
    <xdr:ext cx="762000" cy="259045"/>
    <xdr:sp macro="" textlink="">
      <xdr:nvSpPr>
        <xdr:cNvPr id="450" name="テキスト ボックス 449"/>
        <xdr:cNvSpPr txBox="1"/>
      </xdr:nvSpPr>
      <xdr:spPr>
        <a:xfrm>
          <a:off x="12623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52964</xdr:rowOff>
    </xdr:from>
    <xdr:to>
      <xdr:col>29</xdr:col>
      <xdr:colOff>127000</xdr:colOff>
      <xdr:row>16</xdr:row>
      <xdr:rowOff>95101</xdr:rowOff>
    </xdr:to>
    <xdr:cxnSp macro="">
      <xdr:nvCxnSpPr>
        <xdr:cNvPr id="46" name="直線コネクタ 45"/>
        <xdr:cNvCxnSpPr/>
      </xdr:nvCxnSpPr>
      <xdr:spPr bwMode="auto">
        <a:xfrm flipV="1">
          <a:off x="5003800" y="2843789"/>
          <a:ext cx="647700" cy="4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95101</xdr:rowOff>
    </xdr:from>
    <xdr:to>
      <xdr:col>26</xdr:col>
      <xdr:colOff>50800</xdr:colOff>
      <xdr:row>16</xdr:row>
      <xdr:rowOff>142935</xdr:rowOff>
    </xdr:to>
    <xdr:cxnSp macro="">
      <xdr:nvCxnSpPr>
        <xdr:cNvPr id="49" name="直線コネクタ 48"/>
        <xdr:cNvCxnSpPr/>
      </xdr:nvCxnSpPr>
      <xdr:spPr bwMode="auto">
        <a:xfrm flipV="1">
          <a:off x="4305300" y="2885926"/>
          <a:ext cx="698500" cy="4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142935</xdr:rowOff>
    </xdr:from>
    <xdr:to>
      <xdr:col>22</xdr:col>
      <xdr:colOff>114300</xdr:colOff>
      <xdr:row>17</xdr:row>
      <xdr:rowOff>1941</xdr:rowOff>
    </xdr:to>
    <xdr:cxnSp macro="">
      <xdr:nvCxnSpPr>
        <xdr:cNvPr id="52" name="直線コネクタ 51"/>
        <xdr:cNvCxnSpPr/>
      </xdr:nvCxnSpPr>
      <xdr:spPr bwMode="auto">
        <a:xfrm flipV="1">
          <a:off x="3606800" y="2933760"/>
          <a:ext cx="698500" cy="3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1941</xdr:rowOff>
    </xdr:from>
    <xdr:to>
      <xdr:col>18</xdr:col>
      <xdr:colOff>177800</xdr:colOff>
      <xdr:row>17</xdr:row>
      <xdr:rowOff>46535</xdr:rowOff>
    </xdr:to>
    <xdr:cxnSp macro="">
      <xdr:nvCxnSpPr>
        <xdr:cNvPr id="55" name="直線コネクタ 54"/>
        <xdr:cNvCxnSpPr/>
      </xdr:nvCxnSpPr>
      <xdr:spPr bwMode="auto">
        <a:xfrm flipV="1">
          <a:off x="2908300" y="2964216"/>
          <a:ext cx="698500" cy="4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2164</xdr:rowOff>
    </xdr:from>
    <xdr:to>
      <xdr:col>29</xdr:col>
      <xdr:colOff>177800</xdr:colOff>
      <xdr:row>16</xdr:row>
      <xdr:rowOff>103764</xdr:rowOff>
    </xdr:to>
    <xdr:sp macro="" textlink="">
      <xdr:nvSpPr>
        <xdr:cNvPr id="65" name="楕円 64"/>
        <xdr:cNvSpPr/>
      </xdr:nvSpPr>
      <xdr:spPr bwMode="auto">
        <a:xfrm>
          <a:off x="5600700" y="27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18691</xdr:rowOff>
    </xdr:from>
    <xdr:ext cx="762000" cy="259045"/>
    <xdr:sp macro="" textlink="">
      <xdr:nvSpPr>
        <xdr:cNvPr id="66" name="人口1人当たり決算額の推移該当値テキスト130"/>
        <xdr:cNvSpPr txBox="1"/>
      </xdr:nvSpPr>
      <xdr:spPr>
        <a:xfrm>
          <a:off x="5740400" y="263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44301</xdr:rowOff>
    </xdr:from>
    <xdr:to>
      <xdr:col>26</xdr:col>
      <xdr:colOff>101600</xdr:colOff>
      <xdr:row>16</xdr:row>
      <xdr:rowOff>145901</xdr:rowOff>
    </xdr:to>
    <xdr:sp macro="" textlink="">
      <xdr:nvSpPr>
        <xdr:cNvPr id="67" name="楕円 66"/>
        <xdr:cNvSpPr/>
      </xdr:nvSpPr>
      <xdr:spPr bwMode="auto">
        <a:xfrm>
          <a:off x="4953000" y="283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156078</xdr:rowOff>
    </xdr:from>
    <xdr:ext cx="736600" cy="259045"/>
    <xdr:sp macro="" textlink="">
      <xdr:nvSpPr>
        <xdr:cNvPr id="68" name="テキスト ボックス 67"/>
        <xdr:cNvSpPr txBox="1"/>
      </xdr:nvSpPr>
      <xdr:spPr>
        <a:xfrm>
          <a:off x="4622800" y="260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92135</xdr:rowOff>
    </xdr:from>
    <xdr:to>
      <xdr:col>22</xdr:col>
      <xdr:colOff>165100</xdr:colOff>
      <xdr:row>17</xdr:row>
      <xdr:rowOff>22285</xdr:rowOff>
    </xdr:to>
    <xdr:sp macro="" textlink="">
      <xdr:nvSpPr>
        <xdr:cNvPr id="69" name="楕円 68"/>
        <xdr:cNvSpPr/>
      </xdr:nvSpPr>
      <xdr:spPr bwMode="auto">
        <a:xfrm>
          <a:off x="4254500" y="288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32462</xdr:rowOff>
    </xdr:from>
    <xdr:ext cx="762000" cy="259045"/>
    <xdr:sp macro="" textlink="">
      <xdr:nvSpPr>
        <xdr:cNvPr id="70" name="テキスト ボックス 69"/>
        <xdr:cNvSpPr txBox="1"/>
      </xdr:nvSpPr>
      <xdr:spPr>
        <a:xfrm>
          <a:off x="3924300" y="265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122591</xdr:rowOff>
    </xdr:from>
    <xdr:to>
      <xdr:col>19</xdr:col>
      <xdr:colOff>38100</xdr:colOff>
      <xdr:row>17</xdr:row>
      <xdr:rowOff>52741</xdr:rowOff>
    </xdr:to>
    <xdr:sp macro="" textlink="">
      <xdr:nvSpPr>
        <xdr:cNvPr id="71" name="楕円 70"/>
        <xdr:cNvSpPr/>
      </xdr:nvSpPr>
      <xdr:spPr bwMode="auto">
        <a:xfrm>
          <a:off x="35560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62918</xdr:rowOff>
    </xdr:from>
    <xdr:ext cx="762000" cy="259045"/>
    <xdr:sp macro="" textlink="">
      <xdr:nvSpPr>
        <xdr:cNvPr id="72" name="テキスト ボックス 71"/>
        <xdr:cNvSpPr txBox="1"/>
      </xdr:nvSpPr>
      <xdr:spPr>
        <a:xfrm>
          <a:off x="3225800" y="26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167185</xdr:rowOff>
    </xdr:from>
    <xdr:to>
      <xdr:col>15</xdr:col>
      <xdr:colOff>101600</xdr:colOff>
      <xdr:row>17</xdr:row>
      <xdr:rowOff>97335</xdr:rowOff>
    </xdr:to>
    <xdr:sp macro="" textlink="">
      <xdr:nvSpPr>
        <xdr:cNvPr id="73" name="楕円 72"/>
        <xdr:cNvSpPr/>
      </xdr:nvSpPr>
      <xdr:spPr bwMode="auto">
        <a:xfrm>
          <a:off x="2857500" y="295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82112</xdr:rowOff>
    </xdr:from>
    <xdr:ext cx="762000" cy="259045"/>
    <xdr:sp macro="" textlink="">
      <xdr:nvSpPr>
        <xdr:cNvPr id="74" name="テキスト ボックス 73"/>
        <xdr:cNvSpPr txBox="1"/>
      </xdr:nvSpPr>
      <xdr:spPr>
        <a:xfrm>
          <a:off x="2527300" y="304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87953</xdr:rowOff>
    </xdr:from>
    <xdr:to>
      <xdr:col>29</xdr:col>
      <xdr:colOff>127000</xdr:colOff>
      <xdr:row>34</xdr:row>
      <xdr:rowOff>100156</xdr:rowOff>
    </xdr:to>
    <xdr:cxnSp macro="">
      <xdr:nvCxnSpPr>
        <xdr:cNvPr id="108" name="直線コネクタ 107"/>
        <xdr:cNvCxnSpPr/>
      </xdr:nvCxnSpPr>
      <xdr:spPr bwMode="auto">
        <a:xfrm>
          <a:off x="5003800" y="6355403"/>
          <a:ext cx="647700" cy="1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87953</xdr:rowOff>
    </xdr:from>
    <xdr:to>
      <xdr:col>26</xdr:col>
      <xdr:colOff>50800</xdr:colOff>
      <xdr:row>34</xdr:row>
      <xdr:rowOff>89836</xdr:rowOff>
    </xdr:to>
    <xdr:cxnSp macro="">
      <xdr:nvCxnSpPr>
        <xdr:cNvPr id="111" name="直線コネクタ 110"/>
        <xdr:cNvCxnSpPr/>
      </xdr:nvCxnSpPr>
      <xdr:spPr bwMode="auto">
        <a:xfrm flipV="1">
          <a:off x="4305300" y="6355403"/>
          <a:ext cx="698500" cy="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89836</xdr:rowOff>
    </xdr:from>
    <xdr:to>
      <xdr:col>22</xdr:col>
      <xdr:colOff>114300</xdr:colOff>
      <xdr:row>34</xdr:row>
      <xdr:rowOff>92482</xdr:rowOff>
    </xdr:to>
    <xdr:cxnSp macro="">
      <xdr:nvCxnSpPr>
        <xdr:cNvPr id="114" name="直線コネクタ 113"/>
        <xdr:cNvCxnSpPr/>
      </xdr:nvCxnSpPr>
      <xdr:spPr bwMode="auto">
        <a:xfrm flipV="1">
          <a:off x="3606800" y="6357286"/>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34656</xdr:rowOff>
    </xdr:from>
    <xdr:to>
      <xdr:col>18</xdr:col>
      <xdr:colOff>177800</xdr:colOff>
      <xdr:row>34</xdr:row>
      <xdr:rowOff>92482</xdr:rowOff>
    </xdr:to>
    <xdr:cxnSp macro="">
      <xdr:nvCxnSpPr>
        <xdr:cNvPr id="117" name="直線コネクタ 116"/>
        <xdr:cNvCxnSpPr/>
      </xdr:nvCxnSpPr>
      <xdr:spPr bwMode="auto">
        <a:xfrm>
          <a:off x="2908300" y="6302106"/>
          <a:ext cx="698500" cy="5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49356</xdr:rowOff>
    </xdr:from>
    <xdr:to>
      <xdr:col>29</xdr:col>
      <xdr:colOff>177800</xdr:colOff>
      <xdr:row>34</xdr:row>
      <xdr:rowOff>150956</xdr:rowOff>
    </xdr:to>
    <xdr:sp macro="" textlink="">
      <xdr:nvSpPr>
        <xdr:cNvPr id="127" name="楕円 126"/>
        <xdr:cNvSpPr/>
      </xdr:nvSpPr>
      <xdr:spPr bwMode="auto">
        <a:xfrm>
          <a:off x="5600700" y="631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237333</xdr:rowOff>
    </xdr:from>
    <xdr:ext cx="762000" cy="259045"/>
    <xdr:sp macro="" textlink="">
      <xdr:nvSpPr>
        <xdr:cNvPr id="128" name="人口1人当たり決算額の推移該当値テキスト445"/>
        <xdr:cNvSpPr txBox="1"/>
      </xdr:nvSpPr>
      <xdr:spPr>
        <a:xfrm>
          <a:off x="5740400" y="616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37153</xdr:rowOff>
    </xdr:from>
    <xdr:to>
      <xdr:col>26</xdr:col>
      <xdr:colOff>101600</xdr:colOff>
      <xdr:row>34</xdr:row>
      <xdr:rowOff>138753</xdr:rowOff>
    </xdr:to>
    <xdr:sp macro="" textlink="">
      <xdr:nvSpPr>
        <xdr:cNvPr id="129" name="楕円 128"/>
        <xdr:cNvSpPr/>
      </xdr:nvSpPr>
      <xdr:spPr bwMode="auto">
        <a:xfrm>
          <a:off x="4953000" y="630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148930</xdr:rowOff>
    </xdr:from>
    <xdr:ext cx="736600" cy="259045"/>
    <xdr:sp macro="" textlink="">
      <xdr:nvSpPr>
        <xdr:cNvPr id="130" name="テキスト ボックス 129"/>
        <xdr:cNvSpPr txBox="1"/>
      </xdr:nvSpPr>
      <xdr:spPr>
        <a:xfrm>
          <a:off x="4622800" y="6073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39036</xdr:rowOff>
    </xdr:from>
    <xdr:to>
      <xdr:col>22</xdr:col>
      <xdr:colOff>165100</xdr:colOff>
      <xdr:row>34</xdr:row>
      <xdr:rowOff>140636</xdr:rowOff>
    </xdr:to>
    <xdr:sp macro="" textlink="">
      <xdr:nvSpPr>
        <xdr:cNvPr id="131" name="楕円 130"/>
        <xdr:cNvSpPr/>
      </xdr:nvSpPr>
      <xdr:spPr bwMode="auto">
        <a:xfrm>
          <a:off x="4254500" y="630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150813</xdr:rowOff>
    </xdr:from>
    <xdr:ext cx="762000" cy="259045"/>
    <xdr:sp macro="" textlink="">
      <xdr:nvSpPr>
        <xdr:cNvPr id="132" name="テキスト ボックス 131"/>
        <xdr:cNvSpPr txBox="1"/>
      </xdr:nvSpPr>
      <xdr:spPr>
        <a:xfrm>
          <a:off x="3924300" y="607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41682</xdr:rowOff>
    </xdr:from>
    <xdr:to>
      <xdr:col>19</xdr:col>
      <xdr:colOff>38100</xdr:colOff>
      <xdr:row>34</xdr:row>
      <xdr:rowOff>143282</xdr:rowOff>
    </xdr:to>
    <xdr:sp macro="" textlink="">
      <xdr:nvSpPr>
        <xdr:cNvPr id="133" name="楕円 132"/>
        <xdr:cNvSpPr/>
      </xdr:nvSpPr>
      <xdr:spPr bwMode="auto">
        <a:xfrm>
          <a:off x="3556000" y="63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153459</xdr:rowOff>
    </xdr:from>
    <xdr:ext cx="762000" cy="259045"/>
    <xdr:sp macro="" textlink="">
      <xdr:nvSpPr>
        <xdr:cNvPr id="134" name="テキスト ボックス 133"/>
        <xdr:cNvSpPr txBox="1"/>
      </xdr:nvSpPr>
      <xdr:spPr>
        <a:xfrm>
          <a:off x="3225800" y="60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326756</xdr:rowOff>
    </xdr:from>
    <xdr:to>
      <xdr:col>15</xdr:col>
      <xdr:colOff>101600</xdr:colOff>
      <xdr:row>34</xdr:row>
      <xdr:rowOff>85456</xdr:rowOff>
    </xdr:to>
    <xdr:sp macro="" textlink="">
      <xdr:nvSpPr>
        <xdr:cNvPr id="135" name="楕円 134"/>
        <xdr:cNvSpPr/>
      </xdr:nvSpPr>
      <xdr:spPr bwMode="auto">
        <a:xfrm>
          <a:off x="2857500" y="625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95633</xdr:rowOff>
    </xdr:from>
    <xdr:ext cx="762000" cy="259045"/>
    <xdr:sp macro="" textlink="">
      <xdr:nvSpPr>
        <xdr:cNvPr id="136" name="テキスト ボックス 135"/>
        <xdr:cNvSpPr txBox="1"/>
      </xdr:nvSpPr>
      <xdr:spPr>
        <a:xfrm>
          <a:off x="2527300" y="602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29446</xdr:rowOff>
    </xdr:from>
    <xdr:to>
      <xdr:col>24</xdr:col>
      <xdr:colOff>63500</xdr:colOff>
      <xdr:row>36</xdr:row>
      <xdr:rowOff>70914</xdr:rowOff>
    </xdr:to>
    <xdr:cxnSp macro="">
      <xdr:nvCxnSpPr>
        <xdr:cNvPr id="61" name="直線コネクタ 60"/>
        <xdr:cNvCxnSpPr/>
      </xdr:nvCxnSpPr>
      <xdr:spPr>
        <a:xfrm>
          <a:off x="3797300" y="6201646"/>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29446</xdr:rowOff>
    </xdr:from>
    <xdr:to>
      <xdr:col>19</xdr:col>
      <xdr:colOff>177800</xdr:colOff>
      <xdr:row>36</xdr:row>
      <xdr:rowOff>80980</xdr:rowOff>
    </xdr:to>
    <xdr:cxnSp macro="">
      <xdr:nvCxnSpPr>
        <xdr:cNvPr id="64" name="直線コネクタ 63"/>
        <xdr:cNvCxnSpPr/>
      </xdr:nvCxnSpPr>
      <xdr:spPr>
        <a:xfrm flipV="1">
          <a:off x="2908300" y="6201646"/>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80980</xdr:rowOff>
    </xdr:from>
    <xdr:to>
      <xdr:col>15</xdr:col>
      <xdr:colOff>50800</xdr:colOff>
      <xdr:row>36</xdr:row>
      <xdr:rowOff>90482</xdr:rowOff>
    </xdr:to>
    <xdr:cxnSp macro="">
      <xdr:nvCxnSpPr>
        <xdr:cNvPr id="67" name="直線コネクタ 66"/>
        <xdr:cNvCxnSpPr/>
      </xdr:nvCxnSpPr>
      <xdr:spPr>
        <a:xfrm flipV="1">
          <a:off x="2019300" y="6253180"/>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90482</xdr:rowOff>
    </xdr:from>
    <xdr:to>
      <xdr:col>10</xdr:col>
      <xdr:colOff>114300</xdr:colOff>
      <xdr:row>36</xdr:row>
      <xdr:rowOff>105814</xdr:rowOff>
    </xdr:to>
    <xdr:cxnSp macro="">
      <xdr:nvCxnSpPr>
        <xdr:cNvPr id="70" name="直線コネクタ 69"/>
        <xdr:cNvCxnSpPr/>
      </xdr:nvCxnSpPr>
      <xdr:spPr>
        <a:xfrm flipV="1">
          <a:off x="1130300" y="6262682"/>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20114</xdr:rowOff>
    </xdr:from>
    <xdr:to>
      <xdr:col>24</xdr:col>
      <xdr:colOff>114300</xdr:colOff>
      <xdr:row>36</xdr:row>
      <xdr:rowOff>121714</xdr:rowOff>
    </xdr:to>
    <xdr:sp macro="" textlink="">
      <xdr:nvSpPr>
        <xdr:cNvPr id="80" name="楕円 79"/>
        <xdr:cNvSpPr/>
      </xdr:nvSpPr>
      <xdr:spPr>
        <a:xfrm>
          <a:off x="4584700" y="61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169991</xdr:rowOff>
    </xdr:from>
    <xdr:ext cx="599010" cy="259045"/>
    <xdr:sp macro="" textlink="">
      <xdr:nvSpPr>
        <xdr:cNvPr id="81" name="人件費該当値テキスト"/>
        <xdr:cNvSpPr txBox="1"/>
      </xdr:nvSpPr>
      <xdr:spPr>
        <a:xfrm>
          <a:off x="4686300" y="61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150096</xdr:rowOff>
    </xdr:from>
    <xdr:to>
      <xdr:col>20</xdr:col>
      <xdr:colOff>38100</xdr:colOff>
      <xdr:row>36</xdr:row>
      <xdr:rowOff>80246</xdr:rowOff>
    </xdr:to>
    <xdr:sp macro="" textlink="">
      <xdr:nvSpPr>
        <xdr:cNvPr id="82" name="楕円 81"/>
        <xdr:cNvSpPr/>
      </xdr:nvSpPr>
      <xdr:spPr>
        <a:xfrm>
          <a:off x="3746500" y="6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71373</xdr:rowOff>
    </xdr:from>
    <xdr:ext cx="599010" cy="259045"/>
    <xdr:sp macro="" textlink="">
      <xdr:nvSpPr>
        <xdr:cNvPr id="83" name="テキスト ボックス 82"/>
        <xdr:cNvSpPr txBox="1"/>
      </xdr:nvSpPr>
      <xdr:spPr>
        <a:xfrm>
          <a:off x="3497795" y="624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30180</xdr:rowOff>
    </xdr:from>
    <xdr:to>
      <xdr:col>15</xdr:col>
      <xdr:colOff>101600</xdr:colOff>
      <xdr:row>36</xdr:row>
      <xdr:rowOff>131780</xdr:rowOff>
    </xdr:to>
    <xdr:sp macro="" textlink="">
      <xdr:nvSpPr>
        <xdr:cNvPr id="84" name="楕円 83"/>
        <xdr:cNvSpPr/>
      </xdr:nvSpPr>
      <xdr:spPr>
        <a:xfrm>
          <a:off x="2857500" y="6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122907</xdr:rowOff>
    </xdr:from>
    <xdr:ext cx="599010" cy="259045"/>
    <xdr:sp macro="" textlink="">
      <xdr:nvSpPr>
        <xdr:cNvPr id="85" name="テキスト ボックス 84"/>
        <xdr:cNvSpPr txBox="1"/>
      </xdr:nvSpPr>
      <xdr:spPr>
        <a:xfrm>
          <a:off x="2608795" y="62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39682</xdr:rowOff>
    </xdr:from>
    <xdr:to>
      <xdr:col>10</xdr:col>
      <xdr:colOff>165100</xdr:colOff>
      <xdr:row>36</xdr:row>
      <xdr:rowOff>141282</xdr:rowOff>
    </xdr:to>
    <xdr:sp macro="" textlink="">
      <xdr:nvSpPr>
        <xdr:cNvPr id="86" name="楕円 85"/>
        <xdr:cNvSpPr/>
      </xdr:nvSpPr>
      <xdr:spPr>
        <a:xfrm>
          <a:off x="19685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132409</xdr:rowOff>
    </xdr:from>
    <xdr:ext cx="599010" cy="259045"/>
    <xdr:sp macro="" textlink="">
      <xdr:nvSpPr>
        <xdr:cNvPr id="87" name="テキスト ボックス 86"/>
        <xdr:cNvSpPr txBox="1"/>
      </xdr:nvSpPr>
      <xdr:spPr>
        <a:xfrm>
          <a:off x="1719795" y="63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55014</xdr:rowOff>
    </xdr:from>
    <xdr:to>
      <xdr:col>6</xdr:col>
      <xdr:colOff>38100</xdr:colOff>
      <xdr:row>36</xdr:row>
      <xdr:rowOff>156614</xdr:rowOff>
    </xdr:to>
    <xdr:sp macro="" textlink="">
      <xdr:nvSpPr>
        <xdr:cNvPr id="88" name="楕円 87"/>
        <xdr:cNvSpPr/>
      </xdr:nvSpPr>
      <xdr:spPr>
        <a:xfrm>
          <a:off x="1079500" y="62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147741</xdr:rowOff>
    </xdr:from>
    <xdr:ext cx="599010" cy="259045"/>
    <xdr:sp macro="" textlink="">
      <xdr:nvSpPr>
        <xdr:cNvPr id="89" name="テキスト ボックス 88"/>
        <xdr:cNvSpPr txBox="1"/>
      </xdr:nvSpPr>
      <xdr:spPr>
        <a:xfrm>
          <a:off x="830795" y="63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66763</xdr:rowOff>
    </xdr:from>
    <xdr:to>
      <xdr:col>24</xdr:col>
      <xdr:colOff>63500</xdr:colOff>
      <xdr:row>55</xdr:row>
      <xdr:rowOff>83309</xdr:rowOff>
    </xdr:to>
    <xdr:cxnSp macro="">
      <xdr:nvCxnSpPr>
        <xdr:cNvPr id="116" name="直線コネクタ 115"/>
        <xdr:cNvCxnSpPr/>
      </xdr:nvCxnSpPr>
      <xdr:spPr>
        <a:xfrm flipV="1">
          <a:off x="3797300" y="949651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83309</xdr:rowOff>
    </xdr:from>
    <xdr:to>
      <xdr:col>19</xdr:col>
      <xdr:colOff>177800</xdr:colOff>
      <xdr:row>55</xdr:row>
      <xdr:rowOff>112789</xdr:rowOff>
    </xdr:to>
    <xdr:cxnSp macro="">
      <xdr:nvCxnSpPr>
        <xdr:cNvPr id="119" name="直線コネクタ 118"/>
        <xdr:cNvCxnSpPr/>
      </xdr:nvCxnSpPr>
      <xdr:spPr>
        <a:xfrm flipV="1">
          <a:off x="2908300" y="9513059"/>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89367</xdr:rowOff>
    </xdr:from>
    <xdr:to>
      <xdr:col>15</xdr:col>
      <xdr:colOff>50800</xdr:colOff>
      <xdr:row>55</xdr:row>
      <xdr:rowOff>112789</xdr:rowOff>
    </xdr:to>
    <xdr:cxnSp macro="">
      <xdr:nvCxnSpPr>
        <xdr:cNvPr id="122" name="直線コネクタ 121"/>
        <xdr:cNvCxnSpPr/>
      </xdr:nvCxnSpPr>
      <xdr:spPr>
        <a:xfrm>
          <a:off x="2019300" y="9519117"/>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75098</xdr:rowOff>
    </xdr:from>
    <xdr:to>
      <xdr:col>10</xdr:col>
      <xdr:colOff>114300</xdr:colOff>
      <xdr:row>55</xdr:row>
      <xdr:rowOff>89367</xdr:rowOff>
    </xdr:to>
    <xdr:cxnSp macro="">
      <xdr:nvCxnSpPr>
        <xdr:cNvPr id="125" name="直線コネクタ 124"/>
        <xdr:cNvCxnSpPr/>
      </xdr:nvCxnSpPr>
      <xdr:spPr>
        <a:xfrm>
          <a:off x="1130300" y="9504848"/>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15963</xdr:rowOff>
    </xdr:from>
    <xdr:to>
      <xdr:col>24</xdr:col>
      <xdr:colOff>114300</xdr:colOff>
      <xdr:row>55</xdr:row>
      <xdr:rowOff>117563</xdr:rowOff>
    </xdr:to>
    <xdr:sp macro="" textlink="">
      <xdr:nvSpPr>
        <xdr:cNvPr id="135" name="楕円 134"/>
        <xdr:cNvSpPr/>
      </xdr:nvSpPr>
      <xdr:spPr>
        <a:xfrm>
          <a:off x="4584700" y="94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165840</xdr:rowOff>
    </xdr:from>
    <xdr:ext cx="599010" cy="259045"/>
    <xdr:sp macro="" textlink="">
      <xdr:nvSpPr>
        <xdr:cNvPr id="136" name="物件費該当値テキスト"/>
        <xdr:cNvSpPr txBox="1"/>
      </xdr:nvSpPr>
      <xdr:spPr>
        <a:xfrm>
          <a:off x="4686300" y="94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32509</xdr:rowOff>
    </xdr:from>
    <xdr:to>
      <xdr:col>20</xdr:col>
      <xdr:colOff>38100</xdr:colOff>
      <xdr:row>55</xdr:row>
      <xdr:rowOff>134109</xdr:rowOff>
    </xdr:to>
    <xdr:sp macro="" textlink="">
      <xdr:nvSpPr>
        <xdr:cNvPr id="137" name="楕円 136"/>
        <xdr:cNvSpPr/>
      </xdr:nvSpPr>
      <xdr:spPr>
        <a:xfrm>
          <a:off x="3746500" y="94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125236</xdr:rowOff>
    </xdr:from>
    <xdr:ext cx="599010" cy="259045"/>
    <xdr:sp macro="" textlink="">
      <xdr:nvSpPr>
        <xdr:cNvPr id="138" name="テキスト ボックス 137"/>
        <xdr:cNvSpPr txBox="1"/>
      </xdr:nvSpPr>
      <xdr:spPr>
        <a:xfrm>
          <a:off x="3497795" y="95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61989</xdr:rowOff>
    </xdr:from>
    <xdr:to>
      <xdr:col>15</xdr:col>
      <xdr:colOff>101600</xdr:colOff>
      <xdr:row>55</xdr:row>
      <xdr:rowOff>163589</xdr:rowOff>
    </xdr:to>
    <xdr:sp macro="" textlink="">
      <xdr:nvSpPr>
        <xdr:cNvPr id="139" name="楕円 138"/>
        <xdr:cNvSpPr/>
      </xdr:nvSpPr>
      <xdr:spPr>
        <a:xfrm>
          <a:off x="2857500" y="94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154716</xdr:rowOff>
    </xdr:from>
    <xdr:ext cx="599010" cy="259045"/>
    <xdr:sp macro="" textlink="">
      <xdr:nvSpPr>
        <xdr:cNvPr id="140" name="テキスト ボックス 139"/>
        <xdr:cNvSpPr txBox="1"/>
      </xdr:nvSpPr>
      <xdr:spPr>
        <a:xfrm>
          <a:off x="2608795" y="958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38567</xdr:rowOff>
    </xdr:from>
    <xdr:to>
      <xdr:col>10</xdr:col>
      <xdr:colOff>165100</xdr:colOff>
      <xdr:row>55</xdr:row>
      <xdr:rowOff>140167</xdr:rowOff>
    </xdr:to>
    <xdr:sp macro="" textlink="">
      <xdr:nvSpPr>
        <xdr:cNvPr id="141" name="楕円 140"/>
        <xdr:cNvSpPr/>
      </xdr:nvSpPr>
      <xdr:spPr>
        <a:xfrm>
          <a:off x="1968500" y="94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131294</xdr:rowOff>
    </xdr:from>
    <xdr:ext cx="599010" cy="259045"/>
    <xdr:sp macro="" textlink="">
      <xdr:nvSpPr>
        <xdr:cNvPr id="142" name="テキスト ボックス 141"/>
        <xdr:cNvSpPr txBox="1"/>
      </xdr:nvSpPr>
      <xdr:spPr>
        <a:xfrm>
          <a:off x="1719795" y="95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24298</xdr:rowOff>
    </xdr:from>
    <xdr:to>
      <xdr:col>6</xdr:col>
      <xdr:colOff>38100</xdr:colOff>
      <xdr:row>55</xdr:row>
      <xdr:rowOff>125898</xdr:rowOff>
    </xdr:to>
    <xdr:sp macro="" textlink="">
      <xdr:nvSpPr>
        <xdr:cNvPr id="143" name="楕円 142"/>
        <xdr:cNvSpPr/>
      </xdr:nvSpPr>
      <xdr:spPr>
        <a:xfrm>
          <a:off x="1079500" y="94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142425</xdr:rowOff>
    </xdr:from>
    <xdr:ext cx="599010" cy="259045"/>
    <xdr:sp macro="" textlink="">
      <xdr:nvSpPr>
        <xdr:cNvPr id="144" name="テキスト ボックス 143"/>
        <xdr:cNvSpPr txBox="1"/>
      </xdr:nvSpPr>
      <xdr:spPr>
        <a:xfrm>
          <a:off x="830795" y="922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26474</xdr:rowOff>
    </xdr:from>
    <xdr:to>
      <xdr:col>24</xdr:col>
      <xdr:colOff>63500</xdr:colOff>
      <xdr:row>75</xdr:row>
      <xdr:rowOff>93432</xdr:rowOff>
    </xdr:to>
    <xdr:cxnSp macro="">
      <xdr:nvCxnSpPr>
        <xdr:cNvPr id="171" name="直線コネクタ 170"/>
        <xdr:cNvCxnSpPr/>
      </xdr:nvCxnSpPr>
      <xdr:spPr>
        <a:xfrm flipV="1">
          <a:off x="3797300" y="12885224"/>
          <a:ext cx="8382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93432</xdr:rowOff>
    </xdr:from>
    <xdr:to>
      <xdr:col>19</xdr:col>
      <xdr:colOff>177800</xdr:colOff>
      <xdr:row>75</xdr:row>
      <xdr:rowOff>119035</xdr:rowOff>
    </xdr:to>
    <xdr:cxnSp macro="">
      <xdr:nvCxnSpPr>
        <xdr:cNvPr id="174" name="直線コネクタ 173"/>
        <xdr:cNvCxnSpPr/>
      </xdr:nvCxnSpPr>
      <xdr:spPr>
        <a:xfrm flipV="1">
          <a:off x="2908300" y="1295218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119035</xdr:rowOff>
    </xdr:from>
    <xdr:to>
      <xdr:col>15</xdr:col>
      <xdr:colOff>50800</xdr:colOff>
      <xdr:row>75</xdr:row>
      <xdr:rowOff>138123</xdr:rowOff>
    </xdr:to>
    <xdr:cxnSp macro="">
      <xdr:nvCxnSpPr>
        <xdr:cNvPr id="177" name="直線コネクタ 176"/>
        <xdr:cNvCxnSpPr/>
      </xdr:nvCxnSpPr>
      <xdr:spPr>
        <a:xfrm flipV="1">
          <a:off x="2019300" y="1297778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138123</xdr:rowOff>
    </xdr:from>
    <xdr:to>
      <xdr:col>10</xdr:col>
      <xdr:colOff>114300</xdr:colOff>
      <xdr:row>76</xdr:row>
      <xdr:rowOff>31412</xdr:rowOff>
    </xdr:to>
    <xdr:cxnSp macro="">
      <xdr:nvCxnSpPr>
        <xdr:cNvPr id="180" name="直線コネクタ 179"/>
        <xdr:cNvCxnSpPr/>
      </xdr:nvCxnSpPr>
      <xdr:spPr>
        <a:xfrm flipV="1">
          <a:off x="1130300" y="12996873"/>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147124</xdr:rowOff>
    </xdr:from>
    <xdr:to>
      <xdr:col>24</xdr:col>
      <xdr:colOff>114300</xdr:colOff>
      <xdr:row>75</xdr:row>
      <xdr:rowOff>77274</xdr:rowOff>
    </xdr:to>
    <xdr:sp macro="" textlink="">
      <xdr:nvSpPr>
        <xdr:cNvPr id="190" name="楕円 189"/>
        <xdr:cNvSpPr/>
      </xdr:nvSpPr>
      <xdr:spPr>
        <a:xfrm>
          <a:off x="458470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170001</xdr:rowOff>
    </xdr:from>
    <xdr:ext cx="534377" cy="259045"/>
    <xdr:sp macro="" textlink="">
      <xdr:nvSpPr>
        <xdr:cNvPr id="191" name="維持補修費該当値テキスト"/>
        <xdr:cNvSpPr txBox="1"/>
      </xdr:nvSpPr>
      <xdr:spPr>
        <a:xfrm>
          <a:off x="4686300" y="1268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42632</xdr:rowOff>
    </xdr:from>
    <xdr:to>
      <xdr:col>20</xdr:col>
      <xdr:colOff>38100</xdr:colOff>
      <xdr:row>75</xdr:row>
      <xdr:rowOff>144232</xdr:rowOff>
    </xdr:to>
    <xdr:sp macro="" textlink="">
      <xdr:nvSpPr>
        <xdr:cNvPr id="192" name="楕円 191"/>
        <xdr:cNvSpPr/>
      </xdr:nvSpPr>
      <xdr:spPr>
        <a:xfrm>
          <a:off x="3746500" y="129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160759</xdr:rowOff>
    </xdr:from>
    <xdr:ext cx="534377" cy="259045"/>
    <xdr:sp macro="" textlink="">
      <xdr:nvSpPr>
        <xdr:cNvPr id="193" name="テキスト ボックス 192"/>
        <xdr:cNvSpPr txBox="1"/>
      </xdr:nvSpPr>
      <xdr:spPr>
        <a:xfrm>
          <a:off x="3530111" y="126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68235</xdr:rowOff>
    </xdr:from>
    <xdr:to>
      <xdr:col>15</xdr:col>
      <xdr:colOff>101600</xdr:colOff>
      <xdr:row>75</xdr:row>
      <xdr:rowOff>169835</xdr:rowOff>
    </xdr:to>
    <xdr:sp macro="" textlink="">
      <xdr:nvSpPr>
        <xdr:cNvPr id="194" name="楕円 193"/>
        <xdr:cNvSpPr/>
      </xdr:nvSpPr>
      <xdr:spPr>
        <a:xfrm>
          <a:off x="2857500" y="129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14912</xdr:rowOff>
    </xdr:from>
    <xdr:ext cx="534377" cy="259045"/>
    <xdr:sp macro="" textlink="">
      <xdr:nvSpPr>
        <xdr:cNvPr id="195" name="テキスト ボックス 194"/>
        <xdr:cNvSpPr txBox="1"/>
      </xdr:nvSpPr>
      <xdr:spPr>
        <a:xfrm>
          <a:off x="2641111" y="127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87323</xdr:rowOff>
    </xdr:from>
    <xdr:to>
      <xdr:col>10</xdr:col>
      <xdr:colOff>165100</xdr:colOff>
      <xdr:row>76</xdr:row>
      <xdr:rowOff>17472</xdr:rowOff>
    </xdr:to>
    <xdr:sp macro="" textlink="">
      <xdr:nvSpPr>
        <xdr:cNvPr id="196" name="楕円 195"/>
        <xdr:cNvSpPr/>
      </xdr:nvSpPr>
      <xdr:spPr>
        <a:xfrm>
          <a:off x="1968500" y="12946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34000</xdr:rowOff>
    </xdr:from>
    <xdr:ext cx="534377" cy="259045"/>
    <xdr:sp macro="" textlink="">
      <xdr:nvSpPr>
        <xdr:cNvPr id="197" name="テキスト ボックス 196"/>
        <xdr:cNvSpPr txBox="1"/>
      </xdr:nvSpPr>
      <xdr:spPr>
        <a:xfrm>
          <a:off x="1752111" y="127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152062</xdr:rowOff>
    </xdr:from>
    <xdr:to>
      <xdr:col>6</xdr:col>
      <xdr:colOff>38100</xdr:colOff>
      <xdr:row>76</xdr:row>
      <xdr:rowOff>82212</xdr:rowOff>
    </xdr:to>
    <xdr:sp macro="" textlink="">
      <xdr:nvSpPr>
        <xdr:cNvPr id="198" name="楕円 197"/>
        <xdr:cNvSpPr/>
      </xdr:nvSpPr>
      <xdr:spPr>
        <a:xfrm>
          <a:off x="1079500" y="130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98739</xdr:rowOff>
    </xdr:from>
    <xdr:ext cx="534377" cy="259045"/>
    <xdr:sp macro="" textlink="">
      <xdr:nvSpPr>
        <xdr:cNvPr id="199" name="テキスト ボックス 198"/>
        <xdr:cNvSpPr txBox="1"/>
      </xdr:nvSpPr>
      <xdr:spPr>
        <a:xfrm>
          <a:off x="863111" y="127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3144</xdr:rowOff>
    </xdr:from>
    <xdr:to>
      <xdr:col>24</xdr:col>
      <xdr:colOff>63500</xdr:colOff>
      <xdr:row>95</xdr:row>
      <xdr:rowOff>62091</xdr:rowOff>
    </xdr:to>
    <xdr:cxnSp macro="">
      <xdr:nvCxnSpPr>
        <xdr:cNvPr id="231" name="直線コネクタ 230"/>
        <xdr:cNvCxnSpPr/>
      </xdr:nvCxnSpPr>
      <xdr:spPr>
        <a:xfrm>
          <a:off x="3797300" y="16290894"/>
          <a:ext cx="8382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3144</xdr:rowOff>
    </xdr:from>
    <xdr:to>
      <xdr:col>19</xdr:col>
      <xdr:colOff>177800</xdr:colOff>
      <xdr:row>95</xdr:row>
      <xdr:rowOff>29580</xdr:rowOff>
    </xdr:to>
    <xdr:cxnSp macro="">
      <xdr:nvCxnSpPr>
        <xdr:cNvPr id="234" name="直線コネクタ 233"/>
        <xdr:cNvCxnSpPr/>
      </xdr:nvCxnSpPr>
      <xdr:spPr>
        <a:xfrm flipV="1">
          <a:off x="2908300" y="16290894"/>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29580</xdr:rowOff>
    </xdr:from>
    <xdr:to>
      <xdr:col>15</xdr:col>
      <xdr:colOff>50800</xdr:colOff>
      <xdr:row>95</xdr:row>
      <xdr:rowOff>168225</xdr:rowOff>
    </xdr:to>
    <xdr:cxnSp macro="">
      <xdr:nvCxnSpPr>
        <xdr:cNvPr id="237" name="直線コネクタ 236"/>
        <xdr:cNvCxnSpPr/>
      </xdr:nvCxnSpPr>
      <xdr:spPr>
        <a:xfrm flipV="1">
          <a:off x="2019300" y="16317330"/>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168225</xdr:rowOff>
    </xdr:from>
    <xdr:to>
      <xdr:col>10</xdr:col>
      <xdr:colOff>114300</xdr:colOff>
      <xdr:row>96</xdr:row>
      <xdr:rowOff>107271</xdr:rowOff>
    </xdr:to>
    <xdr:cxnSp macro="">
      <xdr:nvCxnSpPr>
        <xdr:cNvPr id="240" name="直線コネクタ 239"/>
        <xdr:cNvCxnSpPr/>
      </xdr:nvCxnSpPr>
      <xdr:spPr>
        <a:xfrm flipV="1">
          <a:off x="1130300" y="16455975"/>
          <a:ext cx="889000" cy="1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11291</xdr:rowOff>
    </xdr:from>
    <xdr:to>
      <xdr:col>24</xdr:col>
      <xdr:colOff>114300</xdr:colOff>
      <xdr:row>95</xdr:row>
      <xdr:rowOff>112891</xdr:rowOff>
    </xdr:to>
    <xdr:sp macro="" textlink="">
      <xdr:nvSpPr>
        <xdr:cNvPr id="250" name="楕円 249"/>
        <xdr:cNvSpPr/>
      </xdr:nvSpPr>
      <xdr:spPr>
        <a:xfrm>
          <a:off x="4584700" y="16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34168</xdr:rowOff>
    </xdr:from>
    <xdr:ext cx="534377" cy="259045"/>
    <xdr:sp macro="" textlink="">
      <xdr:nvSpPr>
        <xdr:cNvPr id="251" name="扶助費該当値テキスト"/>
        <xdr:cNvSpPr txBox="1"/>
      </xdr:nvSpPr>
      <xdr:spPr>
        <a:xfrm>
          <a:off x="4686300" y="161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123794</xdr:rowOff>
    </xdr:from>
    <xdr:to>
      <xdr:col>20</xdr:col>
      <xdr:colOff>38100</xdr:colOff>
      <xdr:row>95</xdr:row>
      <xdr:rowOff>53944</xdr:rowOff>
    </xdr:to>
    <xdr:sp macro="" textlink="">
      <xdr:nvSpPr>
        <xdr:cNvPr id="252" name="楕円 251"/>
        <xdr:cNvSpPr/>
      </xdr:nvSpPr>
      <xdr:spPr>
        <a:xfrm>
          <a:off x="3746500" y="16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70471</xdr:rowOff>
    </xdr:from>
    <xdr:ext cx="534377" cy="259045"/>
    <xdr:sp macro="" textlink="">
      <xdr:nvSpPr>
        <xdr:cNvPr id="253" name="テキスト ボックス 252"/>
        <xdr:cNvSpPr txBox="1"/>
      </xdr:nvSpPr>
      <xdr:spPr>
        <a:xfrm>
          <a:off x="3530111" y="160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150230</xdr:rowOff>
    </xdr:from>
    <xdr:to>
      <xdr:col>15</xdr:col>
      <xdr:colOff>101600</xdr:colOff>
      <xdr:row>95</xdr:row>
      <xdr:rowOff>80380</xdr:rowOff>
    </xdr:to>
    <xdr:sp macro="" textlink="">
      <xdr:nvSpPr>
        <xdr:cNvPr id="254" name="楕円 253"/>
        <xdr:cNvSpPr/>
      </xdr:nvSpPr>
      <xdr:spPr>
        <a:xfrm>
          <a:off x="2857500" y="162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96907</xdr:rowOff>
    </xdr:from>
    <xdr:ext cx="534377" cy="259045"/>
    <xdr:sp macro="" textlink="">
      <xdr:nvSpPr>
        <xdr:cNvPr id="255" name="テキスト ボックス 254"/>
        <xdr:cNvSpPr txBox="1"/>
      </xdr:nvSpPr>
      <xdr:spPr>
        <a:xfrm>
          <a:off x="2641111" y="160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117425</xdr:rowOff>
    </xdr:from>
    <xdr:to>
      <xdr:col>10</xdr:col>
      <xdr:colOff>165100</xdr:colOff>
      <xdr:row>96</xdr:row>
      <xdr:rowOff>47575</xdr:rowOff>
    </xdr:to>
    <xdr:sp macro="" textlink="">
      <xdr:nvSpPr>
        <xdr:cNvPr id="256" name="楕円 255"/>
        <xdr:cNvSpPr/>
      </xdr:nvSpPr>
      <xdr:spPr>
        <a:xfrm>
          <a:off x="1968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64102</xdr:rowOff>
    </xdr:from>
    <xdr:ext cx="534377" cy="259045"/>
    <xdr:sp macro="" textlink="">
      <xdr:nvSpPr>
        <xdr:cNvPr id="257" name="テキスト ボックス 256"/>
        <xdr:cNvSpPr txBox="1"/>
      </xdr:nvSpPr>
      <xdr:spPr>
        <a:xfrm>
          <a:off x="1752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56471</xdr:rowOff>
    </xdr:from>
    <xdr:to>
      <xdr:col>6</xdr:col>
      <xdr:colOff>38100</xdr:colOff>
      <xdr:row>96</xdr:row>
      <xdr:rowOff>158071</xdr:rowOff>
    </xdr:to>
    <xdr:sp macro="" textlink="">
      <xdr:nvSpPr>
        <xdr:cNvPr id="258" name="楕円 257"/>
        <xdr:cNvSpPr/>
      </xdr:nvSpPr>
      <xdr:spPr>
        <a:xfrm>
          <a:off x="1079500" y="165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3148</xdr:rowOff>
    </xdr:from>
    <xdr:ext cx="534377" cy="259045"/>
    <xdr:sp macro="" textlink="">
      <xdr:nvSpPr>
        <xdr:cNvPr id="259" name="テキスト ボックス 258"/>
        <xdr:cNvSpPr txBox="1"/>
      </xdr:nvSpPr>
      <xdr:spPr>
        <a:xfrm>
          <a:off x="863111" y="162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48287</xdr:rowOff>
    </xdr:from>
    <xdr:to>
      <xdr:col>55</xdr:col>
      <xdr:colOff>0</xdr:colOff>
      <xdr:row>35</xdr:row>
      <xdr:rowOff>56974</xdr:rowOff>
    </xdr:to>
    <xdr:cxnSp macro="">
      <xdr:nvCxnSpPr>
        <xdr:cNvPr id="286" name="直線コネクタ 285"/>
        <xdr:cNvCxnSpPr/>
      </xdr:nvCxnSpPr>
      <xdr:spPr>
        <a:xfrm flipV="1">
          <a:off x="9639300" y="604903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56974</xdr:rowOff>
    </xdr:from>
    <xdr:to>
      <xdr:col>50</xdr:col>
      <xdr:colOff>114300</xdr:colOff>
      <xdr:row>35</xdr:row>
      <xdr:rowOff>95859</xdr:rowOff>
    </xdr:to>
    <xdr:cxnSp macro="">
      <xdr:nvCxnSpPr>
        <xdr:cNvPr id="289" name="直線コネクタ 288"/>
        <xdr:cNvCxnSpPr/>
      </xdr:nvCxnSpPr>
      <xdr:spPr>
        <a:xfrm flipV="1">
          <a:off x="8750300" y="6057724"/>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43652</xdr:rowOff>
    </xdr:from>
    <xdr:to>
      <xdr:col>45</xdr:col>
      <xdr:colOff>177800</xdr:colOff>
      <xdr:row>35</xdr:row>
      <xdr:rowOff>95859</xdr:rowOff>
    </xdr:to>
    <xdr:cxnSp macro="">
      <xdr:nvCxnSpPr>
        <xdr:cNvPr id="292" name="直線コネクタ 291"/>
        <xdr:cNvCxnSpPr/>
      </xdr:nvCxnSpPr>
      <xdr:spPr>
        <a:xfrm>
          <a:off x="7861300" y="6044402"/>
          <a:ext cx="8890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148821</xdr:rowOff>
    </xdr:from>
    <xdr:to>
      <xdr:col>41</xdr:col>
      <xdr:colOff>50800</xdr:colOff>
      <xdr:row>35</xdr:row>
      <xdr:rowOff>43652</xdr:rowOff>
    </xdr:to>
    <xdr:cxnSp macro="">
      <xdr:nvCxnSpPr>
        <xdr:cNvPr id="295" name="直線コネクタ 294"/>
        <xdr:cNvCxnSpPr/>
      </xdr:nvCxnSpPr>
      <xdr:spPr>
        <a:xfrm>
          <a:off x="6972300" y="5978121"/>
          <a:ext cx="889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168937</xdr:rowOff>
    </xdr:from>
    <xdr:to>
      <xdr:col>55</xdr:col>
      <xdr:colOff>50800</xdr:colOff>
      <xdr:row>35</xdr:row>
      <xdr:rowOff>99087</xdr:rowOff>
    </xdr:to>
    <xdr:sp macro="" textlink="">
      <xdr:nvSpPr>
        <xdr:cNvPr id="305" name="楕円 304"/>
        <xdr:cNvSpPr/>
      </xdr:nvSpPr>
      <xdr:spPr>
        <a:xfrm>
          <a:off x="10426700" y="59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147364</xdr:rowOff>
    </xdr:from>
    <xdr:ext cx="599010" cy="259045"/>
    <xdr:sp macro="" textlink="">
      <xdr:nvSpPr>
        <xdr:cNvPr id="306" name="補助費等該当値テキスト"/>
        <xdr:cNvSpPr txBox="1"/>
      </xdr:nvSpPr>
      <xdr:spPr>
        <a:xfrm>
          <a:off x="10528300" y="59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6174</xdr:rowOff>
    </xdr:from>
    <xdr:to>
      <xdr:col>50</xdr:col>
      <xdr:colOff>165100</xdr:colOff>
      <xdr:row>35</xdr:row>
      <xdr:rowOff>107774</xdr:rowOff>
    </xdr:to>
    <xdr:sp macro="" textlink="">
      <xdr:nvSpPr>
        <xdr:cNvPr id="307" name="楕円 306"/>
        <xdr:cNvSpPr/>
      </xdr:nvSpPr>
      <xdr:spPr>
        <a:xfrm>
          <a:off x="9588500" y="60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98901</xdr:rowOff>
    </xdr:from>
    <xdr:ext cx="599010" cy="259045"/>
    <xdr:sp macro="" textlink="">
      <xdr:nvSpPr>
        <xdr:cNvPr id="308" name="テキスト ボックス 307"/>
        <xdr:cNvSpPr txBox="1"/>
      </xdr:nvSpPr>
      <xdr:spPr>
        <a:xfrm>
          <a:off x="9339795" y="609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45059</xdr:rowOff>
    </xdr:from>
    <xdr:to>
      <xdr:col>46</xdr:col>
      <xdr:colOff>38100</xdr:colOff>
      <xdr:row>35</xdr:row>
      <xdr:rowOff>146659</xdr:rowOff>
    </xdr:to>
    <xdr:sp macro="" textlink="">
      <xdr:nvSpPr>
        <xdr:cNvPr id="309" name="楕円 308"/>
        <xdr:cNvSpPr/>
      </xdr:nvSpPr>
      <xdr:spPr>
        <a:xfrm>
          <a:off x="8699500" y="60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137786</xdr:rowOff>
    </xdr:from>
    <xdr:ext cx="599010" cy="259045"/>
    <xdr:sp macro="" textlink="">
      <xdr:nvSpPr>
        <xdr:cNvPr id="310" name="テキスト ボックス 309"/>
        <xdr:cNvSpPr txBox="1"/>
      </xdr:nvSpPr>
      <xdr:spPr>
        <a:xfrm>
          <a:off x="8450795" y="613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164302</xdr:rowOff>
    </xdr:from>
    <xdr:to>
      <xdr:col>41</xdr:col>
      <xdr:colOff>101600</xdr:colOff>
      <xdr:row>35</xdr:row>
      <xdr:rowOff>94452</xdr:rowOff>
    </xdr:to>
    <xdr:sp macro="" textlink="">
      <xdr:nvSpPr>
        <xdr:cNvPr id="311" name="楕円 310"/>
        <xdr:cNvSpPr/>
      </xdr:nvSpPr>
      <xdr:spPr>
        <a:xfrm>
          <a:off x="7810500" y="5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85579</xdr:rowOff>
    </xdr:from>
    <xdr:ext cx="599010" cy="259045"/>
    <xdr:sp macro="" textlink="">
      <xdr:nvSpPr>
        <xdr:cNvPr id="312" name="テキスト ボックス 311"/>
        <xdr:cNvSpPr txBox="1"/>
      </xdr:nvSpPr>
      <xdr:spPr>
        <a:xfrm>
          <a:off x="7561795" y="60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98021</xdr:rowOff>
    </xdr:from>
    <xdr:to>
      <xdr:col>36</xdr:col>
      <xdr:colOff>165100</xdr:colOff>
      <xdr:row>35</xdr:row>
      <xdr:rowOff>28171</xdr:rowOff>
    </xdr:to>
    <xdr:sp macro="" textlink="">
      <xdr:nvSpPr>
        <xdr:cNvPr id="313" name="楕円 312"/>
        <xdr:cNvSpPr/>
      </xdr:nvSpPr>
      <xdr:spPr>
        <a:xfrm>
          <a:off x="6921500" y="59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44698</xdr:rowOff>
    </xdr:from>
    <xdr:ext cx="599010" cy="259045"/>
    <xdr:sp macro="" textlink="">
      <xdr:nvSpPr>
        <xdr:cNvPr id="314" name="テキスト ボックス 313"/>
        <xdr:cNvSpPr txBox="1"/>
      </xdr:nvSpPr>
      <xdr:spPr>
        <a:xfrm>
          <a:off x="6672795" y="570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30749</xdr:rowOff>
    </xdr:from>
    <xdr:to>
      <xdr:col>55</xdr:col>
      <xdr:colOff>0</xdr:colOff>
      <xdr:row>56</xdr:row>
      <xdr:rowOff>50557</xdr:rowOff>
    </xdr:to>
    <xdr:cxnSp macro="">
      <xdr:nvCxnSpPr>
        <xdr:cNvPr id="343" name="直線コネクタ 342"/>
        <xdr:cNvCxnSpPr/>
      </xdr:nvCxnSpPr>
      <xdr:spPr>
        <a:xfrm>
          <a:off x="9639300" y="9631949"/>
          <a:ext cx="8382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30749</xdr:rowOff>
    </xdr:from>
    <xdr:to>
      <xdr:col>50</xdr:col>
      <xdr:colOff>114300</xdr:colOff>
      <xdr:row>57</xdr:row>
      <xdr:rowOff>18</xdr:rowOff>
    </xdr:to>
    <xdr:cxnSp macro="">
      <xdr:nvCxnSpPr>
        <xdr:cNvPr id="346" name="直線コネクタ 345"/>
        <xdr:cNvCxnSpPr/>
      </xdr:nvCxnSpPr>
      <xdr:spPr>
        <a:xfrm flipV="1">
          <a:off x="8750300" y="9631949"/>
          <a:ext cx="889000" cy="1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xdr:rowOff>
    </xdr:from>
    <xdr:to>
      <xdr:col>45</xdr:col>
      <xdr:colOff>177800</xdr:colOff>
      <xdr:row>57</xdr:row>
      <xdr:rowOff>44683</xdr:rowOff>
    </xdr:to>
    <xdr:cxnSp macro="">
      <xdr:nvCxnSpPr>
        <xdr:cNvPr id="349" name="直線コネクタ 348"/>
        <xdr:cNvCxnSpPr/>
      </xdr:nvCxnSpPr>
      <xdr:spPr>
        <a:xfrm flipV="1">
          <a:off x="7861300" y="9772668"/>
          <a:ext cx="889000" cy="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44683</xdr:rowOff>
    </xdr:from>
    <xdr:to>
      <xdr:col>41</xdr:col>
      <xdr:colOff>50800</xdr:colOff>
      <xdr:row>57</xdr:row>
      <xdr:rowOff>159108</xdr:rowOff>
    </xdr:to>
    <xdr:cxnSp macro="">
      <xdr:nvCxnSpPr>
        <xdr:cNvPr id="352" name="直線コネクタ 351"/>
        <xdr:cNvCxnSpPr/>
      </xdr:nvCxnSpPr>
      <xdr:spPr>
        <a:xfrm flipV="1">
          <a:off x="6972300" y="9817333"/>
          <a:ext cx="889000" cy="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171207</xdr:rowOff>
    </xdr:from>
    <xdr:to>
      <xdr:col>55</xdr:col>
      <xdr:colOff>50800</xdr:colOff>
      <xdr:row>56</xdr:row>
      <xdr:rowOff>101357</xdr:rowOff>
    </xdr:to>
    <xdr:sp macro="" textlink="">
      <xdr:nvSpPr>
        <xdr:cNvPr id="362" name="楕円 361"/>
        <xdr:cNvSpPr/>
      </xdr:nvSpPr>
      <xdr:spPr>
        <a:xfrm>
          <a:off x="10426700" y="9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149634</xdr:rowOff>
    </xdr:from>
    <xdr:ext cx="599010" cy="259045"/>
    <xdr:sp macro="" textlink="">
      <xdr:nvSpPr>
        <xdr:cNvPr id="363" name="普通建設事業費該当値テキスト"/>
        <xdr:cNvSpPr txBox="1"/>
      </xdr:nvSpPr>
      <xdr:spPr>
        <a:xfrm>
          <a:off x="10528300" y="957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151399</xdr:rowOff>
    </xdr:from>
    <xdr:to>
      <xdr:col>50</xdr:col>
      <xdr:colOff>165100</xdr:colOff>
      <xdr:row>56</xdr:row>
      <xdr:rowOff>81549</xdr:rowOff>
    </xdr:to>
    <xdr:sp macro="" textlink="">
      <xdr:nvSpPr>
        <xdr:cNvPr id="364" name="楕円 363"/>
        <xdr:cNvSpPr/>
      </xdr:nvSpPr>
      <xdr:spPr>
        <a:xfrm>
          <a:off x="9588500" y="9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72676</xdr:rowOff>
    </xdr:from>
    <xdr:ext cx="599010" cy="259045"/>
    <xdr:sp macro="" textlink="">
      <xdr:nvSpPr>
        <xdr:cNvPr id="365" name="テキスト ボックス 364"/>
        <xdr:cNvSpPr txBox="1"/>
      </xdr:nvSpPr>
      <xdr:spPr>
        <a:xfrm>
          <a:off x="9339795" y="96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120668</xdr:rowOff>
    </xdr:from>
    <xdr:to>
      <xdr:col>46</xdr:col>
      <xdr:colOff>38100</xdr:colOff>
      <xdr:row>57</xdr:row>
      <xdr:rowOff>50818</xdr:rowOff>
    </xdr:to>
    <xdr:sp macro="" textlink="">
      <xdr:nvSpPr>
        <xdr:cNvPr id="366" name="楕円 365"/>
        <xdr:cNvSpPr/>
      </xdr:nvSpPr>
      <xdr:spPr>
        <a:xfrm>
          <a:off x="8699500" y="97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41945</xdr:rowOff>
    </xdr:from>
    <xdr:ext cx="599010" cy="259045"/>
    <xdr:sp macro="" textlink="">
      <xdr:nvSpPr>
        <xdr:cNvPr id="367" name="テキスト ボックス 366"/>
        <xdr:cNvSpPr txBox="1"/>
      </xdr:nvSpPr>
      <xdr:spPr>
        <a:xfrm>
          <a:off x="8450795" y="98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165333</xdr:rowOff>
    </xdr:from>
    <xdr:to>
      <xdr:col>41</xdr:col>
      <xdr:colOff>101600</xdr:colOff>
      <xdr:row>57</xdr:row>
      <xdr:rowOff>95483</xdr:rowOff>
    </xdr:to>
    <xdr:sp macro="" textlink="">
      <xdr:nvSpPr>
        <xdr:cNvPr id="368" name="楕円 367"/>
        <xdr:cNvSpPr/>
      </xdr:nvSpPr>
      <xdr:spPr>
        <a:xfrm>
          <a:off x="7810500" y="97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86610</xdr:rowOff>
    </xdr:from>
    <xdr:ext cx="534377" cy="259045"/>
    <xdr:sp macro="" textlink="">
      <xdr:nvSpPr>
        <xdr:cNvPr id="369" name="テキスト ボックス 368"/>
        <xdr:cNvSpPr txBox="1"/>
      </xdr:nvSpPr>
      <xdr:spPr>
        <a:xfrm>
          <a:off x="7594111" y="98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108308</xdr:rowOff>
    </xdr:from>
    <xdr:to>
      <xdr:col>36</xdr:col>
      <xdr:colOff>165100</xdr:colOff>
      <xdr:row>58</xdr:row>
      <xdr:rowOff>38458</xdr:rowOff>
    </xdr:to>
    <xdr:sp macro="" textlink="">
      <xdr:nvSpPr>
        <xdr:cNvPr id="370" name="楕円 369"/>
        <xdr:cNvSpPr/>
      </xdr:nvSpPr>
      <xdr:spPr>
        <a:xfrm>
          <a:off x="6921500" y="98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29585</xdr:rowOff>
    </xdr:from>
    <xdr:ext cx="534377" cy="259045"/>
    <xdr:sp macro="" textlink="">
      <xdr:nvSpPr>
        <xdr:cNvPr id="371" name="テキスト ボックス 370"/>
        <xdr:cNvSpPr txBox="1"/>
      </xdr:nvSpPr>
      <xdr:spPr>
        <a:xfrm>
          <a:off x="6705111" y="99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161142</xdr:rowOff>
    </xdr:from>
    <xdr:to>
      <xdr:col>55</xdr:col>
      <xdr:colOff>0</xdr:colOff>
      <xdr:row>77</xdr:row>
      <xdr:rowOff>83510</xdr:rowOff>
    </xdr:to>
    <xdr:cxnSp macro="">
      <xdr:nvCxnSpPr>
        <xdr:cNvPr id="398" name="直線コネクタ 397"/>
        <xdr:cNvCxnSpPr/>
      </xdr:nvCxnSpPr>
      <xdr:spPr>
        <a:xfrm flipV="1">
          <a:off x="9639300" y="13191342"/>
          <a:ext cx="8382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83510</xdr:rowOff>
    </xdr:from>
    <xdr:to>
      <xdr:col>50</xdr:col>
      <xdr:colOff>114300</xdr:colOff>
      <xdr:row>77</xdr:row>
      <xdr:rowOff>132581</xdr:rowOff>
    </xdr:to>
    <xdr:cxnSp macro="">
      <xdr:nvCxnSpPr>
        <xdr:cNvPr id="401" name="直線コネクタ 400"/>
        <xdr:cNvCxnSpPr/>
      </xdr:nvCxnSpPr>
      <xdr:spPr>
        <a:xfrm flipV="1">
          <a:off x="8750300" y="13285160"/>
          <a:ext cx="8890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132581</xdr:rowOff>
    </xdr:from>
    <xdr:to>
      <xdr:col>45</xdr:col>
      <xdr:colOff>177800</xdr:colOff>
      <xdr:row>77</xdr:row>
      <xdr:rowOff>140134</xdr:rowOff>
    </xdr:to>
    <xdr:cxnSp macro="">
      <xdr:nvCxnSpPr>
        <xdr:cNvPr id="404" name="直線コネクタ 403"/>
        <xdr:cNvCxnSpPr/>
      </xdr:nvCxnSpPr>
      <xdr:spPr>
        <a:xfrm flipV="1">
          <a:off x="7861300" y="1333423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140134</xdr:rowOff>
    </xdr:from>
    <xdr:to>
      <xdr:col>41</xdr:col>
      <xdr:colOff>50800</xdr:colOff>
      <xdr:row>78</xdr:row>
      <xdr:rowOff>33113</xdr:rowOff>
    </xdr:to>
    <xdr:cxnSp macro="">
      <xdr:nvCxnSpPr>
        <xdr:cNvPr id="407" name="直線コネクタ 406"/>
        <xdr:cNvCxnSpPr/>
      </xdr:nvCxnSpPr>
      <xdr:spPr>
        <a:xfrm flipV="1">
          <a:off x="6972300" y="13341784"/>
          <a:ext cx="889000" cy="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110342</xdr:rowOff>
    </xdr:from>
    <xdr:to>
      <xdr:col>55</xdr:col>
      <xdr:colOff>50800</xdr:colOff>
      <xdr:row>77</xdr:row>
      <xdr:rowOff>40492</xdr:rowOff>
    </xdr:to>
    <xdr:sp macro="" textlink="">
      <xdr:nvSpPr>
        <xdr:cNvPr id="417" name="楕円 416"/>
        <xdr:cNvSpPr/>
      </xdr:nvSpPr>
      <xdr:spPr>
        <a:xfrm>
          <a:off x="10426700" y="131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133219</xdr:rowOff>
    </xdr:from>
    <xdr:ext cx="534377" cy="259045"/>
    <xdr:sp macro="" textlink="">
      <xdr:nvSpPr>
        <xdr:cNvPr id="418" name="普通建設事業費 （ うち新規整備　）該当値テキスト"/>
        <xdr:cNvSpPr txBox="1"/>
      </xdr:nvSpPr>
      <xdr:spPr>
        <a:xfrm>
          <a:off x="10528300" y="1299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32710</xdr:rowOff>
    </xdr:from>
    <xdr:to>
      <xdr:col>50</xdr:col>
      <xdr:colOff>165100</xdr:colOff>
      <xdr:row>77</xdr:row>
      <xdr:rowOff>134310</xdr:rowOff>
    </xdr:to>
    <xdr:sp macro="" textlink="">
      <xdr:nvSpPr>
        <xdr:cNvPr id="419" name="楕円 418"/>
        <xdr:cNvSpPr/>
      </xdr:nvSpPr>
      <xdr:spPr>
        <a:xfrm>
          <a:off x="9588500" y="13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125437</xdr:rowOff>
    </xdr:from>
    <xdr:ext cx="534377" cy="259045"/>
    <xdr:sp macro="" textlink="">
      <xdr:nvSpPr>
        <xdr:cNvPr id="420" name="テキスト ボックス 419"/>
        <xdr:cNvSpPr txBox="1"/>
      </xdr:nvSpPr>
      <xdr:spPr>
        <a:xfrm>
          <a:off x="9372111" y="133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81781</xdr:rowOff>
    </xdr:from>
    <xdr:to>
      <xdr:col>46</xdr:col>
      <xdr:colOff>38100</xdr:colOff>
      <xdr:row>78</xdr:row>
      <xdr:rowOff>11931</xdr:rowOff>
    </xdr:to>
    <xdr:sp macro="" textlink="">
      <xdr:nvSpPr>
        <xdr:cNvPr id="421" name="楕円 420"/>
        <xdr:cNvSpPr/>
      </xdr:nvSpPr>
      <xdr:spPr>
        <a:xfrm>
          <a:off x="8699500" y="132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3058</xdr:rowOff>
    </xdr:from>
    <xdr:ext cx="534377" cy="259045"/>
    <xdr:sp macro="" textlink="">
      <xdr:nvSpPr>
        <xdr:cNvPr id="422" name="テキスト ボックス 421"/>
        <xdr:cNvSpPr txBox="1"/>
      </xdr:nvSpPr>
      <xdr:spPr>
        <a:xfrm>
          <a:off x="8483111" y="133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89334</xdr:rowOff>
    </xdr:from>
    <xdr:to>
      <xdr:col>41</xdr:col>
      <xdr:colOff>101600</xdr:colOff>
      <xdr:row>78</xdr:row>
      <xdr:rowOff>19484</xdr:rowOff>
    </xdr:to>
    <xdr:sp macro="" textlink="">
      <xdr:nvSpPr>
        <xdr:cNvPr id="423" name="楕円 422"/>
        <xdr:cNvSpPr/>
      </xdr:nvSpPr>
      <xdr:spPr>
        <a:xfrm>
          <a:off x="7810500" y="132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10611</xdr:rowOff>
    </xdr:from>
    <xdr:ext cx="534377" cy="259045"/>
    <xdr:sp macro="" textlink="">
      <xdr:nvSpPr>
        <xdr:cNvPr id="424" name="テキスト ボックス 423"/>
        <xdr:cNvSpPr txBox="1"/>
      </xdr:nvSpPr>
      <xdr:spPr>
        <a:xfrm>
          <a:off x="7594111" y="133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153763</xdr:rowOff>
    </xdr:from>
    <xdr:to>
      <xdr:col>36</xdr:col>
      <xdr:colOff>165100</xdr:colOff>
      <xdr:row>78</xdr:row>
      <xdr:rowOff>83913</xdr:rowOff>
    </xdr:to>
    <xdr:sp macro="" textlink="">
      <xdr:nvSpPr>
        <xdr:cNvPr id="425" name="楕円 424"/>
        <xdr:cNvSpPr/>
      </xdr:nvSpPr>
      <xdr:spPr>
        <a:xfrm>
          <a:off x="6921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75040</xdr:rowOff>
    </xdr:from>
    <xdr:ext cx="534377" cy="259045"/>
    <xdr:sp macro="" textlink="">
      <xdr:nvSpPr>
        <xdr:cNvPr id="426" name="テキスト ボックス 425"/>
        <xdr:cNvSpPr txBox="1"/>
      </xdr:nvSpPr>
      <xdr:spPr>
        <a:xfrm>
          <a:off x="6705111" y="134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33161</xdr:rowOff>
    </xdr:from>
    <xdr:to>
      <xdr:col>55</xdr:col>
      <xdr:colOff>0</xdr:colOff>
      <xdr:row>98</xdr:row>
      <xdr:rowOff>102522</xdr:rowOff>
    </xdr:to>
    <xdr:cxnSp macro="">
      <xdr:nvCxnSpPr>
        <xdr:cNvPr id="455" name="直線コネクタ 454"/>
        <xdr:cNvCxnSpPr/>
      </xdr:nvCxnSpPr>
      <xdr:spPr>
        <a:xfrm>
          <a:off x="9639300" y="16835261"/>
          <a:ext cx="8382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33161</xdr:rowOff>
    </xdr:from>
    <xdr:to>
      <xdr:col>50</xdr:col>
      <xdr:colOff>114300</xdr:colOff>
      <xdr:row>98</xdr:row>
      <xdr:rowOff>91278</xdr:rowOff>
    </xdr:to>
    <xdr:cxnSp macro="">
      <xdr:nvCxnSpPr>
        <xdr:cNvPr id="458" name="直線コネクタ 457"/>
        <xdr:cNvCxnSpPr/>
      </xdr:nvCxnSpPr>
      <xdr:spPr>
        <a:xfrm flipV="1">
          <a:off x="8750300" y="16835261"/>
          <a:ext cx="889000" cy="5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77285</xdr:rowOff>
    </xdr:from>
    <xdr:to>
      <xdr:col>45</xdr:col>
      <xdr:colOff>177800</xdr:colOff>
      <xdr:row>98</xdr:row>
      <xdr:rowOff>91278</xdr:rowOff>
    </xdr:to>
    <xdr:cxnSp macro="">
      <xdr:nvCxnSpPr>
        <xdr:cNvPr id="461" name="直線コネクタ 460"/>
        <xdr:cNvCxnSpPr/>
      </xdr:nvCxnSpPr>
      <xdr:spPr>
        <a:xfrm>
          <a:off x="7861300" y="16879385"/>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77285</xdr:rowOff>
    </xdr:from>
    <xdr:to>
      <xdr:col>41</xdr:col>
      <xdr:colOff>50800</xdr:colOff>
      <xdr:row>98</xdr:row>
      <xdr:rowOff>141396</xdr:rowOff>
    </xdr:to>
    <xdr:cxnSp macro="">
      <xdr:nvCxnSpPr>
        <xdr:cNvPr id="464" name="直線コネクタ 463"/>
        <xdr:cNvCxnSpPr/>
      </xdr:nvCxnSpPr>
      <xdr:spPr>
        <a:xfrm flipV="1">
          <a:off x="6972300" y="16879385"/>
          <a:ext cx="889000" cy="6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51722</xdr:rowOff>
    </xdr:from>
    <xdr:to>
      <xdr:col>55</xdr:col>
      <xdr:colOff>50800</xdr:colOff>
      <xdr:row>98</xdr:row>
      <xdr:rowOff>153322</xdr:rowOff>
    </xdr:to>
    <xdr:sp macro="" textlink="">
      <xdr:nvSpPr>
        <xdr:cNvPr id="474" name="楕円 473"/>
        <xdr:cNvSpPr/>
      </xdr:nvSpPr>
      <xdr:spPr>
        <a:xfrm>
          <a:off x="10426700" y="16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138099</xdr:rowOff>
    </xdr:from>
    <xdr:ext cx="534377" cy="259045"/>
    <xdr:sp macro="" textlink="">
      <xdr:nvSpPr>
        <xdr:cNvPr id="475" name="普通建設事業費 （ うち更新整備　）該当値テキスト"/>
        <xdr:cNvSpPr txBox="1"/>
      </xdr:nvSpPr>
      <xdr:spPr>
        <a:xfrm>
          <a:off x="10528300" y="167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153811</xdr:rowOff>
    </xdr:from>
    <xdr:to>
      <xdr:col>50</xdr:col>
      <xdr:colOff>165100</xdr:colOff>
      <xdr:row>98</xdr:row>
      <xdr:rowOff>83961</xdr:rowOff>
    </xdr:to>
    <xdr:sp macro="" textlink="">
      <xdr:nvSpPr>
        <xdr:cNvPr id="476" name="楕円 475"/>
        <xdr:cNvSpPr/>
      </xdr:nvSpPr>
      <xdr:spPr>
        <a:xfrm>
          <a:off x="9588500" y="167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75088</xdr:rowOff>
    </xdr:from>
    <xdr:ext cx="534377" cy="259045"/>
    <xdr:sp macro="" textlink="">
      <xdr:nvSpPr>
        <xdr:cNvPr id="477" name="テキスト ボックス 476"/>
        <xdr:cNvSpPr txBox="1"/>
      </xdr:nvSpPr>
      <xdr:spPr>
        <a:xfrm>
          <a:off x="9372111" y="168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40478</xdr:rowOff>
    </xdr:from>
    <xdr:to>
      <xdr:col>46</xdr:col>
      <xdr:colOff>38100</xdr:colOff>
      <xdr:row>98</xdr:row>
      <xdr:rowOff>142078</xdr:rowOff>
    </xdr:to>
    <xdr:sp macro="" textlink="">
      <xdr:nvSpPr>
        <xdr:cNvPr id="478" name="楕円 477"/>
        <xdr:cNvSpPr/>
      </xdr:nvSpPr>
      <xdr:spPr>
        <a:xfrm>
          <a:off x="8699500" y="1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133205</xdr:rowOff>
    </xdr:from>
    <xdr:ext cx="534377" cy="259045"/>
    <xdr:sp macro="" textlink="">
      <xdr:nvSpPr>
        <xdr:cNvPr id="479" name="テキスト ボックス 478"/>
        <xdr:cNvSpPr txBox="1"/>
      </xdr:nvSpPr>
      <xdr:spPr>
        <a:xfrm>
          <a:off x="8483111" y="169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26485</xdr:rowOff>
    </xdr:from>
    <xdr:to>
      <xdr:col>41</xdr:col>
      <xdr:colOff>101600</xdr:colOff>
      <xdr:row>98</xdr:row>
      <xdr:rowOff>128085</xdr:rowOff>
    </xdr:to>
    <xdr:sp macro="" textlink="">
      <xdr:nvSpPr>
        <xdr:cNvPr id="480" name="楕円 479"/>
        <xdr:cNvSpPr/>
      </xdr:nvSpPr>
      <xdr:spPr>
        <a:xfrm>
          <a:off x="7810500" y="168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119212</xdr:rowOff>
    </xdr:from>
    <xdr:ext cx="534377" cy="259045"/>
    <xdr:sp macro="" textlink="">
      <xdr:nvSpPr>
        <xdr:cNvPr id="481" name="テキスト ボックス 480"/>
        <xdr:cNvSpPr txBox="1"/>
      </xdr:nvSpPr>
      <xdr:spPr>
        <a:xfrm>
          <a:off x="7594111" y="169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90596</xdr:rowOff>
    </xdr:from>
    <xdr:to>
      <xdr:col>36</xdr:col>
      <xdr:colOff>165100</xdr:colOff>
      <xdr:row>99</xdr:row>
      <xdr:rowOff>20746</xdr:rowOff>
    </xdr:to>
    <xdr:sp macro="" textlink="">
      <xdr:nvSpPr>
        <xdr:cNvPr id="482" name="楕円 481"/>
        <xdr:cNvSpPr/>
      </xdr:nvSpPr>
      <xdr:spPr>
        <a:xfrm>
          <a:off x="6921500" y="168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11873</xdr:rowOff>
    </xdr:from>
    <xdr:ext cx="534377" cy="259045"/>
    <xdr:sp macro="" textlink="">
      <xdr:nvSpPr>
        <xdr:cNvPr id="483" name="テキスト ボックス 482"/>
        <xdr:cNvSpPr txBox="1"/>
      </xdr:nvSpPr>
      <xdr:spPr>
        <a:xfrm>
          <a:off x="6705111" y="169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135688</xdr:rowOff>
    </xdr:from>
    <xdr:to>
      <xdr:col>85</xdr:col>
      <xdr:colOff>127000</xdr:colOff>
      <xdr:row>38</xdr:row>
      <xdr:rowOff>138912</xdr:rowOff>
    </xdr:to>
    <xdr:cxnSp macro="">
      <xdr:nvCxnSpPr>
        <xdr:cNvPr id="510" name="直線コネクタ 509"/>
        <xdr:cNvCxnSpPr/>
      </xdr:nvCxnSpPr>
      <xdr:spPr>
        <a:xfrm flipV="1">
          <a:off x="15481300" y="6650788"/>
          <a:ext cx="8382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138912</xdr:rowOff>
    </xdr:from>
    <xdr:to>
      <xdr:col>81</xdr:col>
      <xdr:colOff>50800</xdr:colOff>
      <xdr:row>38</xdr:row>
      <xdr:rowOff>139332</xdr:rowOff>
    </xdr:to>
    <xdr:cxnSp macro="">
      <xdr:nvCxnSpPr>
        <xdr:cNvPr id="513" name="直線コネクタ 512"/>
        <xdr:cNvCxnSpPr/>
      </xdr:nvCxnSpPr>
      <xdr:spPr>
        <a:xfrm flipV="1">
          <a:off x="14592300" y="665401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107305</xdr:rowOff>
    </xdr:from>
    <xdr:to>
      <xdr:col>76</xdr:col>
      <xdr:colOff>114300</xdr:colOff>
      <xdr:row>38</xdr:row>
      <xdr:rowOff>139332</xdr:rowOff>
    </xdr:to>
    <xdr:cxnSp macro="">
      <xdr:nvCxnSpPr>
        <xdr:cNvPr id="516" name="直線コネクタ 515"/>
        <xdr:cNvCxnSpPr/>
      </xdr:nvCxnSpPr>
      <xdr:spPr>
        <a:xfrm>
          <a:off x="13703300" y="6622405"/>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107305</xdr:rowOff>
    </xdr:from>
    <xdr:to>
      <xdr:col>71</xdr:col>
      <xdr:colOff>177800</xdr:colOff>
      <xdr:row>38</xdr:row>
      <xdr:rowOff>118934</xdr:rowOff>
    </xdr:to>
    <xdr:cxnSp macro="">
      <xdr:nvCxnSpPr>
        <xdr:cNvPr id="519" name="直線コネクタ 518"/>
        <xdr:cNvCxnSpPr/>
      </xdr:nvCxnSpPr>
      <xdr:spPr>
        <a:xfrm flipV="1">
          <a:off x="12814300" y="6622405"/>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84888</xdr:rowOff>
    </xdr:from>
    <xdr:to>
      <xdr:col>85</xdr:col>
      <xdr:colOff>177800</xdr:colOff>
      <xdr:row>39</xdr:row>
      <xdr:rowOff>15038</xdr:rowOff>
    </xdr:to>
    <xdr:sp macro="" textlink="">
      <xdr:nvSpPr>
        <xdr:cNvPr id="529" name="楕円 528"/>
        <xdr:cNvSpPr/>
      </xdr:nvSpPr>
      <xdr:spPr>
        <a:xfrm>
          <a:off x="16268700" y="65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88112</xdr:rowOff>
    </xdr:from>
    <xdr:to>
      <xdr:col>81</xdr:col>
      <xdr:colOff>101600</xdr:colOff>
      <xdr:row>39</xdr:row>
      <xdr:rowOff>18262</xdr:rowOff>
    </xdr:to>
    <xdr:sp macro="" textlink="">
      <xdr:nvSpPr>
        <xdr:cNvPr id="531" name="楕円 530"/>
        <xdr:cNvSpPr/>
      </xdr:nvSpPr>
      <xdr:spPr>
        <a:xfrm>
          <a:off x="15430500" y="66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9389</xdr:rowOff>
    </xdr:from>
    <xdr:ext cx="378565" cy="259045"/>
    <xdr:sp macro="" textlink="">
      <xdr:nvSpPr>
        <xdr:cNvPr id="532" name="テキスト ボックス 531"/>
        <xdr:cNvSpPr txBox="1"/>
      </xdr:nvSpPr>
      <xdr:spPr>
        <a:xfrm>
          <a:off x="15292017" y="6695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88532</xdr:rowOff>
    </xdr:from>
    <xdr:to>
      <xdr:col>76</xdr:col>
      <xdr:colOff>165100</xdr:colOff>
      <xdr:row>39</xdr:row>
      <xdr:rowOff>18682</xdr:rowOff>
    </xdr:to>
    <xdr:sp macro="" textlink="">
      <xdr:nvSpPr>
        <xdr:cNvPr id="533" name="楕円 532"/>
        <xdr:cNvSpPr/>
      </xdr:nvSpPr>
      <xdr:spPr>
        <a:xfrm>
          <a:off x="14541500" y="66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9809</xdr:rowOff>
    </xdr:from>
    <xdr:ext cx="378565" cy="259045"/>
    <xdr:sp macro="" textlink="">
      <xdr:nvSpPr>
        <xdr:cNvPr id="534" name="テキスト ボックス 533"/>
        <xdr:cNvSpPr txBox="1"/>
      </xdr:nvSpPr>
      <xdr:spPr>
        <a:xfrm>
          <a:off x="14403017" y="669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56505</xdr:rowOff>
    </xdr:from>
    <xdr:to>
      <xdr:col>72</xdr:col>
      <xdr:colOff>38100</xdr:colOff>
      <xdr:row>38</xdr:row>
      <xdr:rowOff>158105</xdr:rowOff>
    </xdr:to>
    <xdr:sp macro="" textlink="">
      <xdr:nvSpPr>
        <xdr:cNvPr id="535" name="楕円 534"/>
        <xdr:cNvSpPr/>
      </xdr:nvSpPr>
      <xdr:spPr>
        <a:xfrm>
          <a:off x="13652500" y="65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xdr:rowOff>
    </xdr:from>
    <xdr:ext cx="534377" cy="259045"/>
    <xdr:sp macro="" textlink="">
      <xdr:nvSpPr>
        <xdr:cNvPr id="536" name="テキスト ボックス 535"/>
        <xdr:cNvSpPr txBox="1"/>
      </xdr:nvSpPr>
      <xdr:spPr>
        <a:xfrm>
          <a:off x="13436111" y="63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68134</xdr:rowOff>
    </xdr:from>
    <xdr:to>
      <xdr:col>67</xdr:col>
      <xdr:colOff>101600</xdr:colOff>
      <xdr:row>38</xdr:row>
      <xdr:rowOff>169734</xdr:rowOff>
    </xdr:to>
    <xdr:sp macro="" textlink="">
      <xdr:nvSpPr>
        <xdr:cNvPr id="537" name="楕円 536"/>
        <xdr:cNvSpPr/>
      </xdr:nvSpPr>
      <xdr:spPr>
        <a:xfrm>
          <a:off x="12763500" y="65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14811</xdr:rowOff>
    </xdr:from>
    <xdr:ext cx="469744" cy="259045"/>
    <xdr:sp macro="" textlink="">
      <xdr:nvSpPr>
        <xdr:cNvPr id="538" name="テキスト ボックス 537"/>
        <xdr:cNvSpPr txBox="1"/>
      </xdr:nvSpPr>
      <xdr:spPr>
        <a:xfrm>
          <a:off x="12579428" y="63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61359</xdr:rowOff>
    </xdr:from>
    <xdr:to>
      <xdr:col>85</xdr:col>
      <xdr:colOff>127000</xdr:colOff>
      <xdr:row>75</xdr:row>
      <xdr:rowOff>24047</xdr:rowOff>
    </xdr:to>
    <xdr:cxnSp macro="">
      <xdr:nvCxnSpPr>
        <xdr:cNvPr id="620" name="直線コネクタ 619"/>
        <xdr:cNvCxnSpPr/>
      </xdr:nvCxnSpPr>
      <xdr:spPr>
        <a:xfrm flipV="1">
          <a:off x="15481300" y="12748659"/>
          <a:ext cx="83820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164357</xdr:rowOff>
    </xdr:from>
    <xdr:to>
      <xdr:col>81</xdr:col>
      <xdr:colOff>50800</xdr:colOff>
      <xdr:row>75</xdr:row>
      <xdr:rowOff>24047</xdr:rowOff>
    </xdr:to>
    <xdr:cxnSp macro="">
      <xdr:nvCxnSpPr>
        <xdr:cNvPr id="623" name="直線コネクタ 622"/>
        <xdr:cNvCxnSpPr/>
      </xdr:nvCxnSpPr>
      <xdr:spPr>
        <a:xfrm>
          <a:off x="14592300" y="12851657"/>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138809</xdr:rowOff>
    </xdr:from>
    <xdr:to>
      <xdr:col>76</xdr:col>
      <xdr:colOff>114300</xdr:colOff>
      <xdr:row>74</xdr:row>
      <xdr:rowOff>164357</xdr:rowOff>
    </xdr:to>
    <xdr:cxnSp macro="">
      <xdr:nvCxnSpPr>
        <xdr:cNvPr id="626" name="直線コネクタ 625"/>
        <xdr:cNvCxnSpPr/>
      </xdr:nvCxnSpPr>
      <xdr:spPr>
        <a:xfrm>
          <a:off x="13703300" y="12826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138809</xdr:rowOff>
    </xdr:from>
    <xdr:to>
      <xdr:col>71</xdr:col>
      <xdr:colOff>177800</xdr:colOff>
      <xdr:row>74</xdr:row>
      <xdr:rowOff>153695</xdr:rowOff>
    </xdr:to>
    <xdr:cxnSp macro="">
      <xdr:nvCxnSpPr>
        <xdr:cNvPr id="629" name="直線コネクタ 628"/>
        <xdr:cNvCxnSpPr/>
      </xdr:nvCxnSpPr>
      <xdr:spPr>
        <a:xfrm flipV="1">
          <a:off x="12814300" y="12826109"/>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10559</xdr:rowOff>
    </xdr:from>
    <xdr:to>
      <xdr:col>85</xdr:col>
      <xdr:colOff>177800</xdr:colOff>
      <xdr:row>74</xdr:row>
      <xdr:rowOff>112159</xdr:rowOff>
    </xdr:to>
    <xdr:sp macro="" textlink="">
      <xdr:nvSpPr>
        <xdr:cNvPr id="639" name="楕円 638"/>
        <xdr:cNvSpPr/>
      </xdr:nvSpPr>
      <xdr:spPr>
        <a:xfrm>
          <a:off x="16268700" y="126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33436</xdr:rowOff>
    </xdr:from>
    <xdr:ext cx="599010" cy="259045"/>
    <xdr:sp macro="" textlink="">
      <xdr:nvSpPr>
        <xdr:cNvPr id="640" name="公債費該当値テキスト"/>
        <xdr:cNvSpPr txBox="1"/>
      </xdr:nvSpPr>
      <xdr:spPr>
        <a:xfrm>
          <a:off x="16370300" y="1254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144697</xdr:rowOff>
    </xdr:from>
    <xdr:to>
      <xdr:col>81</xdr:col>
      <xdr:colOff>101600</xdr:colOff>
      <xdr:row>75</xdr:row>
      <xdr:rowOff>74847</xdr:rowOff>
    </xdr:to>
    <xdr:sp macro="" textlink="">
      <xdr:nvSpPr>
        <xdr:cNvPr id="641" name="楕円 640"/>
        <xdr:cNvSpPr/>
      </xdr:nvSpPr>
      <xdr:spPr>
        <a:xfrm>
          <a:off x="15430500" y="128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91374</xdr:rowOff>
    </xdr:from>
    <xdr:ext cx="599010" cy="259045"/>
    <xdr:sp macro="" textlink="">
      <xdr:nvSpPr>
        <xdr:cNvPr id="642" name="テキスト ボックス 641"/>
        <xdr:cNvSpPr txBox="1"/>
      </xdr:nvSpPr>
      <xdr:spPr>
        <a:xfrm>
          <a:off x="15181795" y="1260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113557</xdr:rowOff>
    </xdr:from>
    <xdr:to>
      <xdr:col>76</xdr:col>
      <xdr:colOff>165100</xdr:colOff>
      <xdr:row>75</xdr:row>
      <xdr:rowOff>43707</xdr:rowOff>
    </xdr:to>
    <xdr:sp macro="" textlink="">
      <xdr:nvSpPr>
        <xdr:cNvPr id="643" name="楕円 642"/>
        <xdr:cNvSpPr/>
      </xdr:nvSpPr>
      <xdr:spPr>
        <a:xfrm>
          <a:off x="14541500" y="12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60234</xdr:rowOff>
    </xdr:from>
    <xdr:ext cx="599010" cy="259045"/>
    <xdr:sp macro="" textlink="">
      <xdr:nvSpPr>
        <xdr:cNvPr id="644" name="テキスト ボックス 643"/>
        <xdr:cNvSpPr txBox="1"/>
      </xdr:nvSpPr>
      <xdr:spPr>
        <a:xfrm>
          <a:off x="14292795" y="12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88009</xdr:rowOff>
    </xdr:from>
    <xdr:to>
      <xdr:col>72</xdr:col>
      <xdr:colOff>38100</xdr:colOff>
      <xdr:row>75</xdr:row>
      <xdr:rowOff>18159</xdr:rowOff>
    </xdr:to>
    <xdr:sp macro="" textlink="">
      <xdr:nvSpPr>
        <xdr:cNvPr id="645" name="楕円 644"/>
        <xdr:cNvSpPr/>
      </xdr:nvSpPr>
      <xdr:spPr>
        <a:xfrm>
          <a:off x="13652500" y="12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34686</xdr:rowOff>
    </xdr:from>
    <xdr:ext cx="599010" cy="259045"/>
    <xdr:sp macro="" textlink="">
      <xdr:nvSpPr>
        <xdr:cNvPr id="646" name="テキスト ボックス 645"/>
        <xdr:cNvSpPr txBox="1"/>
      </xdr:nvSpPr>
      <xdr:spPr>
        <a:xfrm>
          <a:off x="13403795" y="125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102895</xdr:rowOff>
    </xdr:from>
    <xdr:to>
      <xdr:col>67</xdr:col>
      <xdr:colOff>101600</xdr:colOff>
      <xdr:row>75</xdr:row>
      <xdr:rowOff>33045</xdr:rowOff>
    </xdr:to>
    <xdr:sp macro="" textlink="">
      <xdr:nvSpPr>
        <xdr:cNvPr id="647" name="楕円 646"/>
        <xdr:cNvSpPr/>
      </xdr:nvSpPr>
      <xdr:spPr>
        <a:xfrm>
          <a:off x="12763500" y="12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49572</xdr:rowOff>
    </xdr:from>
    <xdr:ext cx="599010" cy="259045"/>
    <xdr:sp macro="" textlink="">
      <xdr:nvSpPr>
        <xdr:cNvPr id="648" name="テキスト ボックス 647"/>
        <xdr:cNvSpPr txBox="1"/>
      </xdr:nvSpPr>
      <xdr:spPr>
        <a:xfrm>
          <a:off x="12514795" y="1256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42509</xdr:rowOff>
    </xdr:from>
    <xdr:to>
      <xdr:col>85</xdr:col>
      <xdr:colOff>127000</xdr:colOff>
      <xdr:row>98</xdr:row>
      <xdr:rowOff>84919</xdr:rowOff>
    </xdr:to>
    <xdr:cxnSp macro="">
      <xdr:nvCxnSpPr>
        <xdr:cNvPr id="675" name="直線コネクタ 674"/>
        <xdr:cNvCxnSpPr/>
      </xdr:nvCxnSpPr>
      <xdr:spPr>
        <a:xfrm>
          <a:off x="15481300" y="16844609"/>
          <a:ext cx="838200" cy="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42509</xdr:rowOff>
    </xdr:from>
    <xdr:to>
      <xdr:col>81</xdr:col>
      <xdr:colOff>50800</xdr:colOff>
      <xdr:row>98</xdr:row>
      <xdr:rowOff>93816</xdr:rowOff>
    </xdr:to>
    <xdr:cxnSp macro="">
      <xdr:nvCxnSpPr>
        <xdr:cNvPr id="678" name="直線コネクタ 677"/>
        <xdr:cNvCxnSpPr/>
      </xdr:nvCxnSpPr>
      <xdr:spPr>
        <a:xfrm flipV="1">
          <a:off x="14592300" y="16844609"/>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93816</xdr:rowOff>
    </xdr:from>
    <xdr:to>
      <xdr:col>76</xdr:col>
      <xdr:colOff>114300</xdr:colOff>
      <xdr:row>98</xdr:row>
      <xdr:rowOff>136770</xdr:rowOff>
    </xdr:to>
    <xdr:cxnSp macro="">
      <xdr:nvCxnSpPr>
        <xdr:cNvPr id="681" name="直線コネクタ 680"/>
        <xdr:cNvCxnSpPr/>
      </xdr:nvCxnSpPr>
      <xdr:spPr>
        <a:xfrm flipV="1">
          <a:off x="13703300" y="16895916"/>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126597</xdr:rowOff>
    </xdr:from>
    <xdr:to>
      <xdr:col>71</xdr:col>
      <xdr:colOff>177800</xdr:colOff>
      <xdr:row>98</xdr:row>
      <xdr:rowOff>136770</xdr:rowOff>
    </xdr:to>
    <xdr:cxnSp macro="">
      <xdr:nvCxnSpPr>
        <xdr:cNvPr id="684" name="直線コネクタ 683"/>
        <xdr:cNvCxnSpPr/>
      </xdr:nvCxnSpPr>
      <xdr:spPr>
        <a:xfrm>
          <a:off x="12814300" y="1692869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34119</xdr:rowOff>
    </xdr:from>
    <xdr:to>
      <xdr:col>85</xdr:col>
      <xdr:colOff>177800</xdr:colOff>
      <xdr:row>98</xdr:row>
      <xdr:rowOff>135719</xdr:rowOff>
    </xdr:to>
    <xdr:sp macro="" textlink="">
      <xdr:nvSpPr>
        <xdr:cNvPr id="694" name="楕円 693"/>
        <xdr:cNvSpPr/>
      </xdr:nvSpPr>
      <xdr:spPr>
        <a:xfrm>
          <a:off x="16268700" y="168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120496</xdr:rowOff>
    </xdr:from>
    <xdr:ext cx="534377" cy="259045"/>
    <xdr:sp macro="" textlink="">
      <xdr:nvSpPr>
        <xdr:cNvPr id="695" name="積立金該当値テキスト"/>
        <xdr:cNvSpPr txBox="1"/>
      </xdr:nvSpPr>
      <xdr:spPr>
        <a:xfrm>
          <a:off x="16370300" y="167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163159</xdr:rowOff>
    </xdr:from>
    <xdr:to>
      <xdr:col>81</xdr:col>
      <xdr:colOff>101600</xdr:colOff>
      <xdr:row>98</xdr:row>
      <xdr:rowOff>93309</xdr:rowOff>
    </xdr:to>
    <xdr:sp macro="" textlink="">
      <xdr:nvSpPr>
        <xdr:cNvPr id="696" name="楕円 695"/>
        <xdr:cNvSpPr/>
      </xdr:nvSpPr>
      <xdr:spPr>
        <a:xfrm>
          <a:off x="15430500" y="167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84436</xdr:rowOff>
    </xdr:from>
    <xdr:ext cx="534377" cy="259045"/>
    <xdr:sp macro="" textlink="">
      <xdr:nvSpPr>
        <xdr:cNvPr id="697" name="テキスト ボックス 696"/>
        <xdr:cNvSpPr txBox="1"/>
      </xdr:nvSpPr>
      <xdr:spPr>
        <a:xfrm>
          <a:off x="15214111" y="168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43016</xdr:rowOff>
    </xdr:from>
    <xdr:to>
      <xdr:col>76</xdr:col>
      <xdr:colOff>165100</xdr:colOff>
      <xdr:row>98</xdr:row>
      <xdr:rowOff>144616</xdr:rowOff>
    </xdr:to>
    <xdr:sp macro="" textlink="">
      <xdr:nvSpPr>
        <xdr:cNvPr id="698" name="楕円 697"/>
        <xdr:cNvSpPr/>
      </xdr:nvSpPr>
      <xdr:spPr>
        <a:xfrm>
          <a:off x="14541500" y="168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135743</xdr:rowOff>
    </xdr:from>
    <xdr:ext cx="534377" cy="259045"/>
    <xdr:sp macro="" textlink="">
      <xdr:nvSpPr>
        <xdr:cNvPr id="699" name="テキスト ボックス 698"/>
        <xdr:cNvSpPr txBox="1"/>
      </xdr:nvSpPr>
      <xdr:spPr>
        <a:xfrm>
          <a:off x="14325111" y="169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85970</xdr:rowOff>
    </xdr:from>
    <xdr:to>
      <xdr:col>72</xdr:col>
      <xdr:colOff>38100</xdr:colOff>
      <xdr:row>99</xdr:row>
      <xdr:rowOff>16120</xdr:rowOff>
    </xdr:to>
    <xdr:sp macro="" textlink="">
      <xdr:nvSpPr>
        <xdr:cNvPr id="700" name="楕円 699"/>
        <xdr:cNvSpPr/>
      </xdr:nvSpPr>
      <xdr:spPr>
        <a:xfrm>
          <a:off x="13652500" y="168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7247</xdr:rowOff>
    </xdr:from>
    <xdr:ext cx="378565" cy="259045"/>
    <xdr:sp macro="" textlink="">
      <xdr:nvSpPr>
        <xdr:cNvPr id="701" name="テキスト ボックス 700"/>
        <xdr:cNvSpPr txBox="1"/>
      </xdr:nvSpPr>
      <xdr:spPr>
        <a:xfrm>
          <a:off x="13514017" y="1698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75797</xdr:rowOff>
    </xdr:from>
    <xdr:to>
      <xdr:col>67</xdr:col>
      <xdr:colOff>101600</xdr:colOff>
      <xdr:row>99</xdr:row>
      <xdr:rowOff>5947</xdr:rowOff>
    </xdr:to>
    <xdr:sp macro="" textlink="">
      <xdr:nvSpPr>
        <xdr:cNvPr id="702" name="楕円 701"/>
        <xdr:cNvSpPr/>
      </xdr:nvSpPr>
      <xdr:spPr>
        <a:xfrm>
          <a:off x="12763500" y="168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168524</xdr:rowOff>
    </xdr:from>
    <xdr:ext cx="469744" cy="259045"/>
    <xdr:sp macro="" textlink="">
      <xdr:nvSpPr>
        <xdr:cNvPr id="703" name="テキスト ボックス 702"/>
        <xdr:cNvSpPr txBox="1"/>
      </xdr:nvSpPr>
      <xdr:spPr>
        <a:xfrm>
          <a:off x="12579428" y="1697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39574</xdr:rowOff>
    </xdr:from>
    <xdr:to>
      <xdr:col>116</xdr:col>
      <xdr:colOff>63500</xdr:colOff>
      <xdr:row>39</xdr:row>
      <xdr:rowOff>42621</xdr:rowOff>
    </xdr:to>
    <xdr:cxnSp macro="">
      <xdr:nvCxnSpPr>
        <xdr:cNvPr id="732" name="直線コネクタ 731"/>
        <xdr:cNvCxnSpPr/>
      </xdr:nvCxnSpPr>
      <xdr:spPr>
        <a:xfrm flipV="1">
          <a:off x="21323300" y="6726124"/>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42202</xdr:rowOff>
    </xdr:from>
    <xdr:to>
      <xdr:col>111</xdr:col>
      <xdr:colOff>177800</xdr:colOff>
      <xdr:row>39</xdr:row>
      <xdr:rowOff>42621</xdr:rowOff>
    </xdr:to>
    <xdr:cxnSp macro="">
      <xdr:nvCxnSpPr>
        <xdr:cNvPr id="735" name="直線コネクタ 734"/>
        <xdr:cNvCxnSpPr/>
      </xdr:nvCxnSpPr>
      <xdr:spPr>
        <a:xfrm>
          <a:off x="20434300" y="672875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26810</xdr:rowOff>
    </xdr:from>
    <xdr:to>
      <xdr:col>107</xdr:col>
      <xdr:colOff>50800</xdr:colOff>
      <xdr:row>39</xdr:row>
      <xdr:rowOff>42202</xdr:rowOff>
    </xdr:to>
    <xdr:cxnSp macro="">
      <xdr:nvCxnSpPr>
        <xdr:cNvPr id="738" name="直線コネクタ 737"/>
        <xdr:cNvCxnSpPr/>
      </xdr:nvCxnSpPr>
      <xdr:spPr>
        <a:xfrm>
          <a:off x="19545300" y="6713360"/>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26810</xdr:rowOff>
    </xdr:from>
    <xdr:to>
      <xdr:col>102</xdr:col>
      <xdr:colOff>114300</xdr:colOff>
      <xdr:row>39</xdr:row>
      <xdr:rowOff>37782</xdr:rowOff>
    </xdr:to>
    <xdr:cxnSp macro="">
      <xdr:nvCxnSpPr>
        <xdr:cNvPr id="741" name="直線コネクタ 740"/>
        <xdr:cNvCxnSpPr/>
      </xdr:nvCxnSpPr>
      <xdr:spPr>
        <a:xfrm flipV="1">
          <a:off x="18656300" y="6713360"/>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160224</xdr:rowOff>
    </xdr:from>
    <xdr:to>
      <xdr:col>116</xdr:col>
      <xdr:colOff>114300</xdr:colOff>
      <xdr:row>39</xdr:row>
      <xdr:rowOff>90374</xdr:rowOff>
    </xdr:to>
    <xdr:sp macro="" textlink="">
      <xdr:nvSpPr>
        <xdr:cNvPr id="751" name="楕円 750"/>
        <xdr:cNvSpPr/>
      </xdr:nvSpPr>
      <xdr:spPr>
        <a:xfrm>
          <a:off x="221107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75151</xdr:rowOff>
    </xdr:from>
    <xdr:ext cx="378565" cy="259045"/>
    <xdr:sp macro="" textlink="">
      <xdr:nvSpPr>
        <xdr:cNvPr id="752" name="投資及び出資金該当値テキスト"/>
        <xdr:cNvSpPr txBox="1"/>
      </xdr:nvSpPr>
      <xdr:spPr>
        <a:xfrm>
          <a:off x="22212300" y="65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163271</xdr:rowOff>
    </xdr:from>
    <xdr:to>
      <xdr:col>112</xdr:col>
      <xdr:colOff>38100</xdr:colOff>
      <xdr:row>39</xdr:row>
      <xdr:rowOff>93421</xdr:rowOff>
    </xdr:to>
    <xdr:sp macro="" textlink="">
      <xdr:nvSpPr>
        <xdr:cNvPr id="753" name="楕円 752"/>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84548</xdr:rowOff>
    </xdr:from>
    <xdr:ext cx="313932" cy="259045"/>
    <xdr:sp macro="" textlink="">
      <xdr:nvSpPr>
        <xdr:cNvPr id="754" name="テキスト ボックス 753"/>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162852</xdr:rowOff>
    </xdr:from>
    <xdr:to>
      <xdr:col>107</xdr:col>
      <xdr:colOff>101600</xdr:colOff>
      <xdr:row>39</xdr:row>
      <xdr:rowOff>93002</xdr:rowOff>
    </xdr:to>
    <xdr:sp macro="" textlink="">
      <xdr:nvSpPr>
        <xdr:cNvPr id="755" name="楕円 754"/>
        <xdr:cNvSpPr/>
      </xdr:nvSpPr>
      <xdr:spPr>
        <a:xfrm>
          <a:off x="20383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84129</xdr:rowOff>
    </xdr:from>
    <xdr:ext cx="313932" cy="259045"/>
    <xdr:sp macro="" textlink="">
      <xdr:nvSpPr>
        <xdr:cNvPr id="756" name="テキスト ボックス 755"/>
        <xdr:cNvSpPr txBox="1"/>
      </xdr:nvSpPr>
      <xdr:spPr>
        <a:xfrm>
          <a:off x="20277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147460</xdr:rowOff>
    </xdr:from>
    <xdr:to>
      <xdr:col>102</xdr:col>
      <xdr:colOff>165100</xdr:colOff>
      <xdr:row>39</xdr:row>
      <xdr:rowOff>77610</xdr:rowOff>
    </xdr:to>
    <xdr:sp macro="" textlink="">
      <xdr:nvSpPr>
        <xdr:cNvPr id="757" name="楕円 756"/>
        <xdr:cNvSpPr/>
      </xdr:nvSpPr>
      <xdr:spPr>
        <a:xfrm>
          <a:off x="19494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68737</xdr:rowOff>
    </xdr:from>
    <xdr:ext cx="378565" cy="259045"/>
    <xdr:sp macro="" textlink="">
      <xdr:nvSpPr>
        <xdr:cNvPr id="758" name="テキスト ボックス 757"/>
        <xdr:cNvSpPr txBox="1"/>
      </xdr:nvSpPr>
      <xdr:spPr>
        <a:xfrm>
          <a:off x="19356017" y="675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158432</xdr:rowOff>
    </xdr:from>
    <xdr:to>
      <xdr:col>98</xdr:col>
      <xdr:colOff>38100</xdr:colOff>
      <xdr:row>39</xdr:row>
      <xdr:rowOff>88582</xdr:rowOff>
    </xdr:to>
    <xdr:sp macro="" textlink="">
      <xdr:nvSpPr>
        <xdr:cNvPr id="759" name="楕円 758"/>
        <xdr:cNvSpPr/>
      </xdr:nvSpPr>
      <xdr:spPr>
        <a:xfrm>
          <a:off x="18605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79709</xdr:rowOff>
    </xdr:from>
    <xdr:ext cx="378565" cy="259045"/>
    <xdr:sp macro="" textlink="">
      <xdr:nvSpPr>
        <xdr:cNvPr id="760" name="テキスト ボックス 759"/>
        <xdr:cNvSpPr txBox="1"/>
      </xdr:nvSpPr>
      <xdr:spPr>
        <a:xfrm>
          <a:off x="18467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93163</xdr:rowOff>
    </xdr:from>
    <xdr:to>
      <xdr:col>116</xdr:col>
      <xdr:colOff>63500</xdr:colOff>
      <xdr:row>59</xdr:row>
      <xdr:rowOff>93719</xdr:rowOff>
    </xdr:to>
    <xdr:cxnSp macro="">
      <xdr:nvCxnSpPr>
        <xdr:cNvPr id="791" name="直線コネクタ 790"/>
        <xdr:cNvCxnSpPr/>
      </xdr:nvCxnSpPr>
      <xdr:spPr>
        <a:xfrm flipV="1">
          <a:off x="21323300" y="10208713"/>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93719</xdr:rowOff>
    </xdr:from>
    <xdr:to>
      <xdr:col>111</xdr:col>
      <xdr:colOff>177800</xdr:colOff>
      <xdr:row>59</xdr:row>
      <xdr:rowOff>93969</xdr:rowOff>
    </xdr:to>
    <xdr:cxnSp macro="">
      <xdr:nvCxnSpPr>
        <xdr:cNvPr id="794" name="直線コネクタ 793"/>
        <xdr:cNvCxnSpPr/>
      </xdr:nvCxnSpPr>
      <xdr:spPr>
        <a:xfrm flipV="1">
          <a:off x="20434300" y="10209269"/>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93969</xdr:rowOff>
    </xdr:from>
    <xdr:to>
      <xdr:col>107</xdr:col>
      <xdr:colOff>50800</xdr:colOff>
      <xdr:row>59</xdr:row>
      <xdr:rowOff>95286</xdr:rowOff>
    </xdr:to>
    <xdr:cxnSp macro="">
      <xdr:nvCxnSpPr>
        <xdr:cNvPr id="797" name="直線コネクタ 796"/>
        <xdr:cNvCxnSpPr/>
      </xdr:nvCxnSpPr>
      <xdr:spPr>
        <a:xfrm flipV="1">
          <a:off x="19545300" y="10209519"/>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76574</xdr:rowOff>
    </xdr:from>
    <xdr:to>
      <xdr:col>102</xdr:col>
      <xdr:colOff>114300</xdr:colOff>
      <xdr:row>59</xdr:row>
      <xdr:rowOff>95286</xdr:rowOff>
    </xdr:to>
    <xdr:cxnSp macro="">
      <xdr:nvCxnSpPr>
        <xdr:cNvPr id="800" name="直線コネクタ 799"/>
        <xdr:cNvCxnSpPr/>
      </xdr:nvCxnSpPr>
      <xdr:spPr>
        <a:xfrm>
          <a:off x="18656300" y="10192124"/>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42363</xdr:rowOff>
    </xdr:from>
    <xdr:to>
      <xdr:col>116</xdr:col>
      <xdr:colOff>114300</xdr:colOff>
      <xdr:row>59</xdr:row>
      <xdr:rowOff>143963</xdr:rowOff>
    </xdr:to>
    <xdr:sp macro="" textlink="">
      <xdr:nvSpPr>
        <xdr:cNvPr id="810" name="楕円 809"/>
        <xdr:cNvSpPr/>
      </xdr:nvSpPr>
      <xdr:spPr>
        <a:xfrm>
          <a:off x="22110700" y="101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128740</xdr:rowOff>
    </xdr:from>
    <xdr:ext cx="378565" cy="259045"/>
    <xdr:sp macro="" textlink="">
      <xdr:nvSpPr>
        <xdr:cNvPr id="811" name="貸付金該当値テキスト"/>
        <xdr:cNvSpPr txBox="1"/>
      </xdr:nvSpPr>
      <xdr:spPr>
        <a:xfrm>
          <a:off x="22212300" y="1007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42919</xdr:rowOff>
    </xdr:from>
    <xdr:to>
      <xdr:col>112</xdr:col>
      <xdr:colOff>38100</xdr:colOff>
      <xdr:row>59</xdr:row>
      <xdr:rowOff>144519</xdr:rowOff>
    </xdr:to>
    <xdr:sp macro="" textlink="">
      <xdr:nvSpPr>
        <xdr:cNvPr id="812" name="楕円 811"/>
        <xdr:cNvSpPr/>
      </xdr:nvSpPr>
      <xdr:spPr>
        <a:xfrm>
          <a:off x="21272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135646</xdr:rowOff>
    </xdr:from>
    <xdr:ext cx="378565" cy="259045"/>
    <xdr:sp macro="" textlink="">
      <xdr:nvSpPr>
        <xdr:cNvPr id="813" name="テキスト ボックス 812"/>
        <xdr:cNvSpPr txBox="1"/>
      </xdr:nvSpPr>
      <xdr:spPr>
        <a:xfrm>
          <a:off x="21134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43169</xdr:rowOff>
    </xdr:from>
    <xdr:to>
      <xdr:col>107</xdr:col>
      <xdr:colOff>101600</xdr:colOff>
      <xdr:row>59</xdr:row>
      <xdr:rowOff>144769</xdr:rowOff>
    </xdr:to>
    <xdr:sp macro="" textlink="">
      <xdr:nvSpPr>
        <xdr:cNvPr id="814" name="楕円 813"/>
        <xdr:cNvSpPr/>
      </xdr:nvSpPr>
      <xdr:spPr>
        <a:xfrm>
          <a:off x="20383500" y="101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135896</xdr:rowOff>
    </xdr:from>
    <xdr:ext cx="378565" cy="259045"/>
    <xdr:sp macro="" textlink="">
      <xdr:nvSpPr>
        <xdr:cNvPr id="815" name="テキスト ボックス 814"/>
        <xdr:cNvSpPr txBox="1"/>
      </xdr:nvSpPr>
      <xdr:spPr>
        <a:xfrm>
          <a:off x="20245017" y="1025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44486</xdr:rowOff>
    </xdr:from>
    <xdr:to>
      <xdr:col>102</xdr:col>
      <xdr:colOff>165100</xdr:colOff>
      <xdr:row>59</xdr:row>
      <xdr:rowOff>146086</xdr:rowOff>
    </xdr:to>
    <xdr:sp macro="" textlink="">
      <xdr:nvSpPr>
        <xdr:cNvPr id="816" name="楕円 815"/>
        <xdr:cNvSpPr/>
      </xdr:nvSpPr>
      <xdr:spPr>
        <a:xfrm>
          <a:off x="194945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137213</xdr:rowOff>
    </xdr:from>
    <xdr:ext cx="378565" cy="259045"/>
    <xdr:sp macro="" textlink="">
      <xdr:nvSpPr>
        <xdr:cNvPr id="817" name="テキスト ボックス 816"/>
        <xdr:cNvSpPr txBox="1"/>
      </xdr:nvSpPr>
      <xdr:spPr>
        <a:xfrm>
          <a:off x="19356017" y="1025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25774</xdr:rowOff>
    </xdr:from>
    <xdr:to>
      <xdr:col>98</xdr:col>
      <xdr:colOff>38100</xdr:colOff>
      <xdr:row>59</xdr:row>
      <xdr:rowOff>127374</xdr:rowOff>
    </xdr:to>
    <xdr:sp macro="" textlink="">
      <xdr:nvSpPr>
        <xdr:cNvPr id="818" name="楕円 817"/>
        <xdr:cNvSpPr/>
      </xdr:nvSpPr>
      <xdr:spPr>
        <a:xfrm>
          <a:off x="186055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118501</xdr:rowOff>
    </xdr:from>
    <xdr:ext cx="469744" cy="259045"/>
    <xdr:sp macro="" textlink="">
      <xdr:nvSpPr>
        <xdr:cNvPr id="819" name="テキスト ボックス 818"/>
        <xdr:cNvSpPr txBox="1"/>
      </xdr:nvSpPr>
      <xdr:spPr>
        <a:xfrm>
          <a:off x="18421428" y="10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75711</xdr:rowOff>
    </xdr:from>
    <xdr:to>
      <xdr:col>116</xdr:col>
      <xdr:colOff>63500</xdr:colOff>
      <xdr:row>74</xdr:row>
      <xdr:rowOff>77301</xdr:rowOff>
    </xdr:to>
    <xdr:cxnSp macro="">
      <xdr:nvCxnSpPr>
        <xdr:cNvPr id="852" name="直線コネクタ 851"/>
        <xdr:cNvCxnSpPr/>
      </xdr:nvCxnSpPr>
      <xdr:spPr>
        <a:xfrm flipV="1">
          <a:off x="21323300" y="12763011"/>
          <a:ext cx="8382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77301</xdr:rowOff>
    </xdr:from>
    <xdr:to>
      <xdr:col>111</xdr:col>
      <xdr:colOff>177800</xdr:colOff>
      <xdr:row>74</xdr:row>
      <xdr:rowOff>171399</xdr:rowOff>
    </xdr:to>
    <xdr:cxnSp macro="">
      <xdr:nvCxnSpPr>
        <xdr:cNvPr id="855" name="直線コネクタ 854"/>
        <xdr:cNvCxnSpPr/>
      </xdr:nvCxnSpPr>
      <xdr:spPr>
        <a:xfrm flipV="1">
          <a:off x="20434300" y="12764601"/>
          <a:ext cx="889000" cy="9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171399</xdr:rowOff>
    </xdr:from>
    <xdr:to>
      <xdr:col>107</xdr:col>
      <xdr:colOff>50800</xdr:colOff>
      <xdr:row>75</xdr:row>
      <xdr:rowOff>1740</xdr:rowOff>
    </xdr:to>
    <xdr:cxnSp macro="">
      <xdr:nvCxnSpPr>
        <xdr:cNvPr id="858" name="直線コネクタ 857"/>
        <xdr:cNvCxnSpPr/>
      </xdr:nvCxnSpPr>
      <xdr:spPr>
        <a:xfrm flipV="1">
          <a:off x="19545300" y="1285869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1740</xdr:rowOff>
    </xdr:from>
    <xdr:to>
      <xdr:col>102</xdr:col>
      <xdr:colOff>114300</xdr:colOff>
      <xdr:row>75</xdr:row>
      <xdr:rowOff>80931</xdr:rowOff>
    </xdr:to>
    <xdr:cxnSp macro="">
      <xdr:nvCxnSpPr>
        <xdr:cNvPr id="861" name="直線コネクタ 860"/>
        <xdr:cNvCxnSpPr/>
      </xdr:nvCxnSpPr>
      <xdr:spPr>
        <a:xfrm flipV="1">
          <a:off x="18656300" y="12860490"/>
          <a:ext cx="8890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24911</xdr:rowOff>
    </xdr:from>
    <xdr:to>
      <xdr:col>116</xdr:col>
      <xdr:colOff>114300</xdr:colOff>
      <xdr:row>74</xdr:row>
      <xdr:rowOff>126511</xdr:rowOff>
    </xdr:to>
    <xdr:sp macro="" textlink="">
      <xdr:nvSpPr>
        <xdr:cNvPr id="871" name="楕円 870"/>
        <xdr:cNvSpPr/>
      </xdr:nvSpPr>
      <xdr:spPr>
        <a:xfrm>
          <a:off x="22110700" y="127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47788</xdr:rowOff>
    </xdr:from>
    <xdr:ext cx="534377" cy="259045"/>
    <xdr:sp macro="" textlink="">
      <xdr:nvSpPr>
        <xdr:cNvPr id="872" name="繰出金該当値テキスト"/>
        <xdr:cNvSpPr txBox="1"/>
      </xdr:nvSpPr>
      <xdr:spPr>
        <a:xfrm>
          <a:off x="22212300" y="125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26501</xdr:rowOff>
    </xdr:from>
    <xdr:to>
      <xdr:col>112</xdr:col>
      <xdr:colOff>38100</xdr:colOff>
      <xdr:row>74</xdr:row>
      <xdr:rowOff>128101</xdr:rowOff>
    </xdr:to>
    <xdr:sp macro="" textlink="">
      <xdr:nvSpPr>
        <xdr:cNvPr id="873" name="楕円 872"/>
        <xdr:cNvSpPr/>
      </xdr:nvSpPr>
      <xdr:spPr>
        <a:xfrm>
          <a:off x="21272500" y="127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144628</xdr:rowOff>
    </xdr:from>
    <xdr:ext cx="534377" cy="259045"/>
    <xdr:sp macro="" textlink="">
      <xdr:nvSpPr>
        <xdr:cNvPr id="874" name="テキスト ボックス 873"/>
        <xdr:cNvSpPr txBox="1"/>
      </xdr:nvSpPr>
      <xdr:spPr>
        <a:xfrm>
          <a:off x="21056111" y="124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120599</xdr:rowOff>
    </xdr:from>
    <xdr:to>
      <xdr:col>107</xdr:col>
      <xdr:colOff>101600</xdr:colOff>
      <xdr:row>75</xdr:row>
      <xdr:rowOff>50749</xdr:rowOff>
    </xdr:to>
    <xdr:sp macro="" textlink="">
      <xdr:nvSpPr>
        <xdr:cNvPr id="875" name="楕円 874"/>
        <xdr:cNvSpPr/>
      </xdr:nvSpPr>
      <xdr:spPr>
        <a:xfrm>
          <a:off x="20383500" y="128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67276</xdr:rowOff>
    </xdr:from>
    <xdr:ext cx="534377" cy="259045"/>
    <xdr:sp macro="" textlink="">
      <xdr:nvSpPr>
        <xdr:cNvPr id="876" name="テキスト ボックス 875"/>
        <xdr:cNvSpPr txBox="1"/>
      </xdr:nvSpPr>
      <xdr:spPr>
        <a:xfrm>
          <a:off x="20167111" y="125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122390</xdr:rowOff>
    </xdr:from>
    <xdr:to>
      <xdr:col>102</xdr:col>
      <xdr:colOff>165100</xdr:colOff>
      <xdr:row>75</xdr:row>
      <xdr:rowOff>52540</xdr:rowOff>
    </xdr:to>
    <xdr:sp macro="" textlink="">
      <xdr:nvSpPr>
        <xdr:cNvPr id="877" name="楕円 876"/>
        <xdr:cNvSpPr/>
      </xdr:nvSpPr>
      <xdr:spPr>
        <a:xfrm>
          <a:off x="19494500" y="128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69067</xdr:rowOff>
    </xdr:from>
    <xdr:ext cx="534377" cy="259045"/>
    <xdr:sp macro="" textlink="">
      <xdr:nvSpPr>
        <xdr:cNvPr id="878" name="テキスト ボックス 877"/>
        <xdr:cNvSpPr txBox="1"/>
      </xdr:nvSpPr>
      <xdr:spPr>
        <a:xfrm>
          <a:off x="19278111" y="125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30131</xdr:rowOff>
    </xdr:from>
    <xdr:to>
      <xdr:col>98</xdr:col>
      <xdr:colOff>38100</xdr:colOff>
      <xdr:row>75</xdr:row>
      <xdr:rowOff>131731</xdr:rowOff>
    </xdr:to>
    <xdr:sp macro="" textlink="">
      <xdr:nvSpPr>
        <xdr:cNvPr id="879" name="楕円 878"/>
        <xdr:cNvSpPr/>
      </xdr:nvSpPr>
      <xdr:spPr>
        <a:xfrm>
          <a:off x="18605500" y="128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122858</xdr:rowOff>
    </xdr:from>
    <xdr:ext cx="534377" cy="259045"/>
    <xdr:sp macro="" textlink="">
      <xdr:nvSpPr>
        <xdr:cNvPr id="880" name="テキスト ボックス 879"/>
        <xdr:cNvSpPr txBox="1"/>
      </xdr:nvSpPr>
      <xdr:spPr>
        <a:xfrm>
          <a:off x="18389111" y="129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年度の歳出総額は </a:t>
          </a:r>
          <a:r>
            <a:rPr kumimoji="1" lang="en-US" altLang="ja-JP" sz="1050">
              <a:latin typeface="ＭＳ Ｐゴシック" panose="020B0600070205080204" pitchFamily="50" charset="-128"/>
              <a:ea typeface="ＭＳ Ｐゴシック" panose="020B0600070205080204" pitchFamily="50" charset="-128"/>
            </a:rPr>
            <a:t>7,391,390</a:t>
          </a:r>
          <a:r>
            <a:rPr kumimoji="1" lang="ja-JP" altLang="en-US" sz="105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1050">
              <a:latin typeface="ＭＳ Ｐゴシック" panose="020B0600070205080204" pitchFamily="50" charset="-128"/>
              <a:ea typeface="ＭＳ Ｐゴシック" panose="020B0600070205080204" pitchFamily="50" charset="-128"/>
            </a:rPr>
            <a:t>898,322</a:t>
          </a:r>
          <a:r>
            <a:rPr kumimoji="1" lang="ja-JP" altLang="en-US" sz="1050">
              <a:latin typeface="ＭＳ Ｐゴシック" panose="020B0600070205080204" pitchFamily="50" charset="-128"/>
              <a:ea typeface="ＭＳ Ｐゴシック" panose="020B0600070205080204" pitchFamily="50" charset="-128"/>
            </a:rPr>
            <a:t>円となっている。</a:t>
          </a:r>
        </a:p>
        <a:p>
          <a:r>
            <a:rPr kumimoji="1" lang="ja-JP" altLang="en-US" sz="1050">
              <a:latin typeface="ＭＳ Ｐゴシック" panose="020B0600070205080204" pitchFamily="50" charset="-128"/>
              <a:ea typeface="ＭＳ Ｐゴシック" panose="020B0600070205080204" pitchFamily="50" charset="-128"/>
            </a:rPr>
            <a:t>・構成項目別に見ると、公債費、扶助費、維持補修費において、類似団体平均より高くなっている。</a:t>
          </a:r>
        </a:p>
        <a:p>
          <a:r>
            <a:rPr kumimoji="1" lang="ja-JP" altLang="en-US" sz="1050">
              <a:latin typeface="ＭＳ Ｐゴシック" panose="020B0600070205080204" pitchFamily="50" charset="-128"/>
              <a:ea typeface="ＭＳ Ｐゴシック" panose="020B0600070205080204" pitchFamily="50" charset="-128"/>
            </a:rPr>
            <a:t>・公債費の住民一人当たりコストは </a:t>
          </a:r>
          <a:r>
            <a:rPr kumimoji="1" lang="en-US" altLang="ja-JP" sz="1050">
              <a:latin typeface="ＭＳ Ｐゴシック" panose="020B0600070205080204" pitchFamily="50" charset="-128"/>
              <a:ea typeface="ＭＳ Ｐゴシック" panose="020B0600070205080204" pitchFamily="50" charset="-128"/>
            </a:rPr>
            <a:t>167,135</a:t>
          </a:r>
          <a:r>
            <a:rPr kumimoji="1" lang="ja-JP" altLang="en-US" sz="1050">
              <a:latin typeface="ＭＳ Ｐゴシック" panose="020B0600070205080204" pitchFamily="50" charset="-128"/>
              <a:ea typeface="ＭＳ Ｐゴシック" panose="020B0600070205080204" pitchFamily="50" charset="-128"/>
            </a:rPr>
            <a:t>円（構成比 </a:t>
          </a:r>
          <a:r>
            <a:rPr kumimoji="1" lang="en-US" altLang="ja-JP" sz="1050">
              <a:latin typeface="ＭＳ Ｐゴシック" panose="020B0600070205080204" pitchFamily="50" charset="-128"/>
              <a:ea typeface="ＭＳ Ｐゴシック" panose="020B0600070205080204" pitchFamily="50" charset="-128"/>
            </a:rPr>
            <a:t>18.6</a:t>
          </a:r>
          <a:r>
            <a:rPr kumimoji="1" lang="ja-JP" altLang="en-US" sz="1050">
              <a:latin typeface="ＭＳ Ｐゴシック" panose="020B0600070205080204" pitchFamily="50" charset="-128"/>
              <a:ea typeface="ＭＳ Ｐゴシック" panose="020B0600070205080204" pitchFamily="50" charset="-128"/>
            </a:rPr>
            <a:t>％）となっており、過去の大型建設事業実施に伴う多額の町債発行が要因となり、類似団体と比較して </a:t>
          </a:r>
          <a:r>
            <a:rPr kumimoji="1" lang="en-US" altLang="ja-JP" sz="1050">
              <a:latin typeface="ＭＳ Ｐゴシック" panose="020B0600070205080204" pitchFamily="50" charset="-128"/>
              <a:ea typeface="ＭＳ Ｐゴシック" panose="020B0600070205080204" pitchFamily="50" charset="-128"/>
            </a:rPr>
            <a:t>54,148</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47.9</a:t>
          </a:r>
          <a:r>
            <a:rPr kumimoji="1" lang="ja-JP" altLang="en-US" sz="1050">
              <a:latin typeface="ＭＳ Ｐゴシック" panose="020B0600070205080204" pitchFamily="50" charset="-128"/>
              <a:ea typeface="ＭＳ Ｐゴシック" panose="020B0600070205080204" pitchFamily="50" charset="-128"/>
            </a:rPr>
            <a:t>％）高い状況となっている。今後も公債費対策を優先課題と位置付け、地理的にインフラ投資が嵩む深浦町固有のハンディキャップを反映した将来コストの試算を的確に行った上で、起債を伴う新たな建設事業の実施検討を十分に行い、公債費負担の軽減・抑制を図っていく。</a:t>
          </a:r>
        </a:p>
        <a:p>
          <a:r>
            <a:rPr kumimoji="1" lang="ja-JP" altLang="en-US" sz="1050">
              <a:latin typeface="ＭＳ Ｐゴシック" panose="020B0600070205080204" pitchFamily="50" charset="-128"/>
              <a:ea typeface="ＭＳ Ｐゴシック" panose="020B0600070205080204" pitchFamily="50" charset="-128"/>
            </a:rPr>
            <a:t>・扶助費の住民一人当たりコストは </a:t>
          </a:r>
          <a:r>
            <a:rPr kumimoji="1" lang="en-US" altLang="ja-JP" sz="1050">
              <a:latin typeface="ＭＳ Ｐゴシック" panose="020B0600070205080204" pitchFamily="50" charset="-128"/>
              <a:ea typeface="ＭＳ Ｐゴシック" panose="020B0600070205080204" pitchFamily="50" charset="-128"/>
            </a:rPr>
            <a:t>84,253</a:t>
          </a:r>
          <a:r>
            <a:rPr kumimoji="1" lang="ja-JP" altLang="en-US" sz="1050">
              <a:latin typeface="ＭＳ Ｐゴシック" panose="020B0600070205080204" pitchFamily="50" charset="-128"/>
              <a:ea typeface="ＭＳ Ｐゴシック" panose="020B0600070205080204" pitchFamily="50" charset="-128"/>
            </a:rPr>
            <a:t>円（構成比 </a:t>
          </a:r>
          <a:r>
            <a:rPr kumimoji="1" lang="en-US" altLang="ja-JP" sz="1050">
              <a:latin typeface="ＭＳ Ｐゴシック" panose="020B0600070205080204" pitchFamily="50" charset="-128"/>
              <a:ea typeface="ＭＳ Ｐゴシック" panose="020B0600070205080204" pitchFamily="50" charset="-128"/>
            </a:rPr>
            <a:t>9.4</a:t>
          </a:r>
          <a:r>
            <a:rPr kumimoji="1" lang="ja-JP" altLang="en-US" sz="1050">
              <a:latin typeface="ＭＳ Ｐゴシック" panose="020B0600070205080204" pitchFamily="50" charset="-128"/>
              <a:ea typeface="ＭＳ Ｐゴシック" panose="020B0600070205080204" pitchFamily="50" charset="-128"/>
            </a:rPr>
            <a:t>％）となっており、保育・幼児教育に係る施設型給付費等が多額であることなどが要因となり、類似団体と比較して </a:t>
          </a:r>
          <a:r>
            <a:rPr kumimoji="1" lang="en-US" altLang="ja-JP" sz="1050">
              <a:latin typeface="ＭＳ Ｐゴシック" panose="020B0600070205080204" pitchFamily="50" charset="-128"/>
              <a:ea typeface="ＭＳ Ｐゴシック" panose="020B0600070205080204" pitchFamily="50" charset="-128"/>
            </a:rPr>
            <a:t>11,135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15.2</a:t>
          </a:r>
          <a:r>
            <a:rPr kumimoji="1" lang="ja-JP" altLang="en-US" sz="1050">
              <a:latin typeface="ＭＳ Ｐゴシック" panose="020B0600070205080204" pitchFamily="50" charset="-128"/>
              <a:ea typeface="ＭＳ Ｐゴシック" panose="020B0600070205080204" pitchFamily="50" charset="-128"/>
            </a:rPr>
            <a:t>％）高い状況となっている。今後も政策的に人口減少対策に向けて子育て支援の充実を図っていくことから、児童福祉費を中心に扶助費が増加することが見込まれる。</a:t>
          </a:r>
        </a:p>
        <a:p>
          <a:r>
            <a:rPr kumimoji="1" lang="ja-JP" altLang="en-US" sz="1050">
              <a:latin typeface="ＭＳ Ｐゴシック" panose="020B0600070205080204" pitchFamily="50" charset="-128"/>
              <a:ea typeface="ＭＳ Ｐゴシック" panose="020B0600070205080204" pitchFamily="50" charset="-128"/>
            </a:rPr>
            <a:t>・維持補修費の住民一人当たりコストは </a:t>
          </a:r>
          <a:r>
            <a:rPr kumimoji="1" lang="en-US" altLang="ja-JP" sz="1050">
              <a:latin typeface="ＭＳ Ｐゴシック" panose="020B0600070205080204" pitchFamily="50" charset="-128"/>
              <a:ea typeface="ＭＳ Ｐゴシック" panose="020B0600070205080204" pitchFamily="50" charset="-128"/>
            </a:rPr>
            <a:t>27,453</a:t>
          </a:r>
          <a:r>
            <a:rPr kumimoji="1" lang="ja-JP" altLang="en-US" sz="1050">
              <a:latin typeface="ＭＳ Ｐゴシック" panose="020B0600070205080204" pitchFamily="50" charset="-128"/>
              <a:ea typeface="ＭＳ Ｐゴシック" panose="020B0600070205080204" pitchFamily="50" charset="-128"/>
            </a:rPr>
            <a:t>円（構成比 </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％）となっており、道路補修費や町有施設の老朽化対応経費が嵩んでいることなどが要因となり、類似団体と比較して </a:t>
          </a:r>
          <a:r>
            <a:rPr kumimoji="1" lang="en-US" altLang="ja-JP" sz="1050">
              <a:latin typeface="ＭＳ Ｐゴシック" panose="020B0600070205080204" pitchFamily="50" charset="-128"/>
              <a:ea typeface="ＭＳ Ｐゴシック" panose="020B0600070205080204" pitchFamily="50" charset="-128"/>
            </a:rPr>
            <a:t>11,466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71.7</a:t>
          </a:r>
          <a:r>
            <a:rPr kumimoji="1" lang="ja-JP" altLang="en-US" sz="1050">
              <a:latin typeface="ＭＳ Ｐゴシック" panose="020B0600070205080204" pitchFamily="50" charset="-128"/>
              <a:ea typeface="ＭＳ Ｐゴシック" panose="020B0600070205080204" pitchFamily="50" charset="-128"/>
            </a:rPr>
            <a:t>％）高い状況となっている。今後は深浦町公共施設等総合管理計画に基づき、持続可能な公共施設の管理運営を行い、維持補修費の圧縮に努める。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8,228
8,205
488.90
7,490,823
7,391,390
91,641
4,474,732
8,678,507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30988</xdr:rowOff>
    </xdr:from>
    <xdr:to>
      <xdr:col>24</xdr:col>
      <xdr:colOff>63500</xdr:colOff>
      <xdr:row>36</xdr:row>
      <xdr:rowOff>69342</xdr:rowOff>
    </xdr:to>
    <xdr:cxnSp macro="">
      <xdr:nvCxnSpPr>
        <xdr:cNvPr id="61" name="直線コネクタ 60"/>
        <xdr:cNvCxnSpPr/>
      </xdr:nvCxnSpPr>
      <xdr:spPr>
        <a:xfrm>
          <a:off x="3797300" y="6203188"/>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30988</xdr:rowOff>
    </xdr:from>
    <xdr:to>
      <xdr:col>19</xdr:col>
      <xdr:colOff>177800</xdr:colOff>
      <xdr:row>36</xdr:row>
      <xdr:rowOff>164465</xdr:rowOff>
    </xdr:to>
    <xdr:cxnSp macro="">
      <xdr:nvCxnSpPr>
        <xdr:cNvPr id="64" name="直線コネクタ 63"/>
        <xdr:cNvCxnSpPr/>
      </xdr:nvCxnSpPr>
      <xdr:spPr>
        <a:xfrm flipV="1">
          <a:off x="2908300" y="6203188"/>
          <a:ext cx="889000" cy="1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93472</xdr:rowOff>
    </xdr:from>
    <xdr:to>
      <xdr:col>15</xdr:col>
      <xdr:colOff>50800</xdr:colOff>
      <xdr:row>36</xdr:row>
      <xdr:rowOff>164465</xdr:rowOff>
    </xdr:to>
    <xdr:cxnSp macro="">
      <xdr:nvCxnSpPr>
        <xdr:cNvPr id="67" name="直線コネクタ 66"/>
        <xdr:cNvCxnSpPr/>
      </xdr:nvCxnSpPr>
      <xdr:spPr>
        <a:xfrm>
          <a:off x="2019300" y="6265672"/>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93472</xdr:rowOff>
    </xdr:from>
    <xdr:to>
      <xdr:col>10</xdr:col>
      <xdr:colOff>114300</xdr:colOff>
      <xdr:row>37</xdr:row>
      <xdr:rowOff>13970</xdr:rowOff>
    </xdr:to>
    <xdr:cxnSp macro="">
      <xdr:nvCxnSpPr>
        <xdr:cNvPr id="70" name="直線コネクタ 69"/>
        <xdr:cNvCxnSpPr/>
      </xdr:nvCxnSpPr>
      <xdr:spPr>
        <a:xfrm flipV="1">
          <a:off x="1130300" y="6265672"/>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18542</xdr:rowOff>
    </xdr:from>
    <xdr:to>
      <xdr:col>24</xdr:col>
      <xdr:colOff>114300</xdr:colOff>
      <xdr:row>36</xdr:row>
      <xdr:rowOff>120142</xdr:rowOff>
    </xdr:to>
    <xdr:sp macro="" textlink="">
      <xdr:nvSpPr>
        <xdr:cNvPr id="80" name="楕円 79"/>
        <xdr:cNvSpPr/>
      </xdr:nvSpPr>
      <xdr:spPr>
        <a:xfrm>
          <a:off x="4584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168419</xdr:rowOff>
    </xdr:from>
    <xdr:ext cx="469744" cy="259045"/>
    <xdr:sp macro="" textlink="">
      <xdr:nvSpPr>
        <xdr:cNvPr id="81" name="議会費該当値テキスト"/>
        <xdr:cNvSpPr txBox="1"/>
      </xdr:nvSpPr>
      <xdr:spPr>
        <a:xfrm>
          <a:off x="4686300" y="616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151638</xdr:rowOff>
    </xdr:from>
    <xdr:to>
      <xdr:col>20</xdr:col>
      <xdr:colOff>38100</xdr:colOff>
      <xdr:row>36</xdr:row>
      <xdr:rowOff>81788</xdr:rowOff>
    </xdr:to>
    <xdr:sp macro="" textlink="">
      <xdr:nvSpPr>
        <xdr:cNvPr id="82" name="楕円 81"/>
        <xdr:cNvSpPr/>
      </xdr:nvSpPr>
      <xdr:spPr>
        <a:xfrm>
          <a:off x="37465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72915</xdr:rowOff>
    </xdr:from>
    <xdr:ext cx="534377" cy="259045"/>
    <xdr:sp macro="" textlink="">
      <xdr:nvSpPr>
        <xdr:cNvPr id="83" name="テキスト ボックス 82"/>
        <xdr:cNvSpPr txBox="1"/>
      </xdr:nvSpPr>
      <xdr:spPr>
        <a:xfrm>
          <a:off x="3530111" y="62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113665</xdr:rowOff>
    </xdr:from>
    <xdr:to>
      <xdr:col>15</xdr:col>
      <xdr:colOff>101600</xdr:colOff>
      <xdr:row>37</xdr:row>
      <xdr:rowOff>43815</xdr:rowOff>
    </xdr:to>
    <xdr:sp macro="" textlink="">
      <xdr:nvSpPr>
        <xdr:cNvPr id="84" name="楕円 83"/>
        <xdr:cNvSpPr/>
      </xdr:nvSpPr>
      <xdr:spPr>
        <a:xfrm>
          <a:off x="2857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34942</xdr:rowOff>
    </xdr:from>
    <xdr:ext cx="469744" cy="259045"/>
    <xdr:sp macro="" textlink="">
      <xdr:nvSpPr>
        <xdr:cNvPr id="85" name="テキスト ボックス 84"/>
        <xdr:cNvSpPr txBox="1"/>
      </xdr:nvSpPr>
      <xdr:spPr>
        <a:xfrm>
          <a:off x="2673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42672</xdr:rowOff>
    </xdr:from>
    <xdr:to>
      <xdr:col>10</xdr:col>
      <xdr:colOff>165100</xdr:colOff>
      <xdr:row>36</xdr:row>
      <xdr:rowOff>144272</xdr:rowOff>
    </xdr:to>
    <xdr:sp macro="" textlink="">
      <xdr:nvSpPr>
        <xdr:cNvPr id="86" name="楕円 85"/>
        <xdr:cNvSpPr/>
      </xdr:nvSpPr>
      <xdr:spPr>
        <a:xfrm>
          <a:off x="1968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135399</xdr:rowOff>
    </xdr:from>
    <xdr:ext cx="469744" cy="259045"/>
    <xdr:sp macro="" textlink="">
      <xdr:nvSpPr>
        <xdr:cNvPr id="87" name="テキスト ボックス 86"/>
        <xdr:cNvSpPr txBox="1"/>
      </xdr:nvSpPr>
      <xdr:spPr>
        <a:xfrm>
          <a:off x="1784428"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134620</xdr:rowOff>
    </xdr:from>
    <xdr:to>
      <xdr:col>6</xdr:col>
      <xdr:colOff>38100</xdr:colOff>
      <xdr:row>37</xdr:row>
      <xdr:rowOff>64770</xdr:rowOff>
    </xdr:to>
    <xdr:sp macro="" textlink="">
      <xdr:nvSpPr>
        <xdr:cNvPr id="88" name="楕円 87"/>
        <xdr:cNvSpPr/>
      </xdr:nvSpPr>
      <xdr:spPr>
        <a:xfrm>
          <a:off x="107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55897</xdr:rowOff>
    </xdr:from>
    <xdr:ext cx="469744" cy="259045"/>
    <xdr:sp macro="" textlink="">
      <xdr:nvSpPr>
        <xdr:cNvPr id="89" name="テキスト ボックス 88"/>
        <xdr:cNvSpPr txBox="1"/>
      </xdr:nvSpPr>
      <xdr:spPr>
        <a:xfrm>
          <a:off x="895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2112</xdr:rowOff>
    </xdr:from>
    <xdr:to>
      <xdr:col>24</xdr:col>
      <xdr:colOff>63500</xdr:colOff>
      <xdr:row>57</xdr:row>
      <xdr:rowOff>24319</xdr:rowOff>
    </xdr:to>
    <xdr:cxnSp macro="">
      <xdr:nvCxnSpPr>
        <xdr:cNvPr id="120" name="直線コネクタ 119"/>
        <xdr:cNvCxnSpPr/>
      </xdr:nvCxnSpPr>
      <xdr:spPr>
        <a:xfrm flipV="1">
          <a:off x="3797300" y="9774762"/>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23310</xdr:rowOff>
    </xdr:from>
    <xdr:to>
      <xdr:col>19</xdr:col>
      <xdr:colOff>177800</xdr:colOff>
      <xdr:row>57</xdr:row>
      <xdr:rowOff>24319</xdr:rowOff>
    </xdr:to>
    <xdr:cxnSp macro="">
      <xdr:nvCxnSpPr>
        <xdr:cNvPr id="123" name="直線コネクタ 122"/>
        <xdr:cNvCxnSpPr/>
      </xdr:nvCxnSpPr>
      <xdr:spPr>
        <a:xfrm>
          <a:off x="2908300" y="9795960"/>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23310</xdr:rowOff>
    </xdr:from>
    <xdr:to>
      <xdr:col>15</xdr:col>
      <xdr:colOff>50800</xdr:colOff>
      <xdr:row>57</xdr:row>
      <xdr:rowOff>32790</xdr:rowOff>
    </xdr:to>
    <xdr:cxnSp macro="">
      <xdr:nvCxnSpPr>
        <xdr:cNvPr id="126" name="直線コネクタ 125"/>
        <xdr:cNvCxnSpPr/>
      </xdr:nvCxnSpPr>
      <xdr:spPr>
        <a:xfrm flipV="1">
          <a:off x="2019300" y="9795960"/>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32790</xdr:rowOff>
    </xdr:from>
    <xdr:to>
      <xdr:col>10</xdr:col>
      <xdr:colOff>114300</xdr:colOff>
      <xdr:row>57</xdr:row>
      <xdr:rowOff>54880</xdr:rowOff>
    </xdr:to>
    <xdr:cxnSp macro="">
      <xdr:nvCxnSpPr>
        <xdr:cNvPr id="129" name="直線コネクタ 128"/>
        <xdr:cNvCxnSpPr/>
      </xdr:nvCxnSpPr>
      <xdr:spPr>
        <a:xfrm flipV="1">
          <a:off x="1130300" y="9805440"/>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122762</xdr:rowOff>
    </xdr:from>
    <xdr:to>
      <xdr:col>24</xdr:col>
      <xdr:colOff>114300</xdr:colOff>
      <xdr:row>57</xdr:row>
      <xdr:rowOff>52912</xdr:rowOff>
    </xdr:to>
    <xdr:sp macro="" textlink="">
      <xdr:nvSpPr>
        <xdr:cNvPr id="139" name="楕円 138"/>
        <xdr:cNvSpPr/>
      </xdr:nvSpPr>
      <xdr:spPr>
        <a:xfrm>
          <a:off x="4584700" y="97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101189</xdr:rowOff>
    </xdr:from>
    <xdr:ext cx="599010" cy="259045"/>
    <xdr:sp macro="" textlink="">
      <xdr:nvSpPr>
        <xdr:cNvPr id="140" name="総務費該当値テキスト"/>
        <xdr:cNvSpPr txBox="1"/>
      </xdr:nvSpPr>
      <xdr:spPr>
        <a:xfrm>
          <a:off x="4686300" y="97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144969</xdr:rowOff>
    </xdr:from>
    <xdr:to>
      <xdr:col>20</xdr:col>
      <xdr:colOff>38100</xdr:colOff>
      <xdr:row>57</xdr:row>
      <xdr:rowOff>75119</xdr:rowOff>
    </xdr:to>
    <xdr:sp macro="" textlink="">
      <xdr:nvSpPr>
        <xdr:cNvPr id="141" name="楕円 140"/>
        <xdr:cNvSpPr/>
      </xdr:nvSpPr>
      <xdr:spPr>
        <a:xfrm>
          <a:off x="3746500" y="9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66246</xdr:rowOff>
    </xdr:from>
    <xdr:ext cx="599010" cy="259045"/>
    <xdr:sp macro="" textlink="">
      <xdr:nvSpPr>
        <xdr:cNvPr id="142" name="テキスト ボックス 141"/>
        <xdr:cNvSpPr txBox="1"/>
      </xdr:nvSpPr>
      <xdr:spPr>
        <a:xfrm>
          <a:off x="3497795" y="983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143960</xdr:rowOff>
    </xdr:from>
    <xdr:to>
      <xdr:col>15</xdr:col>
      <xdr:colOff>101600</xdr:colOff>
      <xdr:row>57</xdr:row>
      <xdr:rowOff>74110</xdr:rowOff>
    </xdr:to>
    <xdr:sp macro="" textlink="">
      <xdr:nvSpPr>
        <xdr:cNvPr id="143" name="楕円 142"/>
        <xdr:cNvSpPr/>
      </xdr:nvSpPr>
      <xdr:spPr>
        <a:xfrm>
          <a:off x="2857500" y="97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65237</xdr:rowOff>
    </xdr:from>
    <xdr:ext cx="599010" cy="259045"/>
    <xdr:sp macro="" textlink="">
      <xdr:nvSpPr>
        <xdr:cNvPr id="144" name="テキスト ボックス 143"/>
        <xdr:cNvSpPr txBox="1"/>
      </xdr:nvSpPr>
      <xdr:spPr>
        <a:xfrm>
          <a:off x="2608795" y="98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153440</xdr:rowOff>
    </xdr:from>
    <xdr:to>
      <xdr:col>10</xdr:col>
      <xdr:colOff>165100</xdr:colOff>
      <xdr:row>57</xdr:row>
      <xdr:rowOff>83590</xdr:rowOff>
    </xdr:to>
    <xdr:sp macro="" textlink="">
      <xdr:nvSpPr>
        <xdr:cNvPr id="145" name="楕円 144"/>
        <xdr:cNvSpPr/>
      </xdr:nvSpPr>
      <xdr:spPr>
        <a:xfrm>
          <a:off x="1968500" y="97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74717</xdr:rowOff>
    </xdr:from>
    <xdr:ext cx="599010" cy="259045"/>
    <xdr:sp macro="" textlink="">
      <xdr:nvSpPr>
        <xdr:cNvPr id="146" name="テキスト ボックス 145"/>
        <xdr:cNvSpPr txBox="1"/>
      </xdr:nvSpPr>
      <xdr:spPr>
        <a:xfrm>
          <a:off x="1719795" y="984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4080</xdr:rowOff>
    </xdr:from>
    <xdr:to>
      <xdr:col>6</xdr:col>
      <xdr:colOff>38100</xdr:colOff>
      <xdr:row>57</xdr:row>
      <xdr:rowOff>105680</xdr:rowOff>
    </xdr:to>
    <xdr:sp macro="" textlink="">
      <xdr:nvSpPr>
        <xdr:cNvPr id="147" name="楕円 146"/>
        <xdr:cNvSpPr/>
      </xdr:nvSpPr>
      <xdr:spPr>
        <a:xfrm>
          <a:off x="1079500" y="97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96807</xdr:rowOff>
    </xdr:from>
    <xdr:ext cx="599010" cy="259045"/>
    <xdr:sp macro="" textlink="">
      <xdr:nvSpPr>
        <xdr:cNvPr id="148" name="テキスト ボックス 147"/>
        <xdr:cNvSpPr txBox="1"/>
      </xdr:nvSpPr>
      <xdr:spPr>
        <a:xfrm>
          <a:off x="830795" y="98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130299</xdr:rowOff>
    </xdr:from>
    <xdr:to>
      <xdr:col>24</xdr:col>
      <xdr:colOff>63500</xdr:colOff>
      <xdr:row>75</xdr:row>
      <xdr:rowOff>74223</xdr:rowOff>
    </xdr:to>
    <xdr:cxnSp macro="">
      <xdr:nvCxnSpPr>
        <xdr:cNvPr id="174" name="直線コネクタ 173"/>
        <xdr:cNvCxnSpPr/>
      </xdr:nvCxnSpPr>
      <xdr:spPr>
        <a:xfrm>
          <a:off x="3797300" y="12817599"/>
          <a:ext cx="8382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130299</xdr:rowOff>
    </xdr:from>
    <xdr:to>
      <xdr:col>19</xdr:col>
      <xdr:colOff>177800</xdr:colOff>
      <xdr:row>75</xdr:row>
      <xdr:rowOff>54187</xdr:rowOff>
    </xdr:to>
    <xdr:cxnSp macro="">
      <xdr:nvCxnSpPr>
        <xdr:cNvPr id="177" name="直線コネクタ 176"/>
        <xdr:cNvCxnSpPr/>
      </xdr:nvCxnSpPr>
      <xdr:spPr>
        <a:xfrm flipV="1">
          <a:off x="2908300" y="12817599"/>
          <a:ext cx="889000" cy="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54187</xdr:rowOff>
    </xdr:from>
    <xdr:to>
      <xdr:col>15</xdr:col>
      <xdr:colOff>50800</xdr:colOff>
      <xdr:row>75</xdr:row>
      <xdr:rowOff>111325</xdr:rowOff>
    </xdr:to>
    <xdr:cxnSp macro="">
      <xdr:nvCxnSpPr>
        <xdr:cNvPr id="180" name="直線コネクタ 179"/>
        <xdr:cNvCxnSpPr/>
      </xdr:nvCxnSpPr>
      <xdr:spPr>
        <a:xfrm flipV="1">
          <a:off x="2019300" y="12912937"/>
          <a:ext cx="889000" cy="5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111325</xdr:rowOff>
    </xdr:from>
    <xdr:to>
      <xdr:col>10</xdr:col>
      <xdr:colOff>114300</xdr:colOff>
      <xdr:row>76</xdr:row>
      <xdr:rowOff>5981</xdr:rowOff>
    </xdr:to>
    <xdr:cxnSp macro="">
      <xdr:nvCxnSpPr>
        <xdr:cNvPr id="183" name="直線コネクタ 182"/>
        <xdr:cNvCxnSpPr/>
      </xdr:nvCxnSpPr>
      <xdr:spPr>
        <a:xfrm flipV="1">
          <a:off x="1130300" y="12970075"/>
          <a:ext cx="889000" cy="6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23423</xdr:rowOff>
    </xdr:from>
    <xdr:to>
      <xdr:col>24</xdr:col>
      <xdr:colOff>114300</xdr:colOff>
      <xdr:row>75</xdr:row>
      <xdr:rowOff>125023</xdr:rowOff>
    </xdr:to>
    <xdr:sp macro="" textlink="">
      <xdr:nvSpPr>
        <xdr:cNvPr id="193" name="楕円 192"/>
        <xdr:cNvSpPr/>
      </xdr:nvSpPr>
      <xdr:spPr>
        <a:xfrm>
          <a:off x="4584700" y="128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1850</xdr:rowOff>
    </xdr:from>
    <xdr:ext cx="599010" cy="259045"/>
    <xdr:sp macro="" textlink="">
      <xdr:nvSpPr>
        <xdr:cNvPr id="194" name="民生費該当値テキスト"/>
        <xdr:cNvSpPr txBox="1"/>
      </xdr:nvSpPr>
      <xdr:spPr>
        <a:xfrm>
          <a:off x="4686300" y="128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79499</xdr:rowOff>
    </xdr:from>
    <xdr:to>
      <xdr:col>20</xdr:col>
      <xdr:colOff>38100</xdr:colOff>
      <xdr:row>75</xdr:row>
      <xdr:rowOff>9649</xdr:rowOff>
    </xdr:to>
    <xdr:sp macro="" textlink="">
      <xdr:nvSpPr>
        <xdr:cNvPr id="195" name="楕円 194"/>
        <xdr:cNvSpPr/>
      </xdr:nvSpPr>
      <xdr:spPr>
        <a:xfrm>
          <a:off x="3746500" y="127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26176</xdr:rowOff>
    </xdr:from>
    <xdr:ext cx="599010" cy="259045"/>
    <xdr:sp macro="" textlink="">
      <xdr:nvSpPr>
        <xdr:cNvPr id="196" name="テキスト ボックス 195"/>
        <xdr:cNvSpPr txBox="1"/>
      </xdr:nvSpPr>
      <xdr:spPr>
        <a:xfrm>
          <a:off x="3497795" y="125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3387</xdr:rowOff>
    </xdr:from>
    <xdr:to>
      <xdr:col>15</xdr:col>
      <xdr:colOff>101600</xdr:colOff>
      <xdr:row>75</xdr:row>
      <xdr:rowOff>104987</xdr:rowOff>
    </xdr:to>
    <xdr:sp macro="" textlink="">
      <xdr:nvSpPr>
        <xdr:cNvPr id="197" name="楕円 196"/>
        <xdr:cNvSpPr/>
      </xdr:nvSpPr>
      <xdr:spPr>
        <a:xfrm>
          <a:off x="2857500" y="12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121514</xdr:rowOff>
    </xdr:from>
    <xdr:ext cx="599010" cy="259045"/>
    <xdr:sp macro="" textlink="">
      <xdr:nvSpPr>
        <xdr:cNvPr id="198" name="テキスト ボックス 197"/>
        <xdr:cNvSpPr txBox="1"/>
      </xdr:nvSpPr>
      <xdr:spPr>
        <a:xfrm>
          <a:off x="2608795" y="1263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60525</xdr:rowOff>
    </xdr:from>
    <xdr:to>
      <xdr:col>10</xdr:col>
      <xdr:colOff>165100</xdr:colOff>
      <xdr:row>75</xdr:row>
      <xdr:rowOff>162125</xdr:rowOff>
    </xdr:to>
    <xdr:sp macro="" textlink="">
      <xdr:nvSpPr>
        <xdr:cNvPr id="199" name="楕円 198"/>
        <xdr:cNvSpPr/>
      </xdr:nvSpPr>
      <xdr:spPr>
        <a:xfrm>
          <a:off x="1968500" y="129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7202</xdr:rowOff>
    </xdr:from>
    <xdr:ext cx="599010" cy="259045"/>
    <xdr:sp macro="" textlink="">
      <xdr:nvSpPr>
        <xdr:cNvPr id="200" name="テキスト ボックス 199"/>
        <xdr:cNvSpPr txBox="1"/>
      </xdr:nvSpPr>
      <xdr:spPr>
        <a:xfrm>
          <a:off x="1719795" y="1269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126630</xdr:rowOff>
    </xdr:from>
    <xdr:to>
      <xdr:col>6</xdr:col>
      <xdr:colOff>38100</xdr:colOff>
      <xdr:row>76</xdr:row>
      <xdr:rowOff>56781</xdr:rowOff>
    </xdr:to>
    <xdr:sp macro="" textlink="">
      <xdr:nvSpPr>
        <xdr:cNvPr id="201" name="楕円 200"/>
        <xdr:cNvSpPr/>
      </xdr:nvSpPr>
      <xdr:spPr>
        <a:xfrm>
          <a:off x="1079500" y="12985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47908</xdr:rowOff>
    </xdr:from>
    <xdr:ext cx="599010" cy="259045"/>
    <xdr:sp macro="" textlink="">
      <xdr:nvSpPr>
        <xdr:cNvPr id="202" name="テキスト ボックス 201"/>
        <xdr:cNvSpPr txBox="1"/>
      </xdr:nvSpPr>
      <xdr:spPr>
        <a:xfrm>
          <a:off x="830795" y="130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11959</xdr:rowOff>
    </xdr:from>
    <xdr:to>
      <xdr:col>24</xdr:col>
      <xdr:colOff>63500</xdr:colOff>
      <xdr:row>95</xdr:row>
      <xdr:rowOff>151222</xdr:rowOff>
    </xdr:to>
    <xdr:cxnSp macro="">
      <xdr:nvCxnSpPr>
        <xdr:cNvPr id="231" name="直線コネクタ 230"/>
        <xdr:cNvCxnSpPr/>
      </xdr:nvCxnSpPr>
      <xdr:spPr>
        <a:xfrm flipV="1">
          <a:off x="3797300" y="16128259"/>
          <a:ext cx="838200" cy="3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151222</xdr:rowOff>
    </xdr:from>
    <xdr:to>
      <xdr:col>19</xdr:col>
      <xdr:colOff>177800</xdr:colOff>
      <xdr:row>96</xdr:row>
      <xdr:rowOff>58479</xdr:rowOff>
    </xdr:to>
    <xdr:cxnSp macro="">
      <xdr:nvCxnSpPr>
        <xdr:cNvPr id="234" name="直線コネクタ 233"/>
        <xdr:cNvCxnSpPr/>
      </xdr:nvCxnSpPr>
      <xdr:spPr>
        <a:xfrm flipV="1">
          <a:off x="2908300" y="16438972"/>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18983</xdr:rowOff>
    </xdr:from>
    <xdr:to>
      <xdr:col>15</xdr:col>
      <xdr:colOff>50800</xdr:colOff>
      <xdr:row>96</xdr:row>
      <xdr:rowOff>58479</xdr:rowOff>
    </xdr:to>
    <xdr:cxnSp macro="">
      <xdr:nvCxnSpPr>
        <xdr:cNvPr id="237" name="直線コネクタ 236"/>
        <xdr:cNvCxnSpPr/>
      </xdr:nvCxnSpPr>
      <xdr:spPr>
        <a:xfrm>
          <a:off x="2019300" y="16478183"/>
          <a:ext cx="8890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111057</xdr:rowOff>
    </xdr:from>
    <xdr:to>
      <xdr:col>10</xdr:col>
      <xdr:colOff>114300</xdr:colOff>
      <xdr:row>96</xdr:row>
      <xdr:rowOff>18983</xdr:rowOff>
    </xdr:to>
    <xdr:cxnSp macro="">
      <xdr:nvCxnSpPr>
        <xdr:cNvPr id="240" name="直線コネクタ 239"/>
        <xdr:cNvCxnSpPr/>
      </xdr:nvCxnSpPr>
      <xdr:spPr>
        <a:xfrm>
          <a:off x="1130300" y="16398807"/>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132609</xdr:rowOff>
    </xdr:from>
    <xdr:to>
      <xdr:col>24</xdr:col>
      <xdr:colOff>114300</xdr:colOff>
      <xdr:row>94</xdr:row>
      <xdr:rowOff>62759</xdr:rowOff>
    </xdr:to>
    <xdr:sp macro="" textlink="">
      <xdr:nvSpPr>
        <xdr:cNvPr id="250" name="楕円 249"/>
        <xdr:cNvSpPr/>
      </xdr:nvSpPr>
      <xdr:spPr>
        <a:xfrm>
          <a:off x="4584700" y="160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155486</xdr:rowOff>
    </xdr:from>
    <xdr:ext cx="599010" cy="259045"/>
    <xdr:sp macro="" textlink="">
      <xdr:nvSpPr>
        <xdr:cNvPr id="251" name="衛生費該当値テキスト"/>
        <xdr:cNvSpPr txBox="1"/>
      </xdr:nvSpPr>
      <xdr:spPr>
        <a:xfrm>
          <a:off x="4686300" y="1592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100422</xdr:rowOff>
    </xdr:from>
    <xdr:to>
      <xdr:col>20</xdr:col>
      <xdr:colOff>38100</xdr:colOff>
      <xdr:row>96</xdr:row>
      <xdr:rowOff>30572</xdr:rowOff>
    </xdr:to>
    <xdr:sp macro="" textlink="">
      <xdr:nvSpPr>
        <xdr:cNvPr id="252" name="楕円 251"/>
        <xdr:cNvSpPr/>
      </xdr:nvSpPr>
      <xdr:spPr>
        <a:xfrm>
          <a:off x="3746500" y="163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21699</xdr:rowOff>
    </xdr:from>
    <xdr:ext cx="534377" cy="259045"/>
    <xdr:sp macro="" textlink="">
      <xdr:nvSpPr>
        <xdr:cNvPr id="253" name="テキスト ボックス 252"/>
        <xdr:cNvSpPr txBox="1"/>
      </xdr:nvSpPr>
      <xdr:spPr>
        <a:xfrm>
          <a:off x="3530111" y="164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7679</xdr:rowOff>
    </xdr:from>
    <xdr:to>
      <xdr:col>15</xdr:col>
      <xdr:colOff>101600</xdr:colOff>
      <xdr:row>96</xdr:row>
      <xdr:rowOff>109279</xdr:rowOff>
    </xdr:to>
    <xdr:sp macro="" textlink="">
      <xdr:nvSpPr>
        <xdr:cNvPr id="254" name="楕円 253"/>
        <xdr:cNvSpPr/>
      </xdr:nvSpPr>
      <xdr:spPr>
        <a:xfrm>
          <a:off x="2857500" y="16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100406</xdr:rowOff>
    </xdr:from>
    <xdr:ext cx="534377" cy="259045"/>
    <xdr:sp macro="" textlink="">
      <xdr:nvSpPr>
        <xdr:cNvPr id="255" name="テキスト ボックス 254"/>
        <xdr:cNvSpPr txBox="1"/>
      </xdr:nvSpPr>
      <xdr:spPr>
        <a:xfrm>
          <a:off x="2641111" y="165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139633</xdr:rowOff>
    </xdr:from>
    <xdr:to>
      <xdr:col>10</xdr:col>
      <xdr:colOff>165100</xdr:colOff>
      <xdr:row>96</xdr:row>
      <xdr:rowOff>69783</xdr:rowOff>
    </xdr:to>
    <xdr:sp macro="" textlink="">
      <xdr:nvSpPr>
        <xdr:cNvPr id="256" name="楕円 255"/>
        <xdr:cNvSpPr/>
      </xdr:nvSpPr>
      <xdr:spPr>
        <a:xfrm>
          <a:off x="1968500" y="164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60910</xdr:rowOff>
    </xdr:from>
    <xdr:ext cx="534377" cy="259045"/>
    <xdr:sp macro="" textlink="">
      <xdr:nvSpPr>
        <xdr:cNvPr id="257" name="テキスト ボックス 256"/>
        <xdr:cNvSpPr txBox="1"/>
      </xdr:nvSpPr>
      <xdr:spPr>
        <a:xfrm>
          <a:off x="1752111" y="165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60257</xdr:rowOff>
    </xdr:from>
    <xdr:to>
      <xdr:col>6</xdr:col>
      <xdr:colOff>38100</xdr:colOff>
      <xdr:row>95</xdr:row>
      <xdr:rowOff>161857</xdr:rowOff>
    </xdr:to>
    <xdr:sp macro="" textlink="">
      <xdr:nvSpPr>
        <xdr:cNvPr id="258" name="楕円 257"/>
        <xdr:cNvSpPr/>
      </xdr:nvSpPr>
      <xdr:spPr>
        <a:xfrm>
          <a:off x="1079500" y="163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152984</xdr:rowOff>
    </xdr:from>
    <xdr:ext cx="534377" cy="259045"/>
    <xdr:sp macro="" textlink="">
      <xdr:nvSpPr>
        <xdr:cNvPr id="259" name="テキスト ボックス 258"/>
        <xdr:cNvSpPr txBox="1"/>
      </xdr:nvSpPr>
      <xdr:spPr>
        <a:xfrm>
          <a:off x="863111" y="164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110896</xdr:rowOff>
    </xdr:from>
    <xdr:to>
      <xdr:col>55</xdr:col>
      <xdr:colOff>0</xdr:colOff>
      <xdr:row>37</xdr:row>
      <xdr:rowOff>130327</xdr:rowOff>
    </xdr:to>
    <xdr:cxnSp macro="">
      <xdr:nvCxnSpPr>
        <xdr:cNvPr id="286" name="直線コネクタ 285"/>
        <xdr:cNvCxnSpPr/>
      </xdr:nvCxnSpPr>
      <xdr:spPr>
        <a:xfrm flipV="1">
          <a:off x="9639300" y="645454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120498</xdr:rowOff>
    </xdr:from>
    <xdr:to>
      <xdr:col>50</xdr:col>
      <xdr:colOff>114300</xdr:colOff>
      <xdr:row>37</xdr:row>
      <xdr:rowOff>130327</xdr:rowOff>
    </xdr:to>
    <xdr:cxnSp macro="">
      <xdr:nvCxnSpPr>
        <xdr:cNvPr id="289" name="直線コネクタ 288"/>
        <xdr:cNvCxnSpPr/>
      </xdr:nvCxnSpPr>
      <xdr:spPr>
        <a:xfrm>
          <a:off x="8750300" y="646414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103353</xdr:rowOff>
    </xdr:from>
    <xdr:to>
      <xdr:col>45</xdr:col>
      <xdr:colOff>177800</xdr:colOff>
      <xdr:row>37</xdr:row>
      <xdr:rowOff>120498</xdr:rowOff>
    </xdr:to>
    <xdr:cxnSp macro="">
      <xdr:nvCxnSpPr>
        <xdr:cNvPr id="292" name="直線コネクタ 291"/>
        <xdr:cNvCxnSpPr/>
      </xdr:nvCxnSpPr>
      <xdr:spPr>
        <a:xfrm>
          <a:off x="7861300" y="6104103"/>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85065</xdr:rowOff>
    </xdr:from>
    <xdr:to>
      <xdr:col>41</xdr:col>
      <xdr:colOff>50800</xdr:colOff>
      <xdr:row>35</xdr:row>
      <xdr:rowOff>103353</xdr:rowOff>
    </xdr:to>
    <xdr:cxnSp macro="">
      <xdr:nvCxnSpPr>
        <xdr:cNvPr id="295" name="直線コネクタ 294"/>
        <xdr:cNvCxnSpPr/>
      </xdr:nvCxnSpPr>
      <xdr:spPr>
        <a:xfrm>
          <a:off x="6972300" y="608581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60096</xdr:rowOff>
    </xdr:from>
    <xdr:to>
      <xdr:col>55</xdr:col>
      <xdr:colOff>50800</xdr:colOff>
      <xdr:row>37</xdr:row>
      <xdr:rowOff>161696</xdr:rowOff>
    </xdr:to>
    <xdr:sp macro="" textlink="">
      <xdr:nvSpPr>
        <xdr:cNvPr id="305" name="楕円 304"/>
        <xdr:cNvSpPr/>
      </xdr:nvSpPr>
      <xdr:spPr>
        <a:xfrm>
          <a:off x="104267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82973</xdr:rowOff>
    </xdr:from>
    <xdr:ext cx="378565" cy="259045"/>
    <xdr:sp macro="" textlink="">
      <xdr:nvSpPr>
        <xdr:cNvPr id="306" name="労働費該当値テキスト"/>
        <xdr:cNvSpPr txBox="1"/>
      </xdr:nvSpPr>
      <xdr:spPr>
        <a:xfrm>
          <a:off x="10528300" y="625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79527</xdr:rowOff>
    </xdr:from>
    <xdr:to>
      <xdr:col>50</xdr:col>
      <xdr:colOff>165100</xdr:colOff>
      <xdr:row>38</xdr:row>
      <xdr:rowOff>9677</xdr:rowOff>
    </xdr:to>
    <xdr:sp macro="" textlink="">
      <xdr:nvSpPr>
        <xdr:cNvPr id="307" name="楕円 306"/>
        <xdr:cNvSpPr/>
      </xdr:nvSpPr>
      <xdr:spPr>
        <a:xfrm>
          <a:off x="9588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26204</xdr:rowOff>
    </xdr:from>
    <xdr:ext cx="378565" cy="259045"/>
    <xdr:sp macro="" textlink="">
      <xdr:nvSpPr>
        <xdr:cNvPr id="308" name="テキスト ボックス 307"/>
        <xdr:cNvSpPr txBox="1"/>
      </xdr:nvSpPr>
      <xdr:spPr>
        <a:xfrm>
          <a:off x="9450017" y="619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69698</xdr:rowOff>
    </xdr:from>
    <xdr:to>
      <xdr:col>46</xdr:col>
      <xdr:colOff>38100</xdr:colOff>
      <xdr:row>37</xdr:row>
      <xdr:rowOff>171298</xdr:rowOff>
    </xdr:to>
    <xdr:sp macro="" textlink="">
      <xdr:nvSpPr>
        <xdr:cNvPr id="309" name="楕円 308"/>
        <xdr:cNvSpPr/>
      </xdr:nvSpPr>
      <xdr:spPr>
        <a:xfrm>
          <a:off x="8699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16375</xdr:rowOff>
    </xdr:from>
    <xdr:ext cx="378565" cy="259045"/>
    <xdr:sp macro="" textlink="">
      <xdr:nvSpPr>
        <xdr:cNvPr id="310" name="テキスト ボックス 309"/>
        <xdr:cNvSpPr txBox="1"/>
      </xdr:nvSpPr>
      <xdr:spPr>
        <a:xfrm>
          <a:off x="8561017" y="618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52553</xdr:rowOff>
    </xdr:from>
    <xdr:to>
      <xdr:col>41</xdr:col>
      <xdr:colOff>101600</xdr:colOff>
      <xdr:row>35</xdr:row>
      <xdr:rowOff>154153</xdr:rowOff>
    </xdr:to>
    <xdr:sp macro="" textlink="">
      <xdr:nvSpPr>
        <xdr:cNvPr id="311" name="楕円 310"/>
        <xdr:cNvSpPr/>
      </xdr:nvSpPr>
      <xdr:spPr>
        <a:xfrm>
          <a:off x="78105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170680</xdr:rowOff>
    </xdr:from>
    <xdr:ext cx="469744" cy="259045"/>
    <xdr:sp macro="" textlink="">
      <xdr:nvSpPr>
        <xdr:cNvPr id="312" name="テキスト ボックス 311"/>
        <xdr:cNvSpPr txBox="1"/>
      </xdr:nvSpPr>
      <xdr:spPr>
        <a:xfrm>
          <a:off x="7626428" y="58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34265</xdr:rowOff>
    </xdr:from>
    <xdr:to>
      <xdr:col>36</xdr:col>
      <xdr:colOff>165100</xdr:colOff>
      <xdr:row>35</xdr:row>
      <xdr:rowOff>135865</xdr:rowOff>
    </xdr:to>
    <xdr:sp macro="" textlink="">
      <xdr:nvSpPr>
        <xdr:cNvPr id="313" name="楕円 312"/>
        <xdr:cNvSpPr/>
      </xdr:nvSpPr>
      <xdr:spPr>
        <a:xfrm>
          <a:off x="6921500" y="60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152392</xdr:rowOff>
    </xdr:from>
    <xdr:ext cx="469744" cy="259045"/>
    <xdr:sp macro="" textlink="">
      <xdr:nvSpPr>
        <xdr:cNvPr id="314" name="テキスト ボックス 313"/>
        <xdr:cNvSpPr txBox="1"/>
      </xdr:nvSpPr>
      <xdr:spPr>
        <a:xfrm>
          <a:off x="6737428" y="581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30723</xdr:rowOff>
    </xdr:from>
    <xdr:to>
      <xdr:col>55</xdr:col>
      <xdr:colOff>0</xdr:colOff>
      <xdr:row>57</xdr:row>
      <xdr:rowOff>125687</xdr:rowOff>
    </xdr:to>
    <xdr:cxnSp macro="">
      <xdr:nvCxnSpPr>
        <xdr:cNvPr id="343" name="直線コネクタ 342"/>
        <xdr:cNvCxnSpPr/>
      </xdr:nvCxnSpPr>
      <xdr:spPr>
        <a:xfrm flipV="1">
          <a:off x="9639300" y="9803373"/>
          <a:ext cx="838200" cy="9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114771</xdr:rowOff>
    </xdr:from>
    <xdr:to>
      <xdr:col>50</xdr:col>
      <xdr:colOff>114300</xdr:colOff>
      <xdr:row>57</xdr:row>
      <xdr:rowOff>125687</xdr:rowOff>
    </xdr:to>
    <xdr:cxnSp macro="">
      <xdr:nvCxnSpPr>
        <xdr:cNvPr id="346" name="直線コネクタ 345"/>
        <xdr:cNvCxnSpPr/>
      </xdr:nvCxnSpPr>
      <xdr:spPr>
        <a:xfrm>
          <a:off x="8750300" y="988742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114771</xdr:rowOff>
    </xdr:from>
    <xdr:to>
      <xdr:col>45</xdr:col>
      <xdr:colOff>177800</xdr:colOff>
      <xdr:row>57</xdr:row>
      <xdr:rowOff>166774</xdr:rowOff>
    </xdr:to>
    <xdr:cxnSp macro="">
      <xdr:nvCxnSpPr>
        <xdr:cNvPr id="349" name="直線コネクタ 348"/>
        <xdr:cNvCxnSpPr/>
      </xdr:nvCxnSpPr>
      <xdr:spPr>
        <a:xfrm flipV="1">
          <a:off x="7861300" y="9887421"/>
          <a:ext cx="889000" cy="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166774</xdr:rowOff>
    </xdr:from>
    <xdr:to>
      <xdr:col>41</xdr:col>
      <xdr:colOff>50800</xdr:colOff>
      <xdr:row>58</xdr:row>
      <xdr:rowOff>28410</xdr:rowOff>
    </xdr:to>
    <xdr:cxnSp macro="">
      <xdr:nvCxnSpPr>
        <xdr:cNvPr id="352" name="直線コネクタ 351"/>
        <xdr:cNvCxnSpPr/>
      </xdr:nvCxnSpPr>
      <xdr:spPr>
        <a:xfrm flipV="1">
          <a:off x="6972300" y="9939424"/>
          <a:ext cx="8890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151373</xdr:rowOff>
    </xdr:from>
    <xdr:to>
      <xdr:col>55</xdr:col>
      <xdr:colOff>50800</xdr:colOff>
      <xdr:row>57</xdr:row>
      <xdr:rowOff>81523</xdr:rowOff>
    </xdr:to>
    <xdr:sp macro="" textlink="">
      <xdr:nvSpPr>
        <xdr:cNvPr id="362" name="楕円 361"/>
        <xdr:cNvSpPr/>
      </xdr:nvSpPr>
      <xdr:spPr>
        <a:xfrm>
          <a:off x="10426700" y="97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129800</xdr:rowOff>
    </xdr:from>
    <xdr:ext cx="534377" cy="259045"/>
    <xdr:sp macro="" textlink="">
      <xdr:nvSpPr>
        <xdr:cNvPr id="363" name="農林水産業費該当値テキスト"/>
        <xdr:cNvSpPr txBox="1"/>
      </xdr:nvSpPr>
      <xdr:spPr>
        <a:xfrm>
          <a:off x="10528300" y="97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74887</xdr:rowOff>
    </xdr:from>
    <xdr:to>
      <xdr:col>50</xdr:col>
      <xdr:colOff>165100</xdr:colOff>
      <xdr:row>58</xdr:row>
      <xdr:rowOff>5037</xdr:rowOff>
    </xdr:to>
    <xdr:sp macro="" textlink="">
      <xdr:nvSpPr>
        <xdr:cNvPr id="364" name="楕円 363"/>
        <xdr:cNvSpPr/>
      </xdr:nvSpPr>
      <xdr:spPr>
        <a:xfrm>
          <a:off x="9588500" y="98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167614</xdr:rowOff>
    </xdr:from>
    <xdr:ext cx="534377" cy="259045"/>
    <xdr:sp macro="" textlink="">
      <xdr:nvSpPr>
        <xdr:cNvPr id="365" name="テキスト ボックス 364"/>
        <xdr:cNvSpPr txBox="1"/>
      </xdr:nvSpPr>
      <xdr:spPr>
        <a:xfrm>
          <a:off x="9372111" y="99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63971</xdr:rowOff>
    </xdr:from>
    <xdr:to>
      <xdr:col>46</xdr:col>
      <xdr:colOff>38100</xdr:colOff>
      <xdr:row>57</xdr:row>
      <xdr:rowOff>165571</xdr:rowOff>
    </xdr:to>
    <xdr:sp macro="" textlink="">
      <xdr:nvSpPr>
        <xdr:cNvPr id="366" name="楕円 365"/>
        <xdr:cNvSpPr/>
      </xdr:nvSpPr>
      <xdr:spPr>
        <a:xfrm>
          <a:off x="8699500" y="98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156698</xdr:rowOff>
    </xdr:from>
    <xdr:ext cx="534377" cy="259045"/>
    <xdr:sp macro="" textlink="">
      <xdr:nvSpPr>
        <xdr:cNvPr id="367" name="テキスト ボックス 366"/>
        <xdr:cNvSpPr txBox="1"/>
      </xdr:nvSpPr>
      <xdr:spPr>
        <a:xfrm>
          <a:off x="8483111" y="9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115974</xdr:rowOff>
    </xdr:from>
    <xdr:to>
      <xdr:col>41</xdr:col>
      <xdr:colOff>101600</xdr:colOff>
      <xdr:row>58</xdr:row>
      <xdr:rowOff>46124</xdr:rowOff>
    </xdr:to>
    <xdr:sp macro="" textlink="">
      <xdr:nvSpPr>
        <xdr:cNvPr id="368" name="楕円 367"/>
        <xdr:cNvSpPr/>
      </xdr:nvSpPr>
      <xdr:spPr>
        <a:xfrm>
          <a:off x="7810500" y="988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37251</xdr:rowOff>
    </xdr:from>
    <xdr:ext cx="534377" cy="259045"/>
    <xdr:sp macro="" textlink="">
      <xdr:nvSpPr>
        <xdr:cNvPr id="369" name="テキスト ボックス 368"/>
        <xdr:cNvSpPr txBox="1"/>
      </xdr:nvSpPr>
      <xdr:spPr>
        <a:xfrm>
          <a:off x="7594111" y="998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149060</xdr:rowOff>
    </xdr:from>
    <xdr:to>
      <xdr:col>36</xdr:col>
      <xdr:colOff>165100</xdr:colOff>
      <xdr:row>58</xdr:row>
      <xdr:rowOff>79210</xdr:rowOff>
    </xdr:to>
    <xdr:sp macro="" textlink="">
      <xdr:nvSpPr>
        <xdr:cNvPr id="370" name="楕円 369"/>
        <xdr:cNvSpPr/>
      </xdr:nvSpPr>
      <xdr:spPr>
        <a:xfrm>
          <a:off x="6921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70337</xdr:rowOff>
    </xdr:from>
    <xdr:ext cx="534377" cy="259045"/>
    <xdr:sp macro="" textlink="">
      <xdr:nvSpPr>
        <xdr:cNvPr id="371" name="テキスト ボックス 370"/>
        <xdr:cNvSpPr txBox="1"/>
      </xdr:nvSpPr>
      <xdr:spPr>
        <a:xfrm>
          <a:off x="6705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80366</xdr:rowOff>
    </xdr:from>
    <xdr:to>
      <xdr:col>55</xdr:col>
      <xdr:colOff>0</xdr:colOff>
      <xdr:row>77</xdr:row>
      <xdr:rowOff>2476</xdr:rowOff>
    </xdr:to>
    <xdr:cxnSp macro="">
      <xdr:nvCxnSpPr>
        <xdr:cNvPr id="400" name="直線コネクタ 399"/>
        <xdr:cNvCxnSpPr/>
      </xdr:nvCxnSpPr>
      <xdr:spPr>
        <a:xfrm>
          <a:off x="9639300" y="12939116"/>
          <a:ext cx="838200" cy="2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80366</xdr:rowOff>
    </xdr:from>
    <xdr:to>
      <xdr:col>50</xdr:col>
      <xdr:colOff>114300</xdr:colOff>
      <xdr:row>77</xdr:row>
      <xdr:rowOff>65303</xdr:rowOff>
    </xdr:to>
    <xdr:cxnSp macro="">
      <xdr:nvCxnSpPr>
        <xdr:cNvPr id="403" name="直線コネクタ 402"/>
        <xdr:cNvCxnSpPr/>
      </xdr:nvCxnSpPr>
      <xdr:spPr>
        <a:xfrm flipV="1">
          <a:off x="8750300" y="12939116"/>
          <a:ext cx="889000" cy="3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65303</xdr:rowOff>
    </xdr:from>
    <xdr:to>
      <xdr:col>45</xdr:col>
      <xdr:colOff>177800</xdr:colOff>
      <xdr:row>77</xdr:row>
      <xdr:rowOff>89218</xdr:rowOff>
    </xdr:to>
    <xdr:cxnSp macro="">
      <xdr:nvCxnSpPr>
        <xdr:cNvPr id="406" name="直線コネクタ 405"/>
        <xdr:cNvCxnSpPr/>
      </xdr:nvCxnSpPr>
      <xdr:spPr>
        <a:xfrm flipV="1">
          <a:off x="7861300" y="13266953"/>
          <a:ext cx="8890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78397</xdr:rowOff>
    </xdr:from>
    <xdr:to>
      <xdr:col>41</xdr:col>
      <xdr:colOff>50800</xdr:colOff>
      <xdr:row>77</xdr:row>
      <xdr:rowOff>89218</xdr:rowOff>
    </xdr:to>
    <xdr:cxnSp macro="">
      <xdr:nvCxnSpPr>
        <xdr:cNvPr id="409" name="直線コネクタ 408"/>
        <xdr:cNvCxnSpPr/>
      </xdr:nvCxnSpPr>
      <xdr:spPr>
        <a:xfrm>
          <a:off x="6972300" y="1328004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123126</xdr:rowOff>
    </xdr:from>
    <xdr:to>
      <xdr:col>55</xdr:col>
      <xdr:colOff>50800</xdr:colOff>
      <xdr:row>77</xdr:row>
      <xdr:rowOff>53276</xdr:rowOff>
    </xdr:to>
    <xdr:sp macro="" textlink="">
      <xdr:nvSpPr>
        <xdr:cNvPr id="419" name="楕円 418"/>
        <xdr:cNvSpPr/>
      </xdr:nvSpPr>
      <xdr:spPr>
        <a:xfrm>
          <a:off x="10426700" y="131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146003</xdr:rowOff>
    </xdr:from>
    <xdr:ext cx="534377" cy="259045"/>
    <xdr:sp macro="" textlink="">
      <xdr:nvSpPr>
        <xdr:cNvPr id="420" name="商工費該当値テキスト"/>
        <xdr:cNvSpPr txBox="1"/>
      </xdr:nvSpPr>
      <xdr:spPr>
        <a:xfrm>
          <a:off x="10528300" y="130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29566</xdr:rowOff>
    </xdr:from>
    <xdr:to>
      <xdr:col>50</xdr:col>
      <xdr:colOff>165100</xdr:colOff>
      <xdr:row>75</xdr:row>
      <xdr:rowOff>131166</xdr:rowOff>
    </xdr:to>
    <xdr:sp macro="" textlink="">
      <xdr:nvSpPr>
        <xdr:cNvPr id="421" name="楕円 420"/>
        <xdr:cNvSpPr/>
      </xdr:nvSpPr>
      <xdr:spPr>
        <a:xfrm>
          <a:off x="9588500" y="128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147693</xdr:rowOff>
    </xdr:from>
    <xdr:ext cx="534377" cy="259045"/>
    <xdr:sp macro="" textlink="">
      <xdr:nvSpPr>
        <xdr:cNvPr id="422" name="テキスト ボックス 421"/>
        <xdr:cNvSpPr txBox="1"/>
      </xdr:nvSpPr>
      <xdr:spPr>
        <a:xfrm>
          <a:off x="9372111" y="126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14503</xdr:rowOff>
    </xdr:from>
    <xdr:to>
      <xdr:col>46</xdr:col>
      <xdr:colOff>38100</xdr:colOff>
      <xdr:row>77</xdr:row>
      <xdr:rowOff>116103</xdr:rowOff>
    </xdr:to>
    <xdr:sp macro="" textlink="">
      <xdr:nvSpPr>
        <xdr:cNvPr id="423" name="楕円 422"/>
        <xdr:cNvSpPr/>
      </xdr:nvSpPr>
      <xdr:spPr>
        <a:xfrm>
          <a:off x="8699500" y="132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107230</xdr:rowOff>
    </xdr:from>
    <xdr:ext cx="534377" cy="259045"/>
    <xdr:sp macro="" textlink="">
      <xdr:nvSpPr>
        <xdr:cNvPr id="424" name="テキスト ボックス 423"/>
        <xdr:cNvSpPr txBox="1"/>
      </xdr:nvSpPr>
      <xdr:spPr>
        <a:xfrm>
          <a:off x="8483111" y="13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38418</xdr:rowOff>
    </xdr:from>
    <xdr:to>
      <xdr:col>41</xdr:col>
      <xdr:colOff>101600</xdr:colOff>
      <xdr:row>77</xdr:row>
      <xdr:rowOff>140018</xdr:rowOff>
    </xdr:to>
    <xdr:sp macro="" textlink="">
      <xdr:nvSpPr>
        <xdr:cNvPr id="425" name="楕円 424"/>
        <xdr:cNvSpPr/>
      </xdr:nvSpPr>
      <xdr:spPr>
        <a:xfrm>
          <a:off x="7810500" y="132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131145</xdr:rowOff>
    </xdr:from>
    <xdr:ext cx="534377" cy="259045"/>
    <xdr:sp macro="" textlink="">
      <xdr:nvSpPr>
        <xdr:cNvPr id="426" name="テキスト ボックス 425"/>
        <xdr:cNvSpPr txBox="1"/>
      </xdr:nvSpPr>
      <xdr:spPr>
        <a:xfrm>
          <a:off x="7594111" y="133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27597</xdr:rowOff>
    </xdr:from>
    <xdr:to>
      <xdr:col>36</xdr:col>
      <xdr:colOff>165100</xdr:colOff>
      <xdr:row>77</xdr:row>
      <xdr:rowOff>129197</xdr:rowOff>
    </xdr:to>
    <xdr:sp macro="" textlink="">
      <xdr:nvSpPr>
        <xdr:cNvPr id="427" name="楕円 426"/>
        <xdr:cNvSpPr/>
      </xdr:nvSpPr>
      <xdr:spPr>
        <a:xfrm>
          <a:off x="6921500" y="132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120324</xdr:rowOff>
    </xdr:from>
    <xdr:ext cx="534377" cy="259045"/>
    <xdr:sp macro="" textlink="">
      <xdr:nvSpPr>
        <xdr:cNvPr id="428" name="テキスト ボックス 427"/>
        <xdr:cNvSpPr txBox="1"/>
      </xdr:nvSpPr>
      <xdr:spPr>
        <a:xfrm>
          <a:off x="6705111" y="133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39739</xdr:rowOff>
    </xdr:from>
    <xdr:to>
      <xdr:col>55</xdr:col>
      <xdr:colOff>0</xdr:colOff>
      <xdr:row>96</xdr:row>
      <xdr:rowOff>107125</xdr:rowOff>
    </xdr:to>
    <xdr:cxnSp macro="">
      <xdr:nvCxnSpPr>
        <xdr:cNvPr id="453" name="直線コネクタ 452"/>
        <xdr:cNvCxnSpPr/>
      </xdr:nvCxnSpPr>
      <xdr:spPr>
        <a:xfrm>
          <a:off x="9639300" y="16498939"/>
          <a:ext cx="838200" cy="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39739</xdr:rowOff>
    </xdr:from>
    <xdr:to>
      <xdr:col>50</xdr:col>
      <xdr:colOff>114300</xdr:colOff>
      <xdr:row>96</xdr:row>
      <xdr:rowOff>41430</xdr:rowOff>
    </xdr:to>
    <xdr:cxnSp macro="">
      <xdr:nvCxnSpPr>
        <xdr:cNvPr id="456" name="直線コネクタ 455"/>
        <xdr:cNvCxnSpPr/>
      </xdr:nvCxnSpPr>
      <xdr:spPr>
        <a:xfrm flipV="1">
          <a:off x="8750300" y="1649893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21765</xdr:rowOff>
    </xdr:from>
    <xdr:to>
      <xdr:col>45</xdr:col>
      <xdr:colOff>177800</xdr:colOff>
      <xdr:row>96</xdr:row>
      <xdr:rowOff>41430</xdr:rowOff>
    </xdr:to>
    <xdr:cxnSp macro="">
      <xdr:nvCxnSpPr>
        <xdr:cNvPr id="459" name="直線コネクタ 458"/>
        <xdr:cNvCxnSpPr/>
      </xdr:nvCxnSpPr>
      <xdr:spPr>
        <a:xfrm>
          <a:off x="7861300" y="16480965"/>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21765</xdr:rowOff>
    </xdr:from>
    <xdr:to>
      <xdr:col>41</xdr:col>
      <xdr:colOff>50800</xdr:colOff>
      <xdr:row>96</xdr:row>
      <xdr:rowOff>110799</xdr:rowOff>
    </xdr:to>
    <xdr:cxnSp macro="">
      <xdr:nvCxnSpPr>
        <xdr:cNvPr id="462" name="直線コネクタ 461"/>
        <xdr:cNvCxnSpPr/>
      </xdr:nvCxnSpPr>
      <xdr:spPr>
        <a:xfrm flipV="1">
          <a:off x="6972300" y="16480965"/>
          <a:ext cx="889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56325</xdr:rowOff>
    </xdr:from>
    <xdr:to>
      <xdr:col>55</xdr:col>
      <xdr:colOff>50800</xdr:colOff>
      <xdr:row>96</xdr:row>
      <xdr:rowOff>157925</xdr:rowOff>
    </xdr:to>
    <xdr:sp macro="" textlink="">
      <xdr:nvSpPr>
        <xdr:cNvPr id="472" name="楕円 471"/>
        <xdr:cNvSpPr/>
      </xdr:nvSpPr>
      <xdr:spPr>
        <a:xfrm>
          <a:off x="104267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34752</xdr:rowOff>
    </xdr:from>
    <xdr:ext cx="534377" cy="259045"/>
    <xdr:sp macro="" textlink="">
      <xdr:nvSpPr>
        <xdr:cNvPr id="473" name="土木費該当値テキスト"/>
        <xdr:cNvSpPr txBox="1"/>
      </xdr:nvSpPr>
      <xdr:spPr>
        <a:xfrm>
          <a:off x="10528300" y="164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160389</xdr:rowOff>
    </xdr:from>
    <xdr:to>
      <xdr:col>50</xdr:col>
      <xdr:colOff>165100</xdr:colOff>
      <xdr:row>96</xdr:row>
      <xdr:rowOff>90539</xdr:rowOff>
    </xdr:to>
    <xdr:sp macro="" textlink="">
      <xdr:nvSpPr>
        <xdr:cNvPr id="474" name="楕円 473"/>
        <xdr:cNvSpPr/>
      </xdr:nvSpPr>
      <xdr:spPr>
        <a:xfrm>
          <a:off x="9588500" y="164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81666</xdr:rowOff>
    </xdr:from>
    <xdr:ext cx="534377" cy="259045"/>
    <xdr:sp macro="" textlink="">
      <xdr:nvSpPr>
        <xdr:cNvPr id="475" name="テキスト ボックス 474"/>
        <xdr:cNvSpPr txBox="1"/>
      </xdr:nvSpPr>
      <xdr:spPr>
        <a:xfrm>
          <a:off x="9372111" y="165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162080</xdr:rowOff>
    </xdr:from>
    <xdr:to>
      <xdr:col>46</xdr:col>
      <xdr:colOff>38100</xdr:colOff>
      <xdr:row>96</xdr:row>
      <xdr:rowOff>92230</xdr:rowOff>
    </xdr:to>
    <xdr:sp macro="" textlink="">
      <xdr:nvSpPr>
        <xdr:cNvPr id="476" name="楕円 475"/>
        <xdr:cNvSpPr/>
      </xdr:nvSpPr>
      <xdr:spPr>
        <a:xfrm>
          <a:off x="8699500" y="164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83357</xdr:rowOff>
    </xdr:from>
    <xdr:ext cx="534377" cy="259045"/>
    <xdr:sp macro="" textlink="">
      <xdr:nvSpPr>
        <xdr:cNvPr id="477" name="テキスト ボックス 476"/>
        <xdr:cNvSpPr txBox="1"/>
      </xdr:nvSpPr>
      <xdr:spPr>
        <a:xfrm>
          <a:off x="8483111" y="165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142415</xdr:rowOff>
    </xdr:from>
    <xdr:to>
      <xdr:col>41</xdr:col>
      <xdr:colOff>101600</xdr:colOff>
      <xdr:row>96</xdr:row>
      <xdr:rowOff>72565</xdr:rowOff>
    </xdr:to>
    <xdr:sp macro="" textlink="">
      <xdr:nvSpPr>
        <xdr:cNvPr id="478" name="楕円 477"/>
        <xdr:cNvSpPr/>
      </xdr:nvSpPr>
      <xdr:spPr>
        <a:xfrm>
          <a:off x="7810500" y="16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63692</xdr:rowOff>
    </xdr:from>
    <xdr:ext cx="534377" cy="259045"/>
    <xdr:sp macro="" textlink="">
      <xdr:nvSpPr>
        <xdr:cNvPr id="479" name="テキスト ボックス 478"/>
        <xdr:cNvSpPr txBox="1"/>
      </xdr:nvSpPr>
      <xdr:spPr>
        <a:xfrm>
          <a:off x="7594111" y="16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59999</xdr:rowOff>
    </xdr:from>
    <xdr:to>
      <xdr:col>36</xdr:col>
      <xdr:colOff>165100</xdr:colOff>
      <xdr:row>96</xdr:row>
      <xdr:rowOff>161599</xdr:rowOff>
    </xdr:to>
    <xdr:sp macro="" textlink="">
      <xdr:nvSpPr>
        <xdr:cNvPr id="480" name="楕円 479"/>
        <xdr:cNvSpPr/>
      </xdr:nvSpPr>
      <xdr:spPr>
        <a:xfrm>
          <a:off x="6921500" y="165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152726</xdr:rowOff>
    </xdr:from>
    <xdr:ext cx="534377" cy="259045"/>
    <xdr:sp macro="" textlink="">
      <xdr:nvSpPr>
        <xdr:cNvPr id="481" name="テキスト ボックス 480"/>
        <xdr:cNvSpPr txBox="1"/>
      </xdr:nvSpPr>
      <xdr:spPr>
        <a:xfrm>
          <a:off x="6705111" y="166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51215</xdr:rowOff>
    </xdr:from>
    <xdr:to>
      <xdr:col>85</xdr:col>
      <xdr:colOff>127000</xdr:colOff>
      <xdr:row>35</xdr:row>
      <xdr:rowOff>165875</xdr:rowOff>
    </xdr:to>
    <xdr:cxnSp macro="">
      <xdr:nvCxnSpPr>
        <xdr:cNvPr id="513" name="直線コネクタ 512"/>
        <xdr:cNvCxnSpPr/>
      </xdr:nvCxnSpPr>
      <xdr:spPr>
        <a:xfrm>
          <a:off x="15481300" y="5537615"/>
          <a:ext cx="838200" cy="6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51215</xdr:rowOff>
    </xdr:from>
    <xdr:to>
      <xdr:col>81</xdr:col>
      <xdr:colOff>50800</xdr:colOff>
      <xdr:row>34</xdr:row>
      <xdr:rowOff>160356</xdr:rowOff>
    </xdr:to>
    <xdr:cxnSp macro="">
      <xdr:nvCxnSpPr>
        <xdr:cNvPr id="516" name="直線コネクタ 515"/>
        <xdr:cNvCxnSpPr/>
      </xdr:nvCxnSpPr>
      <xdr:spPr>
        <a:xfrm flipV="1">
          <a:off x="14592300" y="5537615"/>
          <a:ext cx="889000" cy="45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160356</xdr:rowOff>
    </xdr:from>
    <xdr:to>
      <xdr:col>76</xdr:col>
      <xdr:colOff>114300</xdr:colOff>
      <xdr:row>35</xdr:row>
      <xdr:rowOff>73471</xdr:rowOff>
    </xdr:to>
    <xdr:cxnSp macro="">
      <xdr:nvCxnSpPr>
        <xdr:cNvPr id="519" name="直線コネクタ 518"/>
        <xdr:cNvCxnSpPr/>
      </xdr:nvCxnSpPr>
      <xdr:spPr>
        <a:xfrm flipV="1">
          <a:off x="13703300" y="5989656"/>
          <a:ext cx="889000" cy="8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42888</xdr:rowOff>
    </xdr:from>
    <xdr:to>
      <xdr:col>71</xdr:col>
      <xdr:colOff>177800</xdr:colOff>
      <xdr:row>35</xdr:row>
      <xdr:rowOff>73471</xdr:rowOff>
    </xdr:to>
    <xdr:cxnSp macro="">
      <xdr:nvCxnSpPr>
        <xdr:cNvPr id="522" name="直線コネクタ 521"/>
        <xdr:cNvCxnSpPr/>
      </xdr:nvCxnSpPr>
      <xdr:spPr>
        <a:xfrm>
          <a:off x="12814300" y="5872188"/>
          <a:ext cx="889000" cy="2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115075</xdr:rowOff>
    </xdr:from>
    <xdr:to>
      <xdr:col>85</xdr:col>
      <xdr:colOff>177800</xdr:colOff>
      <xdr:row>36</xdr:row>
      <xdr:rowOff>45225</xdr:rowOff>
    </xdr:to>
    <xdr:sp macro="" textlink="">
      <xdr:nvSpPr>
        <xdr:cNvPr id="532" name="楕円 531"/>
        <xdr:cNvSpPr/>
      </xdr:nvSpPr>
      <xdr:spPr>
        <a:xfrm>
          <a:off x="16268700" y="6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137952</xdr:rowOff>
    </xdr:from>
    <xdr:ext cx="534377" cy="259045"/>
    <xdr:sp macro="" textlink="">
      <xdr:nvSpPr>
        <xdr:cNvPr id="533" name="消防費該当値テキスト"/>
        <xdr:cNvSpPr txBox="1"/>
      </xdr:nvSpPr>
      <xdr:spPr>
        <a:xfrm>
          <a:off x="16370300" y="5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415</xdr:rowOff>
    </xdr:from>
    <xdr:to>
      <xdr:col>81</xdr:col>
      <xdr:colOff>101600</xdr:colOff>
      <xdr:row>32</xdr:row>
      <xdr:rowOff>102015</xdr:rowOff>
    </xdr:to>
    <xdr:sp macro="" textlink="">
      <xdr:nvSpPr>
        <xdr:cNvPr id="534" name="楕円 533"/>
        <xdr:cNvSpPr/>
      </xdr:nvSpPr>
      <xdr:spPr>
        <a:xfrm>
          <a:off x="15430500" y="54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118542</xdr:rowOff>
    </xdr:from>
    <xdr:ext cx="534377" cy="259045"/>
    <xdr:sp macro="" textlink="">
      <xdr:nvSpPr>
        <xdr:cNvPr id="535" name="テキスト ボックス 534"/>
        <xdr:cNvSpPr txBox="1"/>
      </xdr:nvSpPr>
      <xdr:spPr>
        <a:xfrm>
          <a:off x="15214111" y="52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109556</xdr:rowOff>
    </xdr:from>
    <xdr:to>
      <xdr:col>76</xdr:col>
      <xdr:colOff>165100</xdr:colOff>
      <xdr:row>35</xdr:row>
      <xdr:rowOff>39706</xdr:rowOff>
    </xdr:to>
    <xdr:sp macro="" textlink="">
      <xdr:nvSpPr>
        <xdr:cNvPr id="536" name="楕円 535"/>
        <xdr:cNvSpPr/>
      </xdr:nvSpPr>
      <xdr:spPr>
        <a:xfrm>
          <a:off x="14541500" y="59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56233</xdr:rowOff>
    </xdr:from>
    <xdr:ext cx="534377" cy="259045"/>
    <xdr:sp macro="" textlink="">
      <xdr:nvSpPr>
        <xdr:cNvPr id="537" name="テキスト ボックス 536"/>
        <xdr:cNvSpPr txBox="1"/>
      </xdr:nvSpPr>
      <xdr:spPr>
        <a:xfrm>
          <a:off x="14325111" y="57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22671</xdr:rowOff>
    </xdr:from>
    <xdr:to>
      <xdr:col>72</xdr:col>
      <xdr:colOff>38100</xdr:colOff>
      <xdr:row>35</xdr:row>
      <xdr:rowOff>124271</xdr:rowOff>
    </xdr:to>
    <xdr:sp macro="" textlink="">
      <xdr:nvSpPr>
        <xdr:cNvPr id="538" name="楕円 537"/>
        <xdr:cNvSpPr/>
      </xdr:nvSpPr>
      <xdr:spPr>
        <a:xfrm>
          <a:off x="13652500" y="60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140798</xdr:rowOff>
    </xdr:from>
    <xdr:ext cx="534377" cy="259045"/>
    <xdr:sp macro="" textlink="">
      <xdr:nvSpPr>
        <xdr:cNvPr id="539" name="テキスト ボックス 538"/>
        <xdr:cNvSpPr txBox="1"/>
      </xdr:nvSpPr>
      <xdr:spPr>
        <a:xfrm>
          <a:off x="13436111" y="57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163538</xdr:rowOff>
    </xdr:from>
    <xdr:to>
      <xdr:col>67</xdr:col>
      <xdr:colOff>101600</xdr:colOff>
      <xdr:row>34</xdr:row>
      <xdr:rowOff>93688</xdr:rowOff>
    </xdr:to>
    <xdr:sp macro="" textlink="">
      <xdr:nvSpPr>
        <xdr:cNvPr id="540" name="楕円 539"/>
        <xdr:cNvSpPr/>
      </xdr:nvSpPr>
      <xdr:spPr>
        <a:xfrm>
          <a:off x="12763500" y="58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110215</xdr:rowOff>
    </xdr:from>
    <xdr:ext cx="534377" cy="259045"/>
    <xdr:sp macro="" textlink="">
      <xdr:nvSpPr>
        <xdr:cNvPr id="541" name="テキスト ボックス 540"/>
        <xdr:cNvSpPr txBox="1"/>
      </xdr:nvSpPr>
      <xdr:spPr>
        <a:xfrm>
          <a:off x="12547111" y="55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165060</xdr:rowOff>
    </xdr:from>
    <xdr:to>
      <xdr:col>85</xdr:col>
      <xdr:colOff>127000</xdr:colOff>
      <xdr:row>58</xdr:row>
      <xdr:rowOff>10004</xdr:rowOff>
    </xdr:to>
    <xdr:cxnSp macro="">
      <xdr:nvCxnSpPr>
        <xdr:cNvPr id="570" name="直線コネクタ 569"/>
        <xdr:cNvCxnSpPr/>
      </xdr:nvCxnSpPr>
      <xdr:spPr>
        <a:xfrm flipV="1">
          <a:off x="15481300" y="9937710"/>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10004</xdr:rowOff>
    </xdr:from>
    <xdr:to>
      <xdr:col>81</xdr:col>
      <xdr:colOff>50800</xdr:colOff>
      <xdr:row>58</xdr:row>
      <xdr:rowOff>24722</xdr:rowOff>
    </xdr:to>
    <xdr:cxnSp macro="">
      <xdr:nvCxnSpPr>
        <xdr:cNvPr id="573" name="直線コネクタ 572"/>
        <xdr:cNvCxnSpPr/>
      </xdr:nvCxnSpPr>
      <xdr:spPr>
        <a:xfrm flipV="1">
          <a:off x="14592300" y="9954104"/>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166457</xdr:rowOff>
    </xdr:from>
    <xdr:to>
      <xdr:col>76</xdr:col>
      <xdr:colOff>114300</xdr:colOff>
      <xdr:row>58</xdr:row>
      <xdr:rowOff>24722</xdr:rowOff>
    </xdr:to>
    <xdr:cxnSp macro="">
      <xdr:nvCxnSpPr>
        <xdr:cNvPr id="576" name="直線コネクタ 575"/>
        <xdr:cNvCxnSpPr/>
      </xdr:nvCxnSpPr>
      <xdr:spPr>
        <a:xfrm>
          <a:off x="13703300" y="9939107"/>
          <a:ext cx="8890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166457</xdr:rowOff>
    </xdr:from>
    <xdr:to>
      <xdr:col>71</xdr:col>
      <xdr:colOff>177800</xdr:colOff>
      <xdr:row>58</xdr:row>
      <xdr:rowOff>29629</xdr:rowOff>
    </xdr:to>
    <xdr:cxnSp macro="">
      <xdr:nvCxnSpPr>
        <xdr:cNvPr id="579" name="直線コネクタ 578"/>
        <xdr:cNvCxnSpPr/>
      </xdr:nvCxnSpPr>
      <xdr:spPr>
        <a:xfrm flipV="1">
          <a:off x="12814300" y="9939107"/>
          <a:ext cx="889000" cy="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114260</xdr:rowOff>
    </xdr:from>
    <xdr:to>
      <xdr:col>85</xdr:col>
      <xdr:colOff>177800</xdr:colOff>
      <xdr:row>58</xdr:row>
      <xdr:rowOff>44410</xdr:rowOff>
    </xdr:to>
    <xdr:sp macro="" textlink="">
      <xdr:nvSpPr>
        <xdr:cNvPr id="589" name="楕円 588"/>
        <xdr:cNvSpPr/>
      </xdr:nvSpPr>
      <xdr:spPr>
        <a:xfrm>
          <a:off x="16268700" y="98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29187</xdr:rowOff>
    </xdr:from>
    <xdr:ext cx="534377" cy="259045"/>
    <xdr:sp macro="" textlink="">
      <xdr:nvSpPr>
        <xdr:cNvPr id="590" name="教育費該当値テキスト"/>
        <xdr:cNvSpPr txBox="1"/>
      </xdr:nvSpPr>
      <xdr:spPr>
        <a:xfrm>
          <a:off x="16370300" y="9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130654</xdr:rowOff>
    </xdr:from>
    <xdr:to>
      <xdr:col>81</xdr:col>
      <xdr:colOff>101600</xdr:colOff>
      <xdr:row>58</xdr:row>
      <xdr:rowOff>60804</xdr:rowOff>
    </xdr:to>
    <xdr:sp macro="" textlink="">
      <xdr:nvSpPr>
        <xdr:cNvPr id="591" name="楕円 590"/>
        <xdr:cNvSpPr/>
      </xdr:nvSpPr>
      <xdr:spPr>
        <a:xfrm>
          <a:off x="15430500" y="99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51931</xdr:rowOff>
    </xdr:from>
    <xdr:ext cx="534377" cy="259045"/>
    <xdr:sp macro="" textlink="">
      <xdr:nvSpPr>
        <xdr:cNvPr id="592" name="テキスト ボックス 591"/>
        <xdr:cNvSpPr txBox="1"/>
      </xdr:nvSpPr>
      <xdr:spPr>
        <a:xfrm>
          <a:off x="15214111" y="99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145372</xdr:rowOff>
    </xdr:from>
    <xdr:to>
      <xdr:col>76</xdr:col>
      <xdr:colOff>165100</xdr:colOff>
      <xdr:row>58</xdr:row>
      <xdr:rowOff>75522</xdr:rowOff>
    </xdr:to>
    <xdr:sp macro="" textlink="">
      <xdr:nvSpPr>
        <xdr:cNvPr id="593" name="楕円 592"/>
        <xdr:cNvSpPr/>
      </xdr:nvSpPr>
      <xdr:spPr>
        <a:xfrm>
          <a:off x="14541500" y="99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66649</xdr:rowOff>
    </xdr:from>
    <xdr:ext cx="534377" cy="259045"/>
    <xdr:sp macro="" textlink="">
      <xdr:nvSpPr>
        <xdr:cNvPr id="594" name="テキスト ボックス 593"/>
        <xdr:cNvSpPr txBox="1"/>
      </xdr:nvSpPr>
      <xdr:spPr>
        <a:xfrm>
          <a:off x="14325111" y="100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115657</xdr:rowOff>
    </xdr:from>
    <xdr:to>
      <xdr:col>72</xdr:col>
      <xdr:colOff>38100</xdr:colOff>
      <xdr:row>58</xdr:row>
      <xdr:rowOff>45807</xdr:rowOff>
    </xdr:to>
    <xdr:sp macro="" textlink="">
      <xdr:nvSpPr>
        <xdr:cNvPr id="595" name="楕円 594"/>
        <xdr:cNvSpPr/>
      </xdr:nvSpPr>
      <xdr:spPr>
        <a:xfrm>
          <a:off x="13652500" y="98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36934</xdr:rowOff>
    </xdr:from>
    <xdr:ext cx="534377" cy="259045"/>
    <xdr:sp macro="" textlink="">
      <xdr:nvSpPr>
        <xdr:cNvPr id="596" name="テキスト ボックス 595"/>
        <xdr:cNvSpPr txBox="1"/>
      </xdr:nvSpPr>
      <xdr:spPr>
        <a:xfrm>
          <a:off x="13436111" y="99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150279</xdr:rowOff>
    </xdr:from>
    <xdr:to>
      <xdr:col>67</xdr:col>
      <xdr:colOff>101600</xdr:colOff>
      <xdr:row>58</xdr:row>
      <xdr:rowOff>80429</xdr:rowOff>
    </xdr:to>
    <xdr:sp macro="" textlink="">
      <xdr:nvSpPr>
        <xdr:cNvPr id="597" name="楕円 596"/>
        <xdr:cNvSpPr/>
      </xdr:nvSpPr>
      <xdr:spPr>
        <a:xfrm>
          <a:off x="12763500" y="99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71556</xdr:rowOff>
    </xdr:from>
    <xdr:ext cx="534377" cy="259045"/>
    <xdr:sp macro="" textlink="">
      <xdr:nvSpPr>
        <xdr:cNvPr id="598" name="テキスト ボックス 597"/>
        <xdr:cNvSpPr txBox="1"/>
      </xdr:nvSpPr>
      <xdr:spPr>
        <a:xfrm>
          <a:off x="12547111" y="10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135688</xdr:rowOff>
    </xdr:from>
    <xdr:to>
      <xdr:col>85</xdr:col>
      <xdr:colOff>127000</xdr:colOff>
      <xdr:row>78</xdr:row>
      <xdr:rowOff>138911</xdr:rowOff>
    </xdr:to>
    <xdr:cxnSp macro="">
      <xdr:nvCxnSpPr>
        <xdr:cNvPr id="625" name="直線コネクタ 624"/>
        <xdr:cNvCxnSpPr/>
      </xdr:nvCxnSpPr>
      <xdr:spPr>
        <a:xfrm flipV="1">
          <a:off x="15481300" y="1350878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138911</xdr:rowOff>
    </xdr:from>
    <xdr:to>
      <xdr:col>81</xdr:col>
      <xdr:colOff>50800</xdr:colOff>
      <xdr:row>78</xdr:row>
      <xdr:rowOff>139333</xdr:rowOff>
    </xdr:to>
    <xdr:cxnSp macro="">
      <xdr:nvCxnSpPr>
        <xdr:cNvPr id="628" name="直線コネクタ 627"/>
        <xdr:cNvCxnSpPr/>
      </xdr:nvCxnSpPr>
      <xdr:spPr>
        <a:xfrm flipV="1">
          <a:off x="14592300" y="13512011"/>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107305</xdr:rowOff>
    </xdr:from>
    <xdr:to>
      <xdr:col>76</xdr:col>
      <xdr:colOff>114300</xdr:colOff>
      <xdr:row>78</xdr:row>
      <xdr:rowOff>139333</xdr:rowOff>
    </xdr:to>
    <xdr:cxnSp macro="">
      <xdr:nvCxnSpPr>
        <xdr:cNvPr id="631" name="直線コネクタ 630"/>
        <xdr:cNvCxnSpPr/>
      </xdr:nvCxnSpPr>
      <xdr:spPr>
        <a:xfrm>
          <a:off x="13703300" y="13480405"/>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107305</xdr:rowOff>
    </xdr:from>
    <xdr:to>
      <xdr:col>71</xdr:col>
      <xdr:colOff>177800</xdr:colOff>
      <xdr:row>78</xdr:row>
      <xdr:rowOff>118934</xdr:rowOff>
    </xdr:to>
    <xdr:cxnSp macro="">
      <xdr:nvCxnSpPr>
        <xdr:cNvPr id="634" name="直線コネクタ 633"/>
        <xdr:cNvCxnSpPr/>
      </xdr:nvCxnSpPr>
      <xdr:spPr>
        <a:xfrm flipV="1">
          <a:off x="12814300" y="13480405"/>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84888</xdr:rowOff>
    </xdr:from>
    <xdr:to>
      <xdr:col>85</xdr:col>
      <xdr:colOff>177800</xdr:colOff>
      <xdr:row>79</xdr:row>
      <xdr:rowOff>15038</xdr:rowOff>
    </xdr:to>
    <xdr:sp macro="" textlink="">
      <xdr:nvSpPr>
        <xdr:cNvPr id="644" name="楕円 643"/>
        <xdr:cNvSpPr/>
      </xdr:nvSpPr>
      <xdr:spPr>
        <a:xfrm>
          <a:off x="16268700" y="134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88111</xdr:rowOff>
    </xdr:from>
    <xdr:to>
      <xdr:col>81</xdr:col>
      <xdr:colOff>101600</xdr:colOff>
      <xdr:row>79</xdr:row>
      <xdr:rowOff>18261</xdr:rowOff>
    </xdr:to>
    <xdr:sp macro="" textlink="">
      <xdr:nvSpPr>
        <xdr:cNvPr id="646" name="楕円 645"/>
        <xdr:cNvSpPr/>
      </xdr:nvSpPr>
      <xdr:spPr>
        <a:xfrm>
          <a:off x="15430500" y="13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9388</xdr:rowOff>
    </xdr:from>
    <xdr:ext cx="378565" cy="259045"/>
    <xdr:sp macro="" textlink="">
      <xdr:nvSpPr>
        <xdr:cNvPr id="647" name="テキスト ボックス 646"/>
        <xdr:cNvSpPr txBox="1"/>
      </xdr:nvSpPr>
      <xdr:spPr>
        <a:xfrm>
          <a:off x="15292017" y="1355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88533</xdr:rowOff>
    </xdr:from>
    <xdr:to>
      <xdr:col>76</xdr:col>
      <xdr:colOff>165100</xdr:colOff>
      <xdr:row>79</xdr:row>
      <xdr:rowOff>18683</xdr:rowOff>
    </xdr:to>
    <xdr:sp macro="" textlink="">
      <xdr:nvSpPr>
        <xdr:cNvPr id="648" name="楕円 647"/>
        <xdr:cNvSpPr/>
      </xdr:nvSpPr>
      <xdr:spPr>
        <a:xfrm>
          <a:off x="14541500" y="134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9810</xdr:rowOff>
    </xdr:from>
    <xdr:ext cx="378565" cy="259045"/>
    <xdr:sp macro="" textlink="">
      <xdr:nvSpPr>
        <xdr:cNvPr id="649" name="テキスト ボックス 648"/>
        <xdr:cNvSpPr txBox="1"/>
      </xdr:nvSpPr>
      <xdr:spPr>
        <a:xfrm>
          <a:off x="14403017" y="135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56505</xdr:rowOff>
    </xdr:from>
    <xdr:to>
      <xdr:col>72</xdr:col>
      <xdr:colOff>38100</xdr:colOff>
      <xdr:row>78</xdr:row>
      <xdr:rowOff>158105</xdr:rowOff>
    </xdr:to>
    <xdr:sp macro="" textlink="">
      <xdr:nvSpPr>
        <xdr:cNvPr id="650" name="楕円 649"/>
        <xdr:cNvSpPr/>
      </xdr:nvSpPr>
      <xdr:spPr>
        <a:xfrm>
          <a:off x="13652500" y="13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3182</xdr:rowOff>
    </xdr:from>
    <xdr:ext cx="534377" cy="259045"/>
    <xdr:sp macro="" textlink="">
      <xdr:nvSpPr>
        <xdr:cNvPr id="651" name="テキスト ボックス 650"/>
        <xdr:cNvSpPr txBox="1"/>
      </xdr:nvSpPr>
      <xdr:spPr>
        <a:xfrm>
          <a:off x="13436111" y="132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68134</xdr:rowOff>
    </xdr:from>
    <xdr:to>
      <xdr:col>67</xdr:col>
      <xdr:colOff>101600</xdr:colOff>
      <xdr:row>78</xdr:row>
      <xdr:rowOff>169734</xdr:rowOff>
    </xdr:to>
    <xdr:sp macro="" textlink="">
      <xdr:nvSpPr>
        <xdr:cNvPr id="652" name="楕円 651"/>
        <xdr:cNvSpPr/>
      </xdr:nvSpPr>
      <xdr:spPr>
        <a:xfrm>
          <a:off x="12763500" y="134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14811</xdr:rowOff>
    </xdr:from>
    <xdr:ext cx="469744" cy="259045"/>
    <xdr:sp macro="" textlink="">
      <xdr:nvSpPr>
        <xdr:cNvPr id="653" name="テキスト ボックス 652"/>
        <xdr:cNvSpPr txBox="1"/>
      </xdr:nvSpPr>
      <xdr:spPr>
        <a:xfrm>
          <a:off x="12579428" y="132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61359</xdr:rowOff>
    </xdr:from>
    <xdr:to>
      <xdr:col>85</xdr:col>
      <xdr:colOff>127000</xdr:colOff>
      <xdr:row>95</xdr:row>
      <xdr:rowOff>24047</xdr:rowOff>
    </xdr:to>
    <xdr:cxnSp macro="">
      <xdr:nvCxnSpPr>
        <xdr:cNvPr id="680" name="直線コネクタ 679"/>
        <xdr:cNvCxnSpPr/>
      </xdr:nvCxnSpPr>
      <xdr:spPr>
        <a:xfrm flipV="1">
          <a:off x="15481300" y="16177659"/>
          <a:ext cx="83820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164357</xdr:rowOff>
    </xdr:from>
    <xdr:to>
      <xdr:col>81</xdr:col>
      <xdr:colOff>50800</xdr:colOff>
      <xdr:row>95</xdr:row>
      <xdr:rowOff>24047</xdr:rowOff>
    </xdr:to>
    <xdr:cxnSp macro="">
      <xdr:nvCxnSpPr>
        <xdr:cNvPr id="683" name="直線コネクタ 682"/>
        <xdr:cNvCxnSpPr/>
      </xdr:nvCxnSpPr>
      <xdr:spPr>
        <a:xfrm>
          <a:off x="14592300" y="16280657"/>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138809</xdr:rowOff>
    </xdr:from>
    <xdr:to>
      <xdr:col>76</xdr:col>
      <xdr:colOff>114300</xdr:colOff>
      <xdr:row>94</xdr:row>
      <xdr:rowOff>164357</xdr:rowOff>
    </xdr:to>
    <xdr:cxnSp macro="">
      <xdr:nvCxnSpPr>
        <xdr:cNvPr id="686" name="直線コネクタ 685"/>
        <xdr:cNvCxnSpPr/>
      </xdr:nvCxnSpPr>
      <xdr:spPr>
        <a:xfrm>
          <a:off x="13703300" y="16255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138809</xdr:rowOff>
    </xdr:from>
    <xdr:to>
      <xdr:col>71</xdr:col>
      <xdr:colOff>177800</xdr:colOff>
      <xdr:row>94</xdr:row>
      <xdr:rowOff>153694</xdr:rowOff>
    </xdr:to>
    <xdr:cxnSp macro="">
      <xdr:nvCxnSpPr>
        <xdr:cNvPr id="689" name="直線コネクタ 688"/>
        <xdr:cNvCxnSpPr/>
      </xdr:nvCxnSpPr>
      <xdr:spPr>
        <a:xfrm flipV="1">
          <a:off x="12814300" y="16255109"/>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10559</xdr:rowOff>
    </xdr:from>
    <xdr:to>
      <xdr:col>85</xdr:col>
      <xdr:colOff>177800</xdr:colOff>
      <xdr:row>94</xdr:row>
      <xdr:rowOff>112159</xdr:rowOff>
    </xdr:to>
    <xdr:sp macro="" textlink="">
      <xdr:nvSpPr>
        <xdr:cNvPr id="699" name="楕円 698"/>
        <xdr:cNvSpPr/>
      </xdr:nvSpPr>
      <xdr:spPr>
        <a:xfrm>
          <a:off x="16268700" y="161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33436</xdr:rowOff>
    </xdr:from>
    <xdr:ext cx="599010" cy="259045"/>
    <xdr:sp macro="" textlink="">
      <xdr:nvSpPr>
        <xdr:cNvPr id="700" name="公債費該当値テキスト"/>
        <xdr:cNvSpPr txBox="1"/>
      </xdr:nvSpPr>
      <xdr:spPr>
        <a:xfrm>
          <a:off x="16370300" y="1597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144697</xdr:rowOff>
    </xdr:from>
    <xdr:to>
      <xdr:col>81</xdr:col>
      <xdr:colOff>101600</xdr:colOff>
      <xdr:row>95</xdr:row>
      <xdr:rowOff>74847</xdr:rowOff>
    </xdr:to>
    <xdr:sp macro="" textlink="">
      <xdr:nvSpPr>
        <xdr:cNvPr id="701" name="楕円 700"/>
        <xdr:cNvSpPr/>
      </xdr:nvSpPr>
      <xdr:spPr>
        <a:xfrm>
          <a:off x="15430500" y="16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91374</xdr:rowOff>
    </xdr:from>
    <xdr:ext cx="599010" cy="259045"/>
    <xdr:sp macro="" textlink="">
      <xdr:nvSpPr>
        <xdr:cNvPr id="702" name="テキスト ボックス 701"/>
        <xdr:cNvSpPr txBox="1"/>
      </xdr:nvSpPr>
      <xdr:spPr>
        <a:xfrm>
          <a:off x="15181795" y="160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113557</xdr:rowOff>
    </xdr:from>
    <xdr:to>
      <xdr:col>76</xdr:col>
      <xdr:colOff>165100</xdr:colOff>
      <xdr:row>95</xdr:row>
      <xdr:rowOff>43707</xdr:rowOff>
    </xdr:to>
    <xdr:sp macro="" textlink="">
      <xdr:nvSpPr>
        <xdr:cNvPr id="703" name="楕円 702"/>
        <xdr:cNvSpPr/>
      </xdr:nvSpPr>
      <xdr:spPr>
        <a:xfrm>
          <a:off x="14541500" y="162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60234</xdr:rowOff>
    </xdr:from>
    <xdr:ext cx="599010" cy="259045"/>
    <xdr:sp macro="" textlink="">
      <xdr:nvSpPr>
        <xdr:cNvPr id="704" name="テキスト ボックス 703"/>
        <xdr:cNvSpPr txBox="1"/>
      </xdr:nvSpPr>
      <xdr:spPr>
        <a:xfrm>
          <a:off x="14292795" y="160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88009</xdr:rowOff>
    </xdr:from>
    <xdr:to>
      <xdr:col>72</xdr:col>
      <xdr:colOff>38100</xdr:colOff>
      <xdr:row>95</xdr:row>
      <xdr:rowOff>18159</xdr:rowOff>
    </xdr:to>
    <xdr:sp macro="" textlink="">
      <xdr:nvSpPr>
        <xdr:cNvPr id="705" name="楕円 704"/>
        <xdr:cNvSpPr/>
      </xdr:nvSpPr>
      <xdr:spPr>
        <a:xfrm>
          <a:off x="13652500" y="162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34686</xdr:rowOff>
    </xdr:from>
    <xdr:ext cx="599010" cy="259045"/>
    <xdr:sp macro="" textlink="">
      <xdr:nvSpPr>
        <xdr:cNvPr id="706" name="テキスト ボックス 705"/>
        <xdr:cNvSpPr txBox="1"/>
      </xdr:nvSpPr>
      <xdr:spPr>
        <a:xfrm>
          <a:off x="13403795" y="159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102894</xdr:rowOff>
    </xdr:from>
    <xdr:to>
      <xdr:col>67</xdr:col>
      <xdr:colOff>101600</xdr:colOff>
      <xdr:row>95</xdr:row>
      <xdr:rowOff>33044</xdr:rowOff>
    </xdr:to>
    <xdr:sp macro="" textlink="">
      <xdr:nvSpPr>
        <xdr:cNvPr id="707" name="楕円 706"/>
        <xdr:cNvSpPr/>
      </xdr:nvSpPr>
      <xdr:spPr>
        <a:xfrm>
          <a:off x="12763500" y="162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49571</xdr:rowOff>
    </xdr:from>
    <xdr:ext cx="599010" cy="259045"/>
    <xdr:sp macro="" textlink="">
      <xdr:nvSpPr>
        <xdr:cNvPr id="708" name="テキスト ボックス 707"/>
        <xdr:cNvSpPr txBox="1"/>
      </xdr:nvSpPr>
      <xdr:spPr>
        <a:xfrm>
          <a:off x="12514795" y="1599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年度の歳出総額は </a:t>
          </a:r>
          <a:r>
            <a:rPr kumimoji="1" lang="en-US" altLang="ja-JP" sz="1300">
              <a:latin typeface="ＭＳ Ｐゴシック" panose="020B0600070205080204" pitchFamily="50" charset="-128"/>
              <a:ea typeface="ＭＳ Ｐゴシック" panose="020B0600070205080204" pitchFamily="50" charset="-128"/>
            </a:rPr>
            <a:t>7,391,390</a:t>
          </a:r>
          <a:r>
            <a:rPr kumimoji="1" lang="ja-JP" altLang="en-US" sz="130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1300">
              <a:latin typeface="ＭＳ Ｐゴシック" panose="020B0600070205080204" pitchFamily="50" charset="-128"/>
              <a:ea typeface="ＭＳ Ｐゴシック" panose="020B0600070205080204" pitchFamily="50" charset="-128"/>
            </a:rPr>
            <a:t>898,322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・構成項目別に見ると、消防費、衛生費、公債費において、類似団体平均より高くなっている。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・消防費の住民一人当たりコストは </a:t>
          </a:r>
          <a:r>
            <a:rPr kumimoji="1" lang="en-US" altLang="ja-JP" sz="1300">
              <a:latin typeface="ＭＳ Ｐゴシック" panose="020B0600070205080204" pitchFamily="50" charset="-128"/>
              <a:ea typeface="ＭＳ Ｐゴシック" panose="020B0600070205080204" pitchFamily="50" charset="-128"/>
            </a:rPr>
            <a:t>57,897</a:t>
          </a:r>
          <a:r>
            <a:rPr kumimoji="1" lang="ja-JP" altLang="en-US" sz="1300">
              <a:latin typeface="ＭＳ Ｐゴシック" panose="020B0600070205080204" pitchFamily="50" charset="-128"/>
              <a:ea typeface="ＭＳ Ｐゴシック" panose="020B0600070205080204" pitchFamily="50" charset="-128"/>
            </a:rPr>
            <a:t>円（構成比 </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％）となっており、鰺ヶ沢地区消防事務組合負担金や防災施設整備費が多額であることが要因となり、類似団体と比較して </a:t>
          </a:r>
          <a:r>
            <a:rPr kumimoji="1" lang="en-US" altLang="ja-JP" sz="1300">
              <a:latin typeface="ＭＳ Ｐゴシック" panose="020B0600070205080204" pitchFamily="50" charset="-128"/>
              <a:ea typeface="ＭＳ Ｐゴシック" panose="020B0600070205080204" pitchFamily="50" charset="-128"/>
            </a:rPr>
            <a:t>16,299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高い状況となっている。平成２７年度青森県地震・津波被害想定調査の結果を踏まえ、ソフト・ハード両面において、地震・津波災害に係る防災・減災対策を積極的に行っていく方針であることから、当面はコスト高のまま推移することが見込まれる。</a:t>
          </a:r>
        </a:p>
        <a:p>
          <a:r>
            <a:rPr kumimoji="1" lang="ja-JP" altLang="en-US" sz="1300">
              <a:latin typeface="ＭＳ Ｐゴシック" panose="020B0600070205080204" pitchFamily="50" charset="-128"/>
              <a:ea typeface="ＭＳ Ｐゴシック" panose="020B0600070205080204" pitchFamily="50" charset="-128"/>
            </a:rPr>
            <a:t>・衛生費の住民一人当たりコストは </a:t>
          </a:r>
          <a:r>
            <a:rPr kumimoji="1" lang="en-US" altLang="ja-JP" sz="1300">
              <a:latin typeface="ＭＳ Ｐゴシック" panose="020B0600070205080204" pitchFamily="50" charset="-128"/>
              <a:ea typeface="ＭＳ Ｐゴシック" panose="020B0600070205080204" pitchFamily="50" charset="-128"/>
            </a:rPr>
            <a:t>116,764</a:t>
          </a:r>
          <a:r>
            <a:rPr kumimoji="1" lang="ja-JP" altLang="en-US" sz="1300">
              <a:latin typeface="ＭＳ Ｐゴシック" panose="020B0600070205080204" pitchFamily="50" charset="-128"/>
              <a:ea typeface="ＭＳ Ｐゴシック" panose="020B0600070205080204" pitchFamily="50" charset="-128"/>
            </a:rPr>
            <a:t>円（構成比 </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％）となっており、総合保健施設整備事業費が多額であることが要因となり、類似団体と比較して </a:t>
          </a:r>
          <a:r>
            <a:rPr kumimoji="1" lang="en-US" altLang="ja-JP" sz="1300">
              <a:latin typeface="ＭＳ Ｐゴシック" panose="020B0600070205080204" pitchFamily="50" charset="-128"/>
              <a:ea typeface="ＭＳ Ｐゴシック" panose="020B0600070205080204" pitchFamily="50" charset="-128"/>
            </a:rPr>
            <a:t>33,834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・公債費については、性質別歳出決算分析表の分析欄と同様である。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年度決算においては、地方交付税における合併算定替の段階的縮減に伴う財源不足を財政調整基金の取崩しにより補てんしたことにより、実質収支は</a:t>
          </a:r>
          <a:r>
            <a:rPr kumimoji="1" lang="en-US" altLang="ja-JP" sz="1200">
              <a:latin typeface="ＭＳ ゴシック" pitchFamily="49" charset="-128"/>
              <a:ea typeface="ＭＳ ゴシック" pitchFamily="49" charset="-128"/>
            </a:rPr>
            <a:t>92</a:t>
          </a:r>
          <a:r>
            <a:rPr kumimoji="1" lang="ja-JP" altLang="en-US" sz="1200">
              <a:latin typeface="ＭＳ ゴシック" pitchFamily="49" charset="-128"/>
              <a:ea typeface="ＭＳ ゴシック" pitchFamily="49" charset="-128"/>
            </a:rPr>
            <a:t>百万円の黒字となった。</a:t>
          </a:r>
        </a:p>
        <a:p>
          <a:r>
            <a:rPr kumimoji="1" lang="ja-JP" altLang="en-US" sz="1200">
              <a:latin typeface="ＭＳ ゴシック" pitchFamily="49" charset="-128"/>
              <a:ea typeface="ＭＳ ゴシック" pitchFamily="49" charset="-128"/>
            </a:rPr>
            <a:t>　基金に依存しない財政運営を行うことが当面の課題となっており、そのためには、コンパクトで身の丈に合った歳出構造を構築し、限られた財源で最大の効果を上げる体制づくりを行っていくとともに、臨時的な財政需要に対応できるよう、基金残高の安定的な確保に努め、健全な財政運営を行っていく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年度決算において連結実質赤字は発生しておらず、各会計の実質収支の合計は</a:t>
          </a:r>
          <a:r>
            <a:rPr kumimoji="1" lang="en-US" altLang="ja-JP" sz="1300">
              <a:latin typeface="ＭＳ ゴシック" pitchFamily="49" charset="-128"/>
              <a:ea typeface="ＭＳ ゴシック" pitchFamily="49" charset="-128"/>
            </a:rPr>
            <a:t>340</a:t>
          </a:r>
          <a:r>
            <a:rPr kumimoji="1" lang="ja-JP" altLang="en-US" sz="1300">
              <a:latin typeface="ＭＳ ゴシック" pitchFamily="49" charset="-128"/>
              <a:ea typeface="ＭＳ ゴシック" pitchFamily="49" charset="-128"/>
            </a:rPr>
            <a:t>百万円の黒字となった。</a:t>
          </a:r>
        </a:p>
        <a:p>
          <a:r>
            <a:rPr kumimoji="1" lang="ja-JP" altLang="en-US" sz="1300">
              <a:latin typeface="ＭＳ ゴシック" pitchFamily="49" charset="-128"/>
              <a:ea typeface="ＭＳ ゴシック" pitchFamily="49" charset="-128"/>
            </a:rPr>
            <a:t>　連結実質収支全体の主な割合を占める一般会計等では、平成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年度以降赤字は発生しておらず、毎年着実に一定の黒字を維持している。</a:t>
          </a:r>
        </a:p>
        <a:p>
          <a:r>
            <a:rPr kumimoji="1" lang="ja-JP" altLang="en-US" sz="1300">
              <a:latin typeface="ＭＳ ゴシック" pitchFamily="49" charset="-128"/>
              <a:ea typeface="ＭＳ ゴシック" pitchFamily="49" charset="-128"/>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p>
        <a:p>
          <a:r>
            <a:rPr kumimoji="1" lang="ja-JP" altLang="en-US" sz="1300">
              <a:latin typeface="ＭＳ ゴシック" pitchFamily="49" charset="-128"/>
              <a:ea typeface="ＭＳ ゴシック" pitchFamily="49" charset="-128"/>
            </a:rPr>
            <a:t>　下水道事業特別会計においては、繰出基準に基づく繰出金のほか、料金収入で賄えない汚水維持管理費の補てんを目的とした基準外繰出しを実施してきた結果、毎年わずかな黒字を計上している。</a:t>
          </a:r>
        </a:p>
        <a:p>
          <a:r>
            <a:rPr kumimoji="1" lang="ja-JP" altLang="en-US" sz="1300">
              <a:latin typeface="ＭＳ ゴシック" pitchFamily="49" charset="-128"/>
              <a:ea typeface="ＭＳ ゴシック" pitchFamily="49" charset="-128"/>
            </a:rPr>
            <a:t>　企業会計である水道事業会計においては、平成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年度の事業開始当初に発生した累積欠損金を解消するため、損益勘定に対する基準内繰出しを優先的に行ってきた結果、毎年度純利益を計上し、累積欠損金の圧縮が進んでいる。</a:t>
          </a:r>
        </a:p>
        <a:p>
          <a:r>
            <a:rPr kumimoji="1" lang="ja-JP" altLang="en-US" sz="1300">
              <a:latin typeface="ＭＳ ゴシック" pitchFamily="49" charset="-128"/>
              <a:ea typeface="ＭＳ ゴシック" pitchFamily="49" charset="-128"/>
            </a:rPr>
            <a:t>　これらの結果、全会計ともに黒字となっており、今後も各会計の黒字を堅持するため、従来からの行財政改革と併せて、公営事業では料金の適正化と一般会計からの適切な繰出しを継続し、健全な財政運営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U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7490823</v>
      </c>
      <c r="BO4" s="430"/>
      <c r="BP4" s="430"/>
      <c r="BQ4" s="430"/>
      <c r="BR4" s="430"/>
      <c r="BS4" s="430"/>
      <c r="BT4" s="430"/>
      <c r="BU4" s="431"/>
      <c r="BV4" s="429">
        <v>7581735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7391390</v>
      </c>
      <c r="BO5" s="467"/>
      <c r="BP5" s="467"/>
      <c r="BQ5" s="467"/>
      <c r="BR5" s="467"/>
      <c r="BS5" s="467"/>
      <c r="BT5" s="467"/>
      <c r="BU5" s="468"/>
      <c r="BV5" s="466">
        <v>7467345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v>
      </c>
      <c r="CU5" s="464"/>
      <c r="CV5" s="464"/>
      <c r="CW5" s="464"/>
      <c r="CX5" s="464"/>
      <c r="CY5" s="464"/>
      <c r="CZ5" s="464"/>
      <c r="DA5" s="465"/>
      <c r="DB5" s="463">
        <v>95.6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99433</v>
      </c>
      <c r="BO6" s="467"/>
      <c r="BP6" s="467"/>
      <c r="BQ6" s="467"/>
      <c r="BR6" s="467"/>
      <c r="BS6" s="467"/>
      <c r="BT6" s="467"/>
      <c r="BU6" s="468"/>
      <c r="BV6" s="466">
        <v>114390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101.7</v>
      </c>
      <c r="CU6" s="504"/>
      <c r="CV6" s="504"/>
      <c r="CW6" s="504"/>
      <c r="CX6" s="504"/>
      <c r="CY6" s="504"/>
      <c r="CZ6" s="504"/>
      <c r="DA6" s="505"/>
      <c r="DB6" s="503">
        <v>99.3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7792</v>
      </c>
      <c r="BO7" s="467"/>
      <c r="BP7" s="467"/>
      <c r="BQ7" s="467"/>
      <c r="BR7" s="467"/>
      <c r="BS7" s="467"/>
      <c r="BT7" s="467"/>
      <c r="BU7" s="468"/>
      <c r="BV7" s="466">
        <v>12219</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4474732</v>
      </c>
      <c r="CU7" s="467"/>
      <c r="CV7" s="467"/>
      <c r="CW7" s="467"/>
      <c r="CX7" s="467"/>
      <c r="CY7" s="467"/>
      <c r="CZ7" s="467"/>
      <c r="DA7" s="468"/>
      <c r="DB7" s="466">
        <v>4608990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91641</v>
      </c>
      <c r="BO8" s="467"/>
      <c r="BP8" s="467"/>
      <c r="BQ8" s="467"/>
      <c r="BR8" s="467"/>
      <c r="BS8" s="467"/>
      <c r="BT8" s="467"/>
      <c r="BU8" s="468"/>
      <c r="BV8" s="466">
        <v>102171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8429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-10530</v>
      </c>
      <c r="BO9" s="467"/>
      <c r="BP9" s="467"/>
      <c r="BQ9" s="467"/>
      <c r="BR9" s="467"/>
      <c r="BS9" s="467"/>
      <c r="BT9" s="467"/>
      <c r="BU9" s="468"/>
      <c r="BV9" s="466">
        <v>-101336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24.6</v>
      </c>
      <c r="CU9" s="464"/>
      <c r="CV9" s="464"/>
      <c r="CW9" s="464"/>
      <c r="CX9" s="464"/>
      <c r="CY9" s="464"/>
      <c r="CZ9" s="464"/>
      <c r="DA9" s="465"/>
      <c r="DB9" s="463">
        <v>21.5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9691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1162</v>
      </c>
      <c r="BO10" s="467"/>
      <c r="BP10" s="467"/>
      <c r="BQ10" s="467"/>
      <c r="BR10" s="467"/>
      <c r="BS10" s="467"/>
      <c r="BT10" s="467"/>
      <c r="BU10" s="468"/>
      <c r="BV10" s="466">
        <v>684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291812</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8228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102</v>
      </c>
      <c r="AV12" s="499"/>
      <c r="AW12" s="499"/>
      <c r="AX12" s="499"/>
      <c r="AY12" s="500" t="s">
        <v>136</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210000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8205</v>
      </c>
      <c r="S13" s="548"/>
      <c r="T13" s="548"/>
      <c r="U13" s="548"/>
      <c r="V13" s="549"/>
      <c r="W13" s="482" t="s">
        <v>141</v>
      </c>
      <c r="X13" s="483"/>
      <c r="Y13" s="483"/>
      <c r="Z13" s="483"/>
      <c r="AA13" s="483"/>
      <c r="AB13" s="473"/>
      <c r="AC13" s="517">
        <v>920</v>
      </c>
      <c r="AD13" s="518"/>
      <c r="AE13" s="518"/>
      <c r="AF13" s="518"/>
      <c r="AG13" s="557"/>
      <c r="AH13" s="517">
        <v>1092</v>
      </c>
      <c r="AI13" s="518"/>
      <c r="AJ13" s="518"/>
      <c r="AK13" s="518"/>
      <c r="AL13" s="519"/>
      <c r="AM13" s="495" t="s">
        <v>142</v>
      </c>
      <c r="AN13" s="496"/>
      <c r="AO13" s="496"/>
      <c r="AP13" s="496"/>
      <c r="AQ13" s="496"/>
      <c r="AR13" s="496"/>
      <c r="AS13" s="496"/>
      <c r="AT13" s="497"/>
      <c r="AU13" s="498" t="s">
        <v>121</v>
      </c>
      <c r="AV13" s="499"/>
      <c r="AW13" s="499"/>
      <c r="AX13" s="499"/>
      <c r="AY13" s="500" t="s">
        <v>143</v>
      </c>
      <c r="AZ13" s="501"/>
      <c r="BA13" s="501"/>
      <c r="BB13" s="501"/>
      <c r="BC13" s="501"/>
      <c r="BD13" s="501"/>
      <c r="BE13" s="501"/>
      <c r="BF13" s="501"/>
      <c r="BG13" s="501"/>
      <c r="BH13" s="501"/>
      <c r="BI13" s="501"/>
      <c r="BJ13" s="501"/>
      <c r="BK13" s="501"/>
      <c r="BL13" s="501"/>
      <c r="BM13" s="502"/>
      <c r="BN13" s="466">
        <v>82444</v>
      </c>
      <c r="BO13" s="467"/>
      <c r="BP13" s="467"/>
      <c r="BQ13" s="467"/>
      <c r="BR13" s="467"/>
      <c r="BS13" s="467"/>
      <c r="BT13" s="467"/>
      <c r="BU13" s="468"/>
      <c r="BV13" s="466">
        <v>-310652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12.7</v>
      </c>
      <c r="CU13" s="464"/>
      <c r="CV13" s="464"/>
      <c r="CW13" s="464"/>
      <c r="CX13" s="464"/>
      <c r="CY13" s="464"/>
      <c r="CZ13" s="464"/>
      <c r="DA13" s="465"/>
      <c r="DB13" s="463">
        <v>12.8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8463</v>
      </c>
      <c r="S14" s="548"/>
      <c r="T14" s="548"/>
      <c r="U14" s="548"/>
      <c r="V14" s="549"/>
      <c r="W14" s="456"/>
      <c r="X14" s="457"/>
      <c r="Y14" s="457"/>
      <c r="Z14" s="457"/>
      <c r="AA14" s="457"/>
      <c r="AB14" s="446"/>
      <c r="AC14" s="550">
        <v>25.1</v>
      </c>
      <c r="AD14" s="551"/>
      <c r="AE14" s="551"/>
      <c r="AF14" s="551"/>
      <c r="AG14" s="552"/>
      <c r="AH14" s="550">
        <v>26.8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52.5</v>
      </c>
      <c r="CU14" s="562"/>
      <c r="CV14" s="562"/>
      <c r="CW14" s="562"/>
      <c r="CX14" s="562"/>
      <c r="CY14" s="562"/>
      <c r="CZ14" s="562"/>
      <c r="DA14" s="563"/>
      <c r="DB14" s="561">
        <v>54.1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8445</v>
      </c>
      <c r="S15" s="548"/>
      <c r="T15" s="548"/>
      <c r="U15" s="548"/>
      <c r="V15" s="549"/>
      <c r="W15" s="482" t="s">
        <v>148</v>
      </c>
      <c r="X15" s="483"/>
      <c r="Y15" s="483"/>
      <c r="Z15" s="483"/>
      <c r="AA15" s="483"/>
      <c r="AB15" s="473"/>
      <c r="AC15" s="517">
        <v>743</v>
      </c>
      <c r="AD15" s="518"/>
      <c r="AE15" s="518"/>
      <c r="AF15" s="518"/>
      <c r="AG15" s="557"/>
      <c r="AH15" s="517">
        <v>858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697578</v>
      </c>
      <c r="BO15" s="430"/>
      <c r="BP15" s="430"/>
      <c r="BQ15" s="430"/>
      <c r="BR15" s="430"/>
      <c r="BS15" s="430"/>
      <c r="BT15" s="430"/>
      <c r="BU15" s="431"/>
      <c r="BV15" s="429">
        <v>697706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20.3</v>
      </c>
      <c r="AD16" s="551"/>
      <c r="AE16" s="551"/>
      <c r="AF16" s="551"/>
      <c r="AG16" s="552"/>
      <c r="AH16" s="550">
        <v>21.1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4074184</v>
      </c>
      <c r="BO16" s="467"/>
      <c r="BP16" s="467"/>
      <c r="BQ16" s="467"/>
      <c r="BR16" s="467"/>
      <c r="BS16" s="467"/>
      <c r="BT16" s="467"/>
      <c r="BU16" s="468"/>
      <c r="BV16" s="466">
        <v>4160950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2005</v>
      </c>
      <c r="AD17" s="518"/>
      <c r="AE17" s="518"/>
      <c r="AF17" s="518"/>
      <c r="AG17" s="557"/>
      <c r="AH17" s="517">
        <v>2126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877503</v>
      </c>
      <c r="BO17" s="467"/>
      <c r="BP17" s="467"/>
      <c r="BQ17" s="467"/>
      <c r="BR17" s="467"/>
      <c r="BS17" s="467"/>
      <c r="BT17" s="467"/>
      <c r="BU17" s="468"/>
      <c r="BV17" s="466">
        <v>880560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488.9</v>
      </c>
      <c r="M18" s="579"/>
      <c r="N18" s="579"/>
      <c r="O18" s="579"/>
      <c r="P18" s="579"/>
      <c r="Q18" s="579"/>
      <c r="R18" s="580"/>
      <c r="S18" s="580"/>
      <c r="T18" s="580"/>
      <c r="U18" s="580"/>
      <c r="V18" s="581"/>
      <c r="W18" s="484"/>
      <c r="X18" s="485"/>
      <c r="Y18" s="485"/>
      <c r="Z18" s="485"/>
      <c r="AA18" s="485"/>
      <c r="AB18" s="476"/>
      <c r="AC18" s="582">
        <v>54.7</v>
      </c>
      <c r="AD18" s="583"/>
      <c r="AE18" s="583"/>
      <c r="AF18" s="583"/>
      <c r="AG18" s="584"/>
      <c r="AH18" s="582">
        <v>52.2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4413954</v>
      </c>
      <c r="BO18" s="467"/>
      <c r="BP18" s="467"/>
      <c r="BQ18" s="467"/>
      <c r="BR18" s="467"/>
      <c r="BS18" s="467"/>
      <c r="BT18" s="467"/>
      <c r="BU18" s="468"/>
      <c r="BV18" s="466">
        <v>4426035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5574548</v>
      </c>
      <c r="BO19" s="467"/>
      <c r="BP19" s="467"/>
      <c r="BQ19" s="467"/>
      <c r="BR19" s="467"/>
      <c r="BS19" s="467"/>
      <c r="BT19" s="467"/>
      <c r="BU19" s="468"/>
      <c r="BV19" s="466">
        <v>5413051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3304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8678507</v>
      </c>
      <c r="BO23" s="467"/>
      <c r="BP23" s="467"/>
      <c r="BQ23" s="467"/>
      <c r="BR23" s="467"/>
      <c r="BS23" s="467"/>
      <c r="BT23" s="467"/>
      <c r="BU23" s="468"/>
      <c r="BV23" s="466">
        <v>9143010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7100</v>
      </c>
      <c r="R24" s="518"/>
      <c r="S24" s="518"/>
      <c r="T24" s="518"/>
      <c r="U24" s="518"/>
      <c r="V24" s="557"/>
      <c r="W24" s="616"/>
      <c r="X24" s="604"/>
      <c r="Y24" s="605"/>
      <c r="Z24" s="516" t="s">
        <v>172</v>
      </c>
      <c r="AA24" s="496"/>
      <c r="AB24" s="496"/>
      <c r="AC24" s="496"/>
      <c r="AD24" s="496"/>
      <c r="AE24" s="496"/>
      <c r="AF24" s="496"/>
      <c r="AG24" s="497"/>
      <c r="AH24" s="517">
        <v>105</v>
      </c>
      <c r="AI24" s="518"/>
      <c r="AJ24" s="518"/>
      <c r="AK24" s="518"/>
      <c r="AL24" s="557"/>
      <c r="AM24" s="517">
        <v>321300</v>
      </c>
      <c r="AN24" s="518"/>
      <c r="AO24" s="518"/>
      <c r="AP24" s="518"/>
      <c r="AQ24" s="518"/>
      <c r="AR24" s="557"/>
      <c r="AS24" s="517">
        <v>3060</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6059333</v>
      </c>
      <c r="BO24" s="467"/>
      <c r="BP24" s="467"/>
      <c r="BQ24" s="467"/>
      <c r="BR24" s="467"/>
      <c r="BS24" s="467"/>
      <c r="BT24" s="467"/>
      <c r="BU24" s="468"/>
      <c r="BV24" s="466">
        <v>6181909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5720</v>
      </c>
      <c r="R25" s="518"/>
      <c r="S25" s="518"/>
      <c r="T25" s="518"/>
      <c r="U25" s="518"/>
      <c r="V25" s="557"/>
      <c r="W25" s="616"/>
      <c r="X25" s="604"/>
      <c r="Y25" s="605"/>
      <c r="Z25" s="516" t="s">
        <v>175</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186154</v>
      </c>
      <c r="BO25" s="430"/>
      <c r="BP25" s="430"/>
      <c r="BQ25" s="430"/>
      <c r="BR25" s="430"/>
      <c r="BS25" s="430"/>
      <c r="BT25" s="430"/>
      <c r="BU25" s="431"/>
      <c r="BV25" s="429">
        <v>281393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5310</v>
      </c>
      <c r="R26" s="518"/>
      <c r="S26" s="518"/>
      <c r="T26" s="518"/>
      <c r="U26" s="518"/>
      <c r="V26" s="557"/>
      <c r="W26" s="616"/>
      <c r="X26" s="604"/>
      <c r="Y26" s="605"/>
      <c r="Z26" s="516" t="s">
        <v>178</v>
      </c>
      <c r="AA26" s="626"/>
      <c r="AB26" s="626"/>
      <c r="AC26" s="626"/>
      <c r="AD26" s="626"/>
      <c r="AE26" s="626"/>
      <c r="AF26" s="626"/>
      <c r="AG26" s="627"/>
      <c r="AH26" s="517" t="s">
        <v>139</v>
      </c>
      <c r="AI26" s="518"/>
      <c r="AJ26" s="518"/>
      <c r="AK26" s="518"/>
      <c r="AL26" s="557"/>
      <c r="AM26" s="517" t="s">
        <v>139</v>
      </c>
      <c r="AN26" s="518"/>
      <c r="AO26" s="518"/>
      <c r="AP26" s="518"/>
      <c r="AQ26" s="518"/>
      <c r="AR26" s="557"/>
      <c r="AS26" s="517" t="s">
        <v>139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2660</v>
      </c>
      <c r="R27" s="518"/>
      <c r="S27" s="518"/>
      <c r="T27" s="518"/>
      <c r="U27" s="518"/>
      <c r="V27" s="557"/>
      <c r="W27" s="616"/>
      <c r="X27" s="604"/>
      <c r="Y27" s="605"/>
      <c r="Z27" s="516" t="s">
        <v>182</v>
      </c>
      <c r="AA27" s="496"/>
      <c r="AB27" s="496"/>
      <c r="AC27" s="496"/>
      <c r="AD27" s="496"/>
      <c r="AE27" s="496"/>
      <c r="AF27" s="496"/>
      <c r="AG27" s="497"/>
      <c r="AH27" s="517" t="s">
        <v>180</v>
      </c>
      <c r="AI27" s="518"/>
      <c r="AJ27" s="518"/>
      <c r="AK27" s="518"/>
      <c r="AL27" s="557"/>
      <c r="AM27" s="517" t="s">
        <v>139</v>
      </c>
      <c r="AN27" s="518"/>
      <c r="AO27" s="518"/>
      <c r="AP27" s="518"/>
      <c r="AQ27" s="518"/>
      <c r="AR27" s="557"/>
      <c r="AS27" s="517" t="s">
        <v>139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71969</v>
      </c>
      <c r="BO27" s="640"/>
      <c r="BP27" s="640"/>
      <c r="BQ27" s="640"/>
      <c r="BR27" s="640"/>
      <c r="BS27" s="640"/>
      <c r="BT27" s="640"/>
      <c r="BU27" s="641"/>
      <c r="BV27" s="639">
        <v>81080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2290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2024120</v>
      </c>
      <c r="BO28" s="430"/>
      <c r="BP28" s="430"/>
      <c r="BQ28" s="430"/>
      <c r="BR28" s="430"/>
      <c r="BS28" s="430"/>
      <c r="BT28" s="430"/>
      <c r="BU28" s="431"/>
      <c r="BV28" s="429">
        <v>2162958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2180</v>
      </c>
      <c r="R29" s="518"/>
      <c r="S29" s="518"/>
      <c r="T29" s="518"/>
      <c r="U29" s="518"/>
      <c r="V29" s="557"/>
      <c r="W29" s="617"/>
      <c r="X29" s="618"/>
      <c r="Y29" s="619"/>
      <c r="Z29" s="516" t="s">
        <v>188</v>
      </c>
      <c r="AA29" s="496"/>
      <c r="AB29" s="496"/>
      <c r="AC29" s="496"/>
      <c r="AD29" s="496"/>
      <c r="AE29" s="496"/>
      <c r="AF29" s="496"/>
      <c r="AG29" s="497"/>
      <c r="AH29" s="517">
        <v>105</v>
      </c>
      <c r="AI29" s="518"/>
      <c r="AJ29" s="518"/>
      <c r="AK29" s="518"/>
      <c r="AL29" s="557"/>
      <c r="AM29" s="517">
        <v>321300</v>
      </c>
      <c r="AN29" s="518"/>
      <c r="AO29" s="518"/>
      <c r="AP29" s="518"/>
      <c r="AQ29" s="518"/>
      <c r="AR29" s="557"/>
      <c r="AS29" s="517">
        <v>3060</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98944</v>
      </c>
      <c r="BO29" s="467"/>
      <c r="BP29" s="467"/>
      <c r="BQ29" s="467"/>
      <c r="BR29" s="467"/>
      <c r="BS29" s="467"/>
      <c r="BT29" s="467"/>
      <c r="BU29" s="468"/>
      <c r="BV29" s="466">
        <v>390710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1028372</v>
      </c>
      <c r="BO30" s="640"/>
      <c r="BP30" s="640"/>
      <c r="BQ30" s="640"/>
      <c r="BR30" s="640"/>
      <c r="BS30" s="640"/>
      <c r="BT30" s="640"/>
      <c r="BU30" s="641"/>
      <c r="BV30" s="639">
        <v>1004133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青森県市町村総合事務組合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新深浦町漁業協同組合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国民健康保険事業特別会計（直診勘定）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青森県市町村職員退職手当組合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株式会社ふかうら開発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西海岸衛生処理組合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しらかみ十二湖株式会社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西北五広域福祉事務組合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一般財団法人深浦町食産業振興公社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訪問看護ステーション特別会計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青森県交通災害共済組合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鰺ヶ沢地区消防事務組合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つがる西北五広域連合（一般会計）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つがる西北五広域連合（病院事業会計）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青森県後期高齢者医療広域連合（一般会計）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青森県後期高齢者医療広域連合（後期高齢者医療特別会計）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g4D1bK3ldoWVaQtl78a5ddrPYzqr8mxTY2FMIbU+Nh59ZnFZfXgn07U0SMEAOopEITdDf10BhSHDH5n0jIQig==" saltValue="57Er8UEMlTKw/S/iBYFC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6" zoomScaleSheetLayoutView="100" workbookViewId="0">
      <selection activeCell="E40" sqref="E40:S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553</v>
      </c>
      <c r="D34" s="1244"/>
      <c r="E34" s="1245"/>
      <c r="F34" s="32">
        <v>1.4</v>
      </c>
      <c r="G34" s="33">
        <v>2.27</v>
      </c>
      <c r="H34" s="33">
        <v>3.09</v>
      </c>
      <c r="I34" s="33">
        <v>3.57</v>
      </c>
      <c r="J34" s="34">
        <v>3.07</v>
      </c>
      <c r="K34" s="22"/>
      <c r="L34" s="22"/>
      <c r="M34" s="22"/>
      <c r="N34" s="22"/>
      <c r="O34" s="22"/>
      <c r="P34" s="22"/>
    </row>
    <row r="35" spans="1:16" ht="39" customHeight="1" x14ac:dyDescent="0.15">
      <c r="A35" s="22"/>
      <c r="B35" s="35"/>
      <c r="C35" s="1238" t="s">
        <v>554</v>
      </c>
      <c r="D35" s="1239"/>
      <c r="E35" s="1240"/>
      <c r="F35" s="36">
        <v>5.21</v>
      </c>
      <c r="G35" s="37">
        <v>5.34</v>
      </c>
      <c r="H35" s="37">
        <v>4.26</v>
      </c>
      <c r="I35" s="37">
        <v>2.21</v>
      </c>
      <c r="J35" s="38">
        <v>2.04</v>
      </c>
      <c r="K35" s="22"/>
      <c r="L35" s="22"/>
      <c r="M35" s="22"/>
      <c r="N35" s="22"/>
      <c r="O35" s="22"/>
      <c r="P35" s="22"/>
    </row>
    <row r="36" spans="1:16" ht="39" customHeight="1" x14ac:dyDescent="0.15">
      <c r="A36" s="22"/>
      <c r="B36" s="35"/>
      <c r="C36" s="1238" t="s">
        <v>555</v>
      </c>
      <c r="D36" s="1239"/>
      <c r="E36" s="1240"/>
      <c r="F36" s="36">
        <v>0.75</v>
      </c>
      <c r="G36" s="37">
        <v>0.97</v>
      </c>
      <c r="H36" s="37">
        <v>1.1100000000000001</v>
      </c>
      <c r="I36" s="37">
        <v>1.0900000000000001</v>
      </c>
      <c r="J36" s="38">
        <v>1.25</v>
      </c>
      <c r="K36" s="22"/>
      <c r="L36" s="22"/>
      <c r="M36" s="22"/>
      <c r="N36" s="22"/>
      <c r="O36" s="22"/>
      <c r="P36" s="22"/>
    </row>
    <row r="37" spans="1:16" ht="39" customHeight="1" x14ac:dyDescent="0.15">
      <c r="A37" s="22"/>
      <c r="B37" s="35"/>
      <c r="C37" s="1238" t="s">
        <v>556</v>
      </c>
      <c r="D37" s="1239"/>
      <c r="E37" s="1240"/>
      <c r="F37" s="36">
        <v>0.59</v>
      </c>
      <c r="G37" s="37">
        <v>0.28000000000000003</v>
      </c>
      <c r="H37" s="37">
        <v>0.13</v>
      </c>
      <c r="I37" s="37">
        <v>1.2</v>
      </c>
      <c r="J37" s="38">
        <v>0.64</v>
      </c>
      <c r="K37" s="22"/>
      <c r="L37" s="22"/>
      <c r="M37" s="22"/>
      <c r="N37" s="22"/>
      <c r="O37" s="22"/>
      <c r="P37" s="22"/>
    </row>
    <row r="38" spans="1:16" ht="39" customHeight="1" x14ac:dyDescent="0.15">
      <c r="A38" s="22"/>
      <c r="B38" s="35"/>
      <c r="C38" s="1238" t="s">
        <v>557</v>
      </c>
      <c r="D38" s="1239"/>
      <c r="E38" s="1240"/>
      <c r="F38" s="36">
        <v>0.1</v>
      </c>
      <c r="G38" s="37">
        <v>0.06</v>
      </c>
      <c r="H38" s="37">
        <v>0.11</v>
      </c>
      <c r="I38" s="37">
        <v>0.25</v>
      </c>
      <c r="J38" s="38">
        <v>0.25</v>
      </c>
      <c r="K38" s="22"/>
      <c r="L38" s="22"/>
      <c r="M38" s="22"/>
      <c r="N38" s="22"/>
      <c r="O38" s="22"/>
      <c r="P38" s="22"/>
    </row>
    <row r="39" spans="1:16" ht="39" customHeight="1" x14ac:dyDescent="0.15">
      <c r="A39" s="22"/>
      <c r="B39" s="35"/>
      <c r="C39" s="1238" t="s">
        <v>558</v>
      </c>
      <c r="D39" s="1239"/>
      <c r="E39" s="1240"/>
      <c r="F39" s="36">
        <v>0</v>
      </c>
      <c r="G39" s="37">
        <v>0</v>
      </c>
      <c r="H39" s="37">
        <v>0.03</v>
      </c>
      <c r="I39" s="37">
        <v>0.24</v>
      </c>
      <c r="J39" s="38">
        <v>0.22</v>
      </c>
      <c r="K39" s="22"/>
      <c r="L39" s="22"/>
      <c r="M39" s="22"/>
      <c r="N39" s="22"/>
      <c r="O39" s="22"/>
      <c r="P39" s="22"/>
    </row>
    <row r="40" spans="1:16" ht="39" customHeight="1" x14ac:dyDescent="0.15">
      <c r="A40" s="22"/>
      <c r="B40" s="35"/>
      <c r="C40" s="1238" t="s">
        <v>559</v>
      </c>
      <c r="D40" s="1239"/>
      <c r="E40" s="1240"/>
      <c r="F40" s="36">
        <v>0.02</v>
      </c>
      <c r="G40" s="37">
        <v>0.05</v>
      </c>
      <c r="H40" s="37">
        <v>0.08</v>
      </c>
      <c r="I40" s="37">
        <v>0.1</v>
      </c>
      <c r="J40" s="38">
        <v>0.06</v>
      </c>
      <c r="K40" s="22"/>
      <c r="L40" s="22"/>
      <c r="M40" s="22"/>
      <c r="N40" s="22"/>
      <c r="O40" s="22"/>
      <c r="P40" s="22"/>
    </row>
    <row r="41" spans="1:16" ht="39" customHeight="1" x14ac:dyDescent="0.15">
      <c r="A41" s="22"/>
      <c r="B41" s="35"/>
      <c r="C41" s="1238" t="s">
        <v>560</v>
      </c>
      <c r="D41" s="1239"/>
      <c r="E41" s="1240"/>
      <c r="F41" s="36">
        <v>0.02</v>
      </c>
      <c r="G41" s="37">
        <v>0.09</v>
      </c>
      <c r="H41" s="37">
        <v>0.03</v>
      </c>
      <c r="I41" s="37">
        <v>0.05</v>
      </c>
      <c r="J41" s="38">
        <v>0.02</v>
      </c>
      <c r="K41" s="22"/>
      <c r="L41" s="22"/>
      <c r="M41" s="22"/>
      <c r="N41" s="22"/>
      <c r="O41" s="22"/>
      <c r="P41" s="22"/>
    </row>
    <row r="42" spans="1:16" ht="39" customHeight="1" x14ac:dyDescent="0.15">
      <c r="A42" s="22"/>
      <c r="B42" s="39"/>
      <c r="C42" s="1238" t="s">
        <v>561</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562</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TOEvS0Ive7U1A/lqJjAaxevKeDCkJx8pDM6oWOWFt0nhXLsMbxS1OS3iTTDm26cIuDM31EOzXKGJmg0UdCMQ==" saltValue="WC5La0exShOimUDu7y0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0" zoomScaleSheetLayoutView="55" workbookViewId="0">
      <selection activeCell="E40" sqref="E40:S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1348</v>
      </c>
      <c r="L45" s="60">
        <v>1327</v>
      </c>
      <c r="M45" s="60">
        <v>1261</v>
      </c>
      <c r="N45" s="60">
        <v>1166</v>
      </c>
      <c r="O45" s="61">
        <v>1083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253</v>
      </c>
      <c r="L48" s="64">
        <v>232</v>
      </c>
      <c r="M48" s="64">
        <v>212</v>
      </c>
      <c r="N48" s="64">
        <v>253</v>
      </c>
      <c r="O48" s="65">
        <v>265</v>
      </c>
      <c r="P48" s="48"/>
      <c r="Q48" s="48"/>
      <c r="R48" s="48"/>
      <c r="S48" s="48"/>
      <c r="T48" s="48"/>
      <c r="U48" s="48"/>
    </row>
    <row r="49" spans="1:21" ht="30.75" customHeight="1" x14ac:dyDescent="0.15">
      <c r="A49" s="48"/>
      <c r="B49" s="1248"/>
      <c r="C49" s="1249"/>
      <c r="D49" s="62"/>
      <c r="E49" s="1254" t="s">
        <v>16</v>
      </c>
      <c r="F49" s="1254"/>
      <c r="G49" s="1254"/>
      <c r="H49" s="1254"/>
      <c r="I49" s="1254"/>
      <c r="J49" s="1255"/>
      <c r="K49" s="63">
        <v>153</v>
      </c>
      <c r="L49" s="64">
        <v>47</v>
      </c>
      <c r="M49" s="64">
        <v>24</v>
      </c>
      <c r="N49" s="64">
        <v>30</v>
      </c>
      <c r="O49" s="65">
        <v>31</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1203</v>
      </c>
      <c r="L52" s="64">
        <v>1116</v>
      </c>
      <c r="M52" s="64">
        <v>1016</v>
      </c>
      <c r="N52" s="64">
        <v>982</v>
      </c>
      <c r="O52" s="65">
        <v>934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551</v>
      </c>
      <c r="L53" s="69">
        <v>491</v>
      </c>
      <c r="M53" s="69">
        <v>481</v>
      </c>
      <c r="N53" s="69">
        <v>467</v>
      </c>
      <c r="O53" s="70">
        <v>445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2sAshzwWM26NOEPxr3Y8Ci8pBHV5kaR/C4GT7kmBGtFLiXDnCsaeYpuAlc0+5AQ5EuXUoiiTxXI5xjTrAu26g==" saltValue="Yvm+TuhZPQrHtr0rs/R9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7" zoomScaleSheetLayoutView="100" workbookViewId="0">
      <selection activeCell="E40" sqref="E40:S4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2" t="s">
        <v>30</v>
      </c>
      <c r="C41" s="1273"/>
      <c r="D41" s="101"/>
      <c r="E41" s="1278" t="s">
        <v>31</v>
      </c>
      <c r="F41" s="1278"/>
      <c r="G41" s="1278"/>
      <c r="H41" s="1279"/>
      <c r="I41" s="102">
        <v>10307</v>
      </c>
      <c r="J41" s="103">
        <v>9736</v>
      </c>
      <c r="K41" s="103">
        <v>9243</v>
      </c>
      <c r="L41" s="103">
        <v>9143</v>
      </c>
      <c r="M41" s="104">
        <v>8679</v>
      </c>
    </row>
    <row r="42" spans="2:13" ht="27.75" customHeight="1" x14ac:dyDescent="0.15">
      <c r="B42" s="1274"/>
      <c r="C42" s="1275"/>
      <c r="D42" s="105"/>
      <c r="E42" s="1280" t="s">
        <v>32</v>
      </c>
      <c r="F42" s="1280"/>
      <c r="G42" s="1280"/>
      <c r="H42" s="1281"/>
      <c r="I42" s="106" t="s">
        <v>504</v>
      </c>
      <c r="J42" s="107" t="s">
        <v>504</v>
      </c>
      <c r="K42" s="107" t="s">
        <v>504</v>
      </c>
      <c r="L42" s="107" t="s">
        <v>504</v>
      </c>
      <c r="M42" s="108" t="s">
        <v>504</v>
      </c>
    </row>
    <row r="43" spans="2:13" ht="27.75" customHeight="1" x14ac:dyDescent="0.15">
      <c r="B43" s="1274"/>
      <c r="C43" s="1275"/>
      <c r="D43" s="105"/>
      <c r="E43" s="1280" t="s">
        <v>33</v>
      </c>
      <c r="F43" s="1280"/>
      <c r="G43" s="1280"/>
      <c r="H43" s="1281"/>
      <c r="I43" s="106">
        <v>3576</v>
      </c>
      <c r="J43" s="107">
        <v>3648</v>
      </c>
      <c r="K43" s="107">
        <v>3691</v>
      </c>
      <c r="L43" s="107">
        <v>3843</v>
      </c>
      <c r="M43" s="108">
        <v>3823</v>
      </c>
    </row>
    <row r="44" spans="2:13" ht="27.75" customHeight="1" x14ac:dyDescent="0.15">
      <c r="B44" s="1274"/>
      <c r="C44" s="1275"/>
      <c r="D44" s="105"/>
      <c r="E44" s="1280" t="s">
        <v>34</v>
      </c>
      <c r="F44" s="1280"/>
      <c r="G44" s="1280"/>
      <c r="H44" s="1281"/>
      <c r="I44" s="106">
        <v>361</v>
      </c>
      <c r="J44" s="107">
        <v>320</v>
      </c>
      <c r="K44" s="107">
        <v>302</v>
      </c>
      <c r="L44" s="107">
        <v>275</v>
      </c>
      <c r="M44" s="108">
        <v>254</v>
      </c>
    </row>
    <row r="45" spans="2:13" ht="27.75" customHeight="1" x14ac:dyDescent="0.15">
      <c r="B45" s="1274"/>
      <c r="C45" s="1275"/>
      <c r="D45" s="105"/>
      <c r="E45" s="1280" t="s">
        <v>35</v>
      </c>
      <c r="F45" s="1280"/>
      <c r="G45" s="1280"/>
      <c r="H45" s="1281"/>
      <c r="I45" s="106">
        <v>1106</v>
      </c>
      <c r="J45" s="107">
        <v>1063</v>
      </c>
      <c r="K45" s="107">
        <v>1006</v>
      </c>
      <c r="L45" s="107">
        <v>989</v>
      </c>
      <c r="M45" s="108">
        <v>881</v>
      </c>
    </row>
    <row r="46" spans="2:13" ht="27.75" customHeight="1" x14ac:dyDescent="0.15">
      <c r="B46" s="1274"/>
      <c r="C46" s="1275"/>
      <c r="D46" s="109"/>
      <c r="E46" s="1280" t="s">
        <v>36</v>
      </c>
      <c r="F46" s="1280"/>
      <c r="G46" s="1280"/>
      <c r="H46" s="1281"/>
      <c r="I46" s="106">
        <v>84</v>
      </c>
      <c r="J46" s="107">
        <v>77</v>
      </c>
      <c r="K46" s="107">
        <v>32</v>
      </c>
      <c r="L46" s="107">
        <v>28</v>
      </c>
      <c r="M46" s="108">
        <v>57</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2675</v>
      </c>
      <c r="J50" s="107">
        <v>2928</v>
      </c>
      <c r="K50" s="107">
        <v>3161</v>
      </c>
      <c r="L50" s="107">
        <v>3288</v>
      </c>
      <c r="M50" s="108">
        <v>2965</v>
      </c>
    </row>
    <row r="51" spans="2:13" ht="27.75" customHeight="1" x14ac:dyDescent="0.15">
      <c r="B51" s="1274"/>
      <c r="C51" s="1275"/>
      <c r="D51" s="105"/>
      <c r="E51" s="1280" t="s">
        <v>42</v>
      </c>
      <c r="F51" s="1280"/>
      <c r="G51" s="1280"/>
      <c r="H51" s="1281"/>
      <c r="I51" s="106">
        <v>53</v>
      </c>
      <c r="J51" s="107">
        <v>50</v>
      </c>
      <c r="K51" s="107">
        <v>46</v>
      </c>
      <c r="L51" s="107">
        <v>43</v>
      </c>
      <c r="M51" s="108">
        <v>38</v>
      </c>
    </row>
    <row r="52" spans="2:13" ht="27.75" customHeight="1" x14ac:dyDescent="0.15">
      <c r="B52" s="1276"/>
      <c r="C52" s="1277"/>
      <c r="D52" s="105"/>
      <c r="E52" s="1280" t="s">
        <v>43</v>
      </c>
      <c r="F52" s="1280"/>
      <c r="G52" s="1280"/>
      <c r="H52" s="1281"/>
      <c r="I52" s="106">
        <v>9499</v>
      </c>
      <c r="J52" s="107">
        <v>8959</v>
      </c>
      <c r="K52" s="107">
        <v>8677</v>
      </c>
      <c r="L52" s="107">
        <v>8981</v>
      </c>
      <c r="M52" s="108">
        <v>8826</v>
      </c>
    </row>
    <row r="53" spans="2:13" ht="27.75" customHeight="1" thickBot="1" x14ac:dyDescent="0.2">
      <c r="B53" s="1287" t="s">
        <v>44</v>
      </c>
      <c r="C53" s="1288"/>
      <c r="D53" s="112"/>
      <c r="E53" s="1289" t="s">
        <v>45</v>
      </c>
      <c r="F53" s="1289"/>
      <c r="G53" s="1289"/>
      <c r="H53" s="1290"/>
      <c r="I53" s="113">
        <v>3206</v>
      </c>
      <c r="J53" s="114">
        <v>2906</v>
      </c>
      <c r="K53" s="114">
        <v>2390</v>
      </c>
      <c r="L53" s="114">
        <v>1967</v>
      </c>
      <c r="M53" s="115">
        <v>1865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L9CR6U0IqJOZvhjCTC0vlE2YAFrbcpF/dxBvdHD5U7zAWMRZqdmgfaTTHl/UL86WURqUMY3Fv+ykt3+KBt1g==" saltValue="+WNuV+2POe6MOlBxtlP6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E40" sqref="E40:S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2262</v>
      </c>
      <c r="G55" s="127">
        <v>2163</v>
      </c>
      <c r="H55" s="128">
        <v>2024</v>
      </c>
    </row>
    <row r="56" spans="2:8" ht="52.5" customHeight="1" x14ac:dyDescent="0.15">
      <c r="B56" s="129"/>
      <c r="C56" s="1301" t="s">
        <v>49</v>
      </c>
      <c r="D56" s="1301"/>
      <c r="E56" s="1302"/>
      <c r="F56" s="130">
        <v>391</v>
      </c>
      <c r="G56" s="130">
        <v>391</v>
      </c>
      <c r="H56" s="131">
        <v>99</v>
      </c>
    </row>
    <row r="57" spans="2:8" ht="53.25" customHeight="1" x14ac:dyDescent="0.15">
      <c r="B57" s="129"/>
      <c r="C57" s="1303" t="s">
        <v>50</v>
      </c>
      <c r="D57" s="1303"/>
      <c r="E57" s="1304"/>
      <c r="F57" s="132">
        <v>942</v>
      </c>
      <c r="G57" s="132">
        <v>1004</v>
      </c>
      <c r="H57" s="133">
        <v>1028</v>
      </c>
    </row>
    <row r="58" spans="2:8" ht="45.75" customHeight="1" x14ac:dyDescent="0.15">
      <c r="B58" s="134"/>
      <c r="C58" s="1291" t="s">
        <v>582</v>
      </c>
      <c r="D58" s="1292"/>
      <c r="E58" s="1293"/>
      <c r="F58" s="135">
        <v>747</v>
      </c>
      <c r="G58" s="135">
        <v>633</v>
      </c>
      <c r="H58" s="136">
        <v>561</v>
      </c>
    </row>
    <row r="59" spans="2:8" ht="45.75" customHeight="1" x14ac:dyDescent="0.15">
      <c r="B59" s="134"/>
      <c r="C59" s="1291" t="s">
        <v>583</v>
      </c>
      <c r="D59" s="1292"/>
      <c r="E59" s="1293"/>
      <c r="F59" s="135">
        <v>50</v>
      </c>
      <c r="G59" s="135">
        <v>220</v>
      </c>
      <c r="H59" s="136">
        <v>290</v>
      </c>
    </row>
    <row r="60" spans="2:8" ht="45.75" customHeight="1" x14ac:dyDescent="0.15">
      <c r="B60" s="134"/>
      <c r="C60" s="1291" t="s">
        <v>584</v>
      </c>
      <c r="D60" s="1292"/>
      <c r="E60" s="1293"/>
      <c r="F60" s="135">
        <v>100</v>
      </c>
      <c r="G60" s="135">
        <v>100</v>
      </c>
      <c r="H60" s="136">
        <v>100</v>
      </c>
    </row>
    <row r="61" spans="2:8" ht="45.75" customHeight="1" x14ac:dyDescent="0.15">
      <c r="B61" s="134"/>
      <c r="C61" s="1291" t="s">
        <v>585</v>
      </c>
      <c r="D61" s="1292"/>
      <c r="E61" s="1293"/>
      <c r="F61" s="135">
        <v>15</v>
      </c>
      <c r="G61" s="135">
        <v>24</v>
      </c>
      <c r="H61" s="136">
        <v>51</v>
      </c>
    </row>
    <row r="62" spans="2:8" ht="45.75" customHeight="1" thickBot="1" x14ac:dyDescent="0.2">
      <c r="B62" s="137"/>
      <c r="C62" s="1294" t="s">
        <v>586</v>
      </c>
      <c r="D62" s="1295"/>
      <c r="E62" s="1296"/>
      <c r="F62" s="138">
        <v>20</v>
      </c>
      <c r="G62" s="138">
        <v>20</v>
      </c>
      <c r="H62" s="139">
        <v>20</v>
      </c>
    </row>
    <row r="63" spans="2:8" ht="52.5" customHeight="1" thickBot="1" x14ac:dyDescent="0.2">
      <c r="B63" s="140"/>
      <c r="C63" s="1297" t="s">
        <v>51</v>
      </c>
      <c r="D63" s="1297"/>
      <c r="E63" s="1298"/>
      <c r="F63" s="141">
        <v>3595</v>
      </c>
      <c r="G63" s="141">
        <v>3558</v>
      </c>
      <c r="H63" s="142">
        <v>3151</v>
      </c>
    </row>
    <row r="64" spans="2:8" ht="15" customHeight="1" x14ac:dyDescent="0.15"/>
    <row r="65" ht="0" hidden="1" customHeight="1" x14ac:dyDescent="0.15"/>
    <row r="66" ht="0" hidden="1" customHeight="1" x14ac:dyDescent="0.15"/>
  </sheetData>
  <sheetProtection algorithmName="SHA-512" hashValue="1nTb0l2AxjU6BzNjmXchuq0Q/N/VR09ovo+8gkdN6oyo7KQ6h0JrlMDA24CdclD56iou2BxizCFuYULCouhXGw==" saltValue="zSgdpaflBxtU3A+PK26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592</v>
      </c>
      <c r="AO51" s="1308"/>
      <c r="AP51" s="1308"/>
      <c r="AQ51" s="1308"/>
      <c r="AR51" s="1308"/>
      <c r="AS51" s="1308"/>
      <c r="AT51" s="1308"/>
      <c r="AU51" s="1308"/>
      <c r="AV51" s="1308"/>
      <c r="AW51" s="1308"/>
      <c r="AX51" s="1308"/>
      <c r="AY51" s="1308"/>
      <c r="AZ51" s="1308"/>
      <c r="BA51" s="1308"/>
      <c r="BB51" s="1308" t="s">
        <v>594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75.7</v>
      </c>
      <c r="BY51" s="1305"/>
      <c r="BZ51" s="1305"/>
      <c r="CA51" s="1305"/>
      <c r="CB51" s="1305"/>
      <c r="CC51" s="1305"/>
      <c r="CD51" s="1305"/>
      <c r="CE51" s="1305"/>
      <c r="CF51" s="1305">
        <v>63.4</v>
      </c>
      <c r="CG51" s="1305"/>
      <c r="CH51" s="1305"/>
      <c r="CI51" s="1305"/>
      <c r="CJ51" s="1305"/>
      <c r="CK51" s="1305"/>
      <c r="CL51" s="1305"/>
      <c r="CM51" s="1305"/>
      <c r="CN51" s="1305">
        <v>54.1</v>
      </c>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57.2</v>
      </c>
      <c r="BY53" s="1305"/>
      <c r="BZ53" s="1305"/>
      <c r="CA53" s="1305"/>
      <c r="CB53" s="1305"/>
      <c r="CC53" s="1305"/>
      <c r="CD53" s="1305"/>
      <c r="CE53" s="1305"/>
      <c r="CF53" s="1305">
        <v>59</v>
      </c>
      <c r="CG53" s="1305"/>
      <c r="CH53" s="1305"/>
      <c r="CI53" s="1305"/>
      <c r="CJ53" s="1305"/>
      <c r="CK53" s="1305"/>
      <c r="CL53" s="1305"/>
      <c r="CM53" s="1305"/>
      <c r="CN53" s="1305">
        <v>62.4</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596</v>
      </c>
      <c r="AO55" s="1310"/>
      <c r="AP55" s="1310"/>
      <c r="AQ55" s="1310"/>
      <c r="AR55" s="1310"/>
      <c r="AS55" s="1310"/>
      <c r="AT55" s="1310"/>
      <c r="AU55" s="1310"/>
      <c r="AV55" s="1310"/>
      <c r="AW55" s="1310"/>
      <c r="AX55" s="1310"/>
      <c r="AY55" s="1310"/>
      <c r="AZ55" s="1310"/>
      <c r="BA55" s="1310"/>
      <c r="BB55" s="1308" t="s">
        <v>593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592</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83.3</v>
      </c>
      <c r="BQ73" s="1305"/>
      <c r="BR73" s="1305"/>
      <c r="BS73" s="1305"/>
      <c r="BT73" s="1305"/>
      <c r="BU73" s="1305"/>
      <c r="BV73" s="1305"/>
      <c r="BW73" s="1305"/>
      <c r="BX73" s="1305">
        <v>75.7</v>
      </c>
      <c r="BY73" s="1305"/>
      <c r="BZ73" s="1305"/>
      <c r="CA73" s="1305"/>
      <c r="CB73" s="1305"/>
      <c r="CC73" s="1305"/>
      <c r="CD73" s="1305"/>
      <c r="CE73" s="1305"/>
      <c r="CF73" s="1305">
        <v>63.4</v>
      </c>
      <c r="CG73" s="1305"/>
      <c r="CH73" s="1305"/>
      <c r="CI73" s="1305"/>
      <c r="CJ73" s="1305"/>
      <c r="CK73" s="1305"/>
      <c r="CL73" s="1305"/>
      <c r="CM73" s="1305"/>
      <c r="CN73" s="1305">
        <v>54.1</v>
      </c>
      <c r="CO73" s="1305"/>
      <c r="CP73" s="1305"/>
      <c r="CQ73" s="1305"/>
      <c r="CR73" s="1305"/>
      <c r="CS73" s="1305"/>
      <c r="CT73" s="1305"/>
      <c r="CU73" s="1305"/>
      <c r="CV73" s="1305">
        <v>52.5</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14.3</v>
      </c>
      <c r="BQ75" s="1305"/>
      <c r="BR75" s="1305"/>
      <c r="BS75" s="1305"/>
      <c r="BT75" s="1305"/>
      <c r="BU75" s="1305"/>
      <c r="BV75" s="1305"/>
      <c r="BW75" s="1305"/>
      <c r="BX75" s="1305">
        <v>13.7</v>
      </c>
      <c r="BY75" s="1305"/>
      <c r="BZ75" s="1305"/>
      <c r="CA75" s="1305"/>
      <c r="CB75" s="1305"/>
      <c r="CC75" s="1305"/>
      <c r="CD75" s="1305"/>
      <c r="CE75" s="1305"/>
      <c r="CF75" s="1305">
        <v>13.3</v>
      </c>
      <c r="CG75" s="1305"/>
      <c r="CH75" s="1305"/>
      <c r="CI75" s="1305"/>
      <c r="CJ75" s="1305"/>
      <c r="CK75" s="1305"/>
      <c r="CL75" s="1305"/>
      <c r="CM75" s="1305"/>
      <c r="CN75" s="1305">
        <v>12.8</v>
      </c>
      <c r="CO75" s="1305"/>
      <c r="CP75" s="1305"/>
      <c r="CQ75" s="1305"/>
      <c r="CR75" s="1305"/>
      <c r="CS75" s="1305"/>
      <c r="CT75" s="1305"/>
      <c r="CU75" s="1305"/>
      <c r="CV75" s="1305">
        <v>12.7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596</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602</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nQN9vblioAazMOg9vsQBoiPMyiU35jqgJl9ct0TYTUyaGCZaPuHV74iCUHbvUQoD55GqQEp+XhGWsv6KjYp/A==" saltValue="j6af6pg7aTZ/IC0RnLxY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hW9GfA38k+hk/fKAYHCB10Um1lvo8OqOvihvb5nEtgk/rvFkzyGlOH9Cl1Re3YVkuiy4/+6FfgNdDuu6fIwkw==" saltValue="Qkfo/NWjQ1eVlCYPpxWuc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1KEoT2EyJbS4V4yDzdFS63rdpSaUncVzDyd4nEHEU02eMveXxjkiEMQdTpg8BjT7nnTSojERwFgXGFbrihQw==" saltValue="mKKqOzAjcBpjmzWgP8Kf2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59906</v>
      </c>
      <c r="E3" s="161"/>
      <c r="F3" s="162">
        <v>175675</v>
      </c>
      <c r="G3" s="163"/>
      <c r="H3" s="164"/>
    </row>
    <row r="4" spans="1:8" x14ac:dyDescent="0.15">
      <c r="A4" s="165"/>
      <c r="B4" s="166"/>
      <c r="C4" s="167"/>
      <c r="D4" s="168">
        <v>33372</v>
      </c>
      <c r="E4" s="169"/>
      <c r="F4" s="170">
        <v>87698</v>
      </c>
      <c r="G4" s="171"/>
      <c r="H4" s="172"/>
    </row>
    <row r="5" spans="1:8" x14ac:dyDescent="0.15">
      <c r="A5" s="153" t="s">
        <v>537</v>
      </c>
      <c r="B5" s="158"/>
      <c r="C5" s="159"/>
      <c r="D5" s="160">
        <v>89939</v>
      </c>
      <c r="E5" s="161"/>
      <c r="F5" s="162">
        <v>162193</v>
      </c>
      <c r="G5" s="163"/>
      <c r="H5" s="164"/>
    </row>
    <row r="6" spans="1:8" x14ac:dyDescent="0.15">
      <c r="A6" s="165"/>
      <c r="B6" s="166"/>
      <c r="C6" s="167"/>
      <c r="D6" s="168">
        <v>35073</v>
      </c>
      <c r="E6" s="169"/>
      <c r="F6" s="170">
        <v>79985</v>
      </c>
      <c r="G6" s="171"/>
      <c r="H6" s="172"/>
    </row>
    <row r="7" spans="1:8" x14ac:dyDescent="0.15">
      <c r="A7" s="153" t="s">
        <v>538</v>
      </c>
      <c r="B7" s="158"/>
      <c r="C7" s="159"/>
      <c r="D7" s="160">
        <v>101662</v>
      </c>
      <c r="E7" s="161"/>
      <c r="F7" s="162">
        <v>168868</v>
      </c>
      <c r="G7" s="163"/>
      <c r="H7" s="164"/>
    </row>
    <row r="8" spans="1:8" x14ac:dyDescent="0.15">
      <c r="A8" s="165"/>
      <c r="B8" s="166"/>
      <c r="C8" s="167"/>
      <c r="D8" s="168">
        <v>59707</v>
      </c>
      <c r="E8" s="169"/>
      <c r="F8" s="170">
        <v>79360</v>
      </c>
      <c r="G8" s="171"/>
      <c r="H8" s="172"/>
    </row>
    <row r="9" spans="1:8" x14ac:dyDescent="0.15">
      <c r="A9" s="153" t="s">
        <v>539</v>
      </c>
      <c r="B9" s="158"/>
      <c r="C9" s="159"/>
      <c r="D9" s="160">
        <v>138596</v>
      </c>
      <c r="E9" s="161"/>
      <c r="F9" s="162">
        <v>202870</v>
      </c>
      <c r="G9" s="163"/>
      <c r="H9" s="164"/>
    </row>
    <row r="10" spans="1:8" x14ac:dyDescent="0.15">
      <c r="A10" s="165"/>
      <c r="B10" s="166"/>
      <c r="C10" s="167"/>
      <c r="D10" s="168">
        <v>82564</v>
      </c>
      <c r="E10" s="169"/>
      <c r="F10" s="170">
        <v>79735</v>
      </c>
      <c r="G10" s="171"/>
      <c r="H10" s="172"/>
    </row>
    <row r="11" spans="1:8" x14ac:dyDescent="0.15">
      <c r="A11" s="153" t="s">
        <v>540</v>
      </c>
      <c r="B11" s="158"/>
      <c r="C11" s="159"/>
      <c r="D11" s="160">
        <v>133397</v>
      </c>
      <c r="E11" s="161"/>
      <c r="F11" s="162">
        <v>167497</v>
      </c>
      <c r="G11" s="163"/>
      <c r="H11" s="164"/>
    </row>
    <row r="12" spans="1:8" x14ac:dyDescent="0.15">
      <c r="A12" s="165"/>
      <c r="B12" s="166"/>
      <c r="C12" s="173"/>
      <c r="D12" s="168">
        <v>67826</v>
      </c>
      <c r="E12" s="169"/>
      <c r="F12" s="170">
        <v>82571</v>
      </c>
      <c r="G12" s="171"/>
      <c r="H12" s="172"/>
    </row>
    <row r="13" spans="1:8" x14ac:dyDescent="0.15">
      <c r="A13" s="153"/>
      <c r="B13" s="158"/>
      <c r="C13" s="174"/>
      <c r="D13" s="175">
        <v>104700</v>
      </c>
      <c r="E13" s="176"/>
      <c r="F13" s="177">
        <v>175421</v>
      </c>
      <c r="G13" s="178"/>
      <c r="H13" s="164"/>
    </row>
    <row r="14" spans="1:8" x14ac:dyDescent="0.15">
      <c r="A14" s="165"/>
      <c r="B14" s="166"/>
      <c r="C14" s="167"/>
      <c r="D14" s="168">
        <v>55708</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5.21</v>
      </c>
      <c r="C19" s="179">
        <f>ROUND(VALUE(SUBSTITUTE(実質収支比率等に係る経年分析!G$48,"▲","-")),2)</f>
        <v>5.34</v>
      </c>
      <c r="D19" s="179">
        <f>ROUND(VALUE(SUBSTITUTE(実質収支比率等に係る経年分析!H$48,"▲","-")),2)</f>
        <v>4.26</v>
      </c>
      <c r="E19" s="179">
        <f>ROUND(VALUE(SUBSTITUTE(実質収支比率等に係る経年分析!I$48,"▲","-")),2)</f>
        <v>2.2200000000000002</v>
      </c>
      <c r="F19" s="179">
        <f>ROUND(VALUE(SUBSTITUTE(実質収支比率等に係る経年分析!J$48,"▲","-")),2)</f>
        <v>2.0499999999999998</v>
      </c>
    </row>
    <row r="20" spans="1:11" x14ac:dyDescent="0.15">
      <c r="A20" s="179" t="s">
        <v>55</v>
      </c>
      <c r="B20" s="179">
        <f>ROUND(VALUE(SUBSTITUTE(実質収支比率等に係る経年分析!F$47,"▲","-")),2)</f>
        <v>36.9</v>
      </c>
      <c r="C20" s="179">
        <f>ROUND(VALUE(SUBSTITUTE(実質収支比率等に係る経年分析!G$47,"▲","-")),2)</f>
        <v>42.9</v>
      </c>
      <c r="D20" s="179">
        <f>ROUND(VALUE(SUBSTITUTE(実質収支比率等に係る経年分析!H$47,"▲","-")),2)</f>
        <v>47.36</v>
      </c>
      <c r="E20" s="179">
        <f>ROUND(VALUE(SUBSTITUTE(実質収支比率等に係る経年分析!I$47,"▲","-")),2)</f>
        <v>46.93</v>
      </c>
      <c r="F20" s="179">
        <f>ROUND(VALUE(SUBSTITUTE(実質収支比率等に係る経年分析!J$47,"▲","-")),2)</f>
        <v>45.23</v>
      </c>
    </row>
    <row r="21" spans="1:11" x14ac:dyDescent="0.15">
      <c r="A21" s="179" t="s">
        <v>56</v>
      </c>
      <c r="B21" s="179">
        <f>IF(ISNUMBER(VALUE(SUBSTITUTE(実質収支比率等に係る経年分析!F$49,"▲","-"))),ROUND(VALUE(SUBSTITUTE(実質収支比率等に係る経年分析!F$49,"▲","-")),2),NA())</f>
        <v>-0.01</v>
      </c>
      <c r="C21" s="179">
        <f>IF(ISNUMBER(VALUE(SUBSTITUTE(実質収支比率等に係る経年分析!G$49,"▲","-"))),ROUND(VALUE(SUBSTITUTE(実質収支比率等に係る経年分析!G$49,"▲","-")),2),NA())</f>
        <v>0.03</v>
      </c>
      <c r="D21" s="179">
        <f>IF(ISNUMBER(VALUE(SUBSTITUTE(実質収支比率等に係る経年分析!H$49,"▲","-"))),ROUND(VALUE(SUBSTITUTE(実質収支比率等に係る経年分析!H$49,"▲","-")),2),NA())</f>
        <v>-1.26</v>
      </c>
      <c r="E21" s="179">
        <f>IF(ISNUMBER(VALUE(SUBSTITUTE(実質収支比率等に係る経年分析!I$49,"▲","-"))),ROUND(VALUE(SUBSTITUTE(実質収支比率等に係る経年分析!I$49,"▲","-")),2),NA())</f>
        <v>-6.74</v>
      </c>
      <c r="F21" s="179">
        <f>IF(ISNUMBER(VALUE(SUBSTITUTE(実質収支比率等に係る経年分析!J$49,"▲","-"))),ROUND(VALUE(SUBSTITUTE(実質収支比率等に係る経年分析!J$49,"▲","-")),2),NA())</f>
        <v>1.84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訪問看護ステーション特別会計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国民健康保険事業特別会計（直診勘定）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1.1100000000000001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1.0900000000000001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1203</v>
      </c>
      <c r="E42" s="181"/>
      <c r="F42" s="181"/>
      <c r="G42" s="181">
        <f>'実質公債費比率（分子）の構造'!L$52</f>
        <v>1116</v>
      </c>
      <c r="H42" s="181"/>
      <c r="I42" s="181"/>
      <c r="J42" s="181">
        <f>'実質公債費比率（分子）の構造'!M$52</f>
        <v>1016</v>
      </c>
      <c r="K42" s="181"/>
      <c r="L42" s="181"/>
      <c r="M42" s="181">
        <f>'実質公債費比率（分子）の構造'!N$52</f>
        <v>982</v>
      </c>
      <c r="N42" s="181"/>
      <c r="O42" s="181"/>
      <c r="P42" s="181">
        <f>'実質公債費比率（分子）の構造'!O$52</f>
        <v>934</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153</v>
      </c>
      <c r="C45" s="181"/>
      <c r="D45" s="181"/>
      <c r="E45" s="181">
        <f>'実質公債費比率（分子）の構造'!L$49</f>
        <v>47</v>
      </c>
      <c r="F45" s="181"/>
      <c r="G45" s="181"/>
      <c r="H45" s="181">
        <f>'実質公債費比率（分子）の構造'!M$49</f>
        <v>24</v>
      </c>
      <c r="I45" s="181"/>
      <c r="J45" s="181"/>
      <c r="K45" s="181">
        <f>'実質公債費比率（分子）の構造'!N$49</f>
        <v>30</v>
      </c>
      <c r="L45" s="181"/>
      <c r="M45" s="181"/>
      <c r="N45" s="181">
        <f>'実質公債費比率（分子）の構造'!O$49</f>
        <v>31</v>
      </c>
      <c r="O45" s="181"/>
      <c r="P45" s="181"/>
    </row>
    <row r="46" spans="1:16" x14ac:dyDescent="0.15">
      <c r="A46" s="181" t="s">
        <v>67</v>
      </c>
      <c r="B46" s="181">
        <f>'実質公債費比率（分子）の構造'!K$48</f>
        <v>253</v>
      </c>
      <c r="C46" s="181"/>
      <c r="D46" s="181"/>
      <c r="E46" s="181">
        <f>'実質公債費比率（分子）の構造'!L$48</f>
        <v>232</v>
      </c>
      <c r="F46" s="181"/>
      <c r="G46" s="181"/>
      <c r="H46" s="181">
        <f>'実質公債費比率（分子）の構造'!M$48</f>
        <v>212</v>
      </c>
      <c r="I46" s="181"/>
      <c r="J46" s="181"/>
      <c r="K46" s="181">
        <f>'実質公債費比率（分子）の構造'!N$48</f>
        <v>253</v>
      </c>
      <c r="L46" s="181"/>
      <c r="M46" s="181"/>
      <c r="N46" s="181">
        <f>'実質公債費比率（分子）の構造'!O$48</f>
        <v>265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1348</v>
      </c>
      <c r="C49" s="181"/>
      <c r="D49" s="181"/>
      <c r="E49" s="181">
        <f>'実質公債費比率（分子）の構造'!L$45</f>
        <v>1327</v>
      </c>
      <c r="F49" s="181"/>
      <c r="G49" s="181"/>
      <c r="H49" s="181">
        <f>'実質公債費比率（分子）の構造'!M$45</f>
        <v>1261</v>
      </c>
      <c r="I49" s="181"/>
      <c r="J49" s="181"/>
      <c r="K49" s="181">
        <f>'実質公債費比率（分子）の構造'!N$45</f>
        <v>1166</v>
      </c>
      <c r="L49" s="181"/>
      <c r="M49" s="181"/>
      <c r="N49" s="181">
        <f>'実質公債費比率（分子）の構造'!O$45</f>
        <v>1083</v>
      </c>
      <c r="O49" s="181"/>
      <c r="P49" s="181"/>
    </row>
    <row r="50" spans="1:16" x14ac:dyDescent="0.15">
      <c r="A50" s="181" t="s">
        <v>71</v>
      </c>
      <c r="B50" s="181" t="e">
        <f>NA()</f>
        <v>#N/A</v>
      </c>
      <c r="C50" s="181">
        <f>IF(ISNUMBER('実質公債費比率（分子）の構造'!K$53),'実質公債費比率（分子）の構造'!K$53,NA())</f>
        <v>551</v>
      </c>
      <c r="D50" s="181" t="e">
        <f>NA()</f>
        <v>#N/A</v>
      </c>
      <c r="E50" s="181" t="e">
        <f>NA()</f>
        <v>#N/A</v>
      </c>
      <c r="F50" s="181">
        <f>IF(ISNUMBER('実質公債費比率（分子）の構造'!L$53),'実質公債費比率（分子）の構造'!L$53,NA())</f>
        <v>491</v>
      </c>
      <c r="G50" s="181" t="e">
        <f>NA()</f>
        <v>#N/A</v>
      </c>
      <c r="H50" s="181" t="e">
        <f>NA()</f>
        <v>#N/A</v>
      </c>
      <c r="I50" s="181">
        <f>IF(ISNUMBER('実質公債費比率（分子）の構造'!M$53),'実質公債費比率（分子）の構造'!M$53,NA())</f>
        <v>481</v>
      </c>
      <c r="J50" s="181" t="e">
        <f>NA()</f>
        <v>#N/A</v>
      </c>
      <c r="K50" s="181" t="e">
        <f>NA()</f>
        <v>#N/A</v>
      </c>
      <c r="L50" s="181">
        <f>IF(ISNUMBER('実質公債費比率（分子）の構造'!N$53),'実質公債費比率（分子）の構造'!N$53,NA())</f>
        <v>467</v>
      </c>
      <c r="M50" s="181" t="e">
        <f>NA()</f>
        <v>#N/A</v>
      </c>
      <c r="N50" s="181" t="e">
        <f>NA()</f>
        <v>#N/A</v>
      </c>
      <c r="O50" s="181">
        <f>IF(ISNUMBER('実質公債費比率（分子）の構造'!O$53),'実質公債費比率（分子）の構造'!O$53,NA())</f>
        <v>445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9499</v>
      </c>
      <c r="E56" s="180"/>
      <c r="F56" s="180"/>
      <c r="G56" s="180">
        <f>'将来負担比率（分子）の構造'!J$52</f>
        <v>8959</v>
      </c>
      <c r="H56" s="180"/>
      <c r="I56" s="180"/>
      <c r="J56" s="180">
        <f>'将来負担比率（分子）の構造'!K$52</f>
        <v>8677</v>
      </c>
      <c r="K56" s="180"/>
      <c r="L56" s="180"/>
      <c r="M56" s="180">
        <f>'将来負担比率（分子）の構造'!L$52</f>
        <v>8981</v>
      </c>
      <c r="N56" s="180"/>
      <c r="O56" s="180"/>
      <c r="P56" s="180">
        <f>'将来負担比率（分子）の構造'!M$52</f>
        <v>8826</v>
      </c>
    </row>
    <row r="57" spans="1:16" x14ac:dyDescent="0.15">
      <c r="A57" s="180" t="s">
        <v>42</v>
      </c>
      <c r="B57" s="180"/>
      <c r="C57" s="180"/>
      <c r="D57" s="180">
        <f>'将来負担比率（分子）の構造'!I$51</f>
        <v>53</v>
      </c>
      <c r="E57" s="180"/>
      <c r="F57" s="180"/>
      <c r="G57" s="180">
        <f>'将来負担比率（分子）の構造'!J$51</f>
        <v>50</v>
      </c>
      <c r="H57" s="180"/>
      <c r="I57" s="180"/>
      <c r="J57" s="180">
        <f>'将来負担比率（分子）の構造'!K$51</f>
        <v>46</v>
      </c>
      <c r="K57" s="180"/>
      <c r="L57" s="180"/>
      <c r="M57" s="180">
        <f>'将来負担比率（分子）の構造'!L$51</f>
        <v>43</v>
      </c>
      <c r="N57" s="180"/>
      <c r="O57" s="180"/>
      <c r="P57" s="180">
        <f>'将来負担比率（分子）の構造'!M$51</f>
        <v>38</v>
      </c>
    </row>
    <row r="58" spans="1:16" x14ac:dyDescent="0.15">
      <c r="A58" s="180" t="s">
        <v>41</v>
      </c>
      <c r="B58" s="180"/>
      <c r="C58" s="180"/>
      <c r="D58" s="180">
        <f>'将来負担比率（分子）の構造'!I$50</f>
        <v>2675</v>
      </c>
      <c r="E58" s="180"/>
      <c r="F58" s="180"/>
      <c r="G58" s="180">
        <f>'将来負担比率（分子）の構造'!J$50</f>
        <v>2928</v>
      </c>
      <c r="H58" s="180"/>
      <c r="I58" s="180"/>
      <c r="J58" s="180">
        <f>'将来負担比率（分子）の構造'!K$50</f>
        <v>3161</v>
      </c>
      <c r="K58" s="180"/>
      <c r="L58" s="180"/>
      <c r="M58" s="180">
        <f>'将来負担比率（分子）の構造'!L$50</f>
        <v>3288</v>
      </c>
      <c r="N58" s="180"/>
      <c r="O58" s="180"/>
      <c r="P58" s="180">
        <f>'将来負担比率（分子）の構造'!M$50</f>
        <v>2965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84</v>
      </c>
      <c r="C61" s="180"/>
      <c r="D61" s="180"/>
      <c r="E61" s="180">
        <f>'将来負担比率（分子）の構造'!J$46</f>
        <v>77</v>
      </c>
      <c r="F61" s="180"/>
      <c r="G61" s="180"/>
      <c r="H61" s="180">
        <f>'将来負担比率（分子）の構造'!K$46</f>
        <v>32</v>
      </c>
      <c r="I61" s="180"/>
      <c r="J61" s="180"/>
      <c r="K61" s="180">
        <f>'将来負担比率（分子）の構造'!L$46</f>
        <v>28</v>
      </c>
      <c r="L61" s="180"/>
      <c r="M61" s="180"/>
      <c r="N61" s="180">
        <f>'将来負担比率（分子）の構造'!M$46</f>
        <v>57</v>
      </c>
      <c r="O61" s="180"/>
      <c r="P61" s="180"/>
    </row>
    <row r="62" spans="1:16" x14ac:dyDescent="0.15">
      <c r="A62" s="180" t="s">
        <v>35</v>
      </c>
      <c r="B62" s="180">
        <f>'将来負担比率（分子）の構造'!I$45</f>
        <v>1106</v>
      </c>
      <c r="C62" s="180"/>
      <c r="D62" s="180"/>
      <c r="E62" s="180">
        <f>'将来負担比率（分子）の構造'!J$45</f>
        <v>1063</v>
      </c>
      <c r="F62" s="180"/>
      <c r="G62" s="180"/>
      <c r="H62" s="180">
        <f>'将来負担比率（分子）の構造'!K$45</f>
        <v>1006</v>
      </c>
      <c r="I62" s="180"/>
      <c r="J62" s="180"/>
      <c r="K62" s="180">
        <f>'将来負担比率（分子）の構造'!L$45</f>
        <v>989</v>
      </c>
      <c r="L62" s="180"/>
      <c r="M62" s="180"/>
      <c r="N62" s="180">
        <f>'将来負担比率（分子）の構造'!M$45</f>
        <v>881</v>
      </c>
      <c r="O62" s="180"/>
      <c r="P62" s="180"/>
    </row>
    <row r="63" spans="1:16" x14ac:dyDescent="0.15">
      <c r="A63" s="180" t="s">
        <v>34</v>
      </c>
      <c r="B63" s="180">
        <f>'将来負担比率（分子）の構造'!I$44</f>
        <v>361</v>
      </c>
      <c r="C63" s="180"/>
      <c r="D63" s="180"/>
      <c r="E63" s="180">
        <f>'将来負担比率（分子）の構造'!J$44</f>
        <v>320</v>
      </c>
      <c r="F63" s="180"/>
      <c r="G63" s="180"/>
      <c r="H63" s="180">
        <f>'将来負担比率（分子）の構造'!K$44</f>
        <v>302</v>
      </c>
      <c r="I63" s="180"/>
      <c r="J63" s="180"/>
      <c r="K63" s="180">
        <f>'将来負担比率（分子）の構造'!L$44</f>
        <v>275</v>
      </c>
      <c r="L63" s="180"/>
      <c r="M63" s="180"/>
      <c r="N63" s="180">
        <f>'将来負担比率（分子）の構造'!M$44</f>
        <v>254</v>
      </c>
      <c r="O63" s="180"/>
      <c r="P63" s="180"/>
    </row>
    <row r="64" spans="1:16" x14ac:dyDescent="0.15">
      <c r="A64" s="180" t="s">
        <v>33</v>
      </c>
      <c r="B64" s="180">
        <f>'将来負担比率（分子）の構造'!I$43</f>
        <v>3576</v>
      </c>
      <c r="C64" s="180"/>
      <c r="D64" s="180"/>
      <c r="E64" s="180">
        <f>'将来負担比率（分子）の構造'!J$43</f>
        <v>3648</v>
      </c>
      <c r="F64" s="180"/>
      <c r="G64" s="180"/>
      <c r="H64" s="180">
        <f>'将来負担比率（分子）の構造'!K$43</f>
        <v>3691</v>
      </c>
      <c r="I64" s="180"/>
      <c r="J64" s="180"/>
      <c r="K64" s="180">
        <f>'将来負担比率（分子）の構造'!L$43</f>
        <v>3843</v>
      </c>
      <c r="L64" s="180"/>
      <c r="M64" s="180"/>
      <c r="N64" s="180">
        <f>'将来負担比率（分子）の構造'!M$43</f>
        <v>3823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10307</v>
      </c>
      <c r="C66" s="180"/>
      <c r="D66" s="180"/>
      <c r="E66" s="180">
        <f>'将来負担比率（分子）の構造'!J$41</f>
        <v>9736</v>
      </c>
      <c r="F66" s="180"/>
      <c r="G66" s="180"/>
      <c r="H66" s="180">
        <f>'将来負担比率（分子）の構造'!K$41</f>
        <v>9243</v>
      </c>
      <c r="I66" s="180"/>
      <c r="J66" s="180"/>
      <c r="K66" s="180">
        <f>'将来負担比率（分子）の構造'!L$41</f>
        <v>9143</v>
      </c>
      <c r="L66" s="180"/>
      <c r="M66" s="180"/>
      <c r="N66" s="180">
        <f>'将来負担比率（分子）の構造'!M$41</f>
        <v>8679</v>
      </c>
      <c r="O66" s="180"/>
      <c r="P66" s="180"/>
    </row>
    <row r="67" spans="1:16" x14ac:dyDescent="0.15">
      <c r="A67" s="180" t="s">
        <v>75</v>
      </c>
      <c r="B67" s="180" t="e">
        <f>NA()</f>
        <v>#N/A</v>
      </c>
      <c r="C67" s="180">
        <f>IF(ISNUMBER('将来負担比率（分子）の構造'!I$53), IF('将来負担比率（分子）の構造'!I$53 &lt; 0, 0, '将来負担比率（分子）の構造'!I$53), NA())</f>
        <v>3206</v>
      </c>
      <c r="D67" s="180" t="e">
        <f>NA()</f>
        <v>#N/A</v>
      </c>
      <c r="E67" s="180" t="e">
        <f>NA()</f>
        <v>#N/A</v>
      </c>
      <c r="F67" s="180">
        <f>IF(ISNUMBER('将来負担比率（分子）の構造'!J$53), IF('将来負担比率（分子）の構造'!J$53 &lt; 0, 0, '将来負担比率（分子）の構造'!J$53), NA())</f>
        <v>2906</v>
      </c>
      <c r="G67" s="180" t="e">
        <f>NA()</f>
        <v>#N/A</v>
      </c>
      <c r="H67" s="180" t="e">
        <f>NA()</f>
        <v>#N/A</v>
      </c>
      <c r="I67" s="180">
        <f>IF(ISNUMBER('将来負担比率（分子）の構造'!K$53), IF('将来負担比率（分子）の構造'!K$53 &lt; 0, 0, '将来負担比率（分子）の構造'!K$53), NA())</f>
        <v>2390</v>
      </c>
      <c r="J67" s="180" t="e">
        <f>NA()</f>
        <v>#N/A</v>
      </c>
      <c r="K67" s="180" t="e">
        <f>NA()</f>
        <v>#N/A</v>
      </c>
      <c r="L67" s="180">
        <f>IF(ISNUMBER('将来負担比率（分子）の構造'!L$53), IF('将来負担比率（分子）の構造'!L$53 &lt; 0, 0, '将来負担比率（分子）の構造'!L$53), NA())</f>
        <v>1967</v>
      </c>
      <c r="M67" s="180" t="e">
        <f>NA()</f>
        <v>#N/A</v>
      </c>
      <c r="N67" s="180" t="e">
        <f>NA()</f>
        <v>#N/A</v>
      </c>
      <c r="O67" s="180">
        <f>IF(ISNUMBER('将来負担比率（分子）の構造'!M$53), IF('将来負担比率（分子）の構造'!M$53 &lt; 0, 0, '将来負担比率（分子）の構造'!M$53), NA())</f>
        <v>1865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2262</v>
      </c>
      <c r="C72" s="184">
        <f>基金残高に係る経年分析!G55</f>
        <v>2163</v>
      </c>
      <c r="D72" s="184">
        <f>基金残高に係る経年分析!H55</f>
        <v>2024</v>
      </c>
    </row>
    <row r="73" spans="1:16" x14ac:dyDescent="0.15">
      <c r="A73" s="183" t="s">
        <v>78</v>
      </c>
      <c r="B73" s="184">
        <f>基金残高に係る経年分析!F56</f>
        <v>391</v>
      </c>
      <c r="C73" s="184">
        <f>基金残高に係る経年分析!G56</f>
        <v>391</v>
      </c>
      <c r="D73" s="184">
        <f>基金残高に係る経年分析!H56</f>
        <v>99</v>
      </c>
    </row>
    <row r="74" spans="1:16" x14ac:dyDescent="0.15">
      <c r="A74" s="183" t="s">
        <v>79</v>
      </c>
      <c r="B74" s="184">
        <f>基金残高に係る経年分析!F57</f>
        <v>942</v>
      </c>
      <c r="C74" s="184">
        <f>基金残高に係る経年分析!G57</f>
        <v>1004</v>
      </c>
      <c r="D74" s="184">
        <f>基金残高に係る経年分析!H57</f>
        <v>1028</v>
      </c>
    </row>
  </sheetData>
  <sheetProtection algorithmName="SHA-512" hashValue="kzQBoC9kuPSrnhqD+As7BlKU4aZA8OucZFfpPaksn3L3WvOWrXrnL8q41PR3rJH21ru6RtrLeIYtKskw/Sxyxg==" saltValue="g4fO72bDvfQOo1ycgOLU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E40" sqref="E40:S4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679649</v>
      </c>
      <c r="S5" s="669"/>
      <c r="T5" s="669"/>
      <c r="U5" s="669"/>
      <c r="V5" s="669"/>
      <c r="W5" s="669"/>
      <c r="X5" s="669"/>
      <c r="Y5" s="670"/>
      <c r="Z5" s="671">
        <v>9.1</v>
      </c>
      <c r="AA5" s="671"/>
      <c r="AB5" s="671"/>
      <c r="AC5" s="671"/>
      <c r="AD5" s="672">
        <v>679649</v>
      </c>
      <c r="AE5" s="672"/>
      <c r="AF5" s="672"/>
      <c r="AG5" s="672"/>
      <c r="AH5" s="672"/>
      <c r="AI5" s="672"/>
      <c r="AJ5" s="672"/>
      <c r="AK5" s="672"/>
      <c r="AL5" s="673">
        <v>15.7</v>
      </c>
      <c r="AM5" s="674"/>
      <c r="AN5" s="674"/>
      <c r="AO5" s="675"/>
      <c r="AP5" s="665" t="s">
        <v>226</v>
      </c>
      <c r="AQ5" s="666"/>
      <c r="AR5" s="666"/>
      <c r="AS5" s="666"/>
      <c r="AT5" s="666"/>
      <c r="AU5" s="666"/>
      <c r="AV5" s="666"/>
      <c r="AW5" s="666"/>
      <c r="AX5" s="666"/>
      <c r="AY5" s="666"/>
      <c r="AZ5" s="666"/>
      <c r="BA5" s="666"/>
      <c r="BB5" s="666"/>
      <c r="BC5" s="666"/>
      <c r="BD5" s="666"/>
      <c r="BE5" s="666"/>
      <c r="BF5" s="667"/>
      <c r="BG5" s="679">
        <v>668682</v>
      </c>
      <c r="BH5" s="680"/>
      <c r="BI5" s="680"/>
      <c r="BJ5" s="680"/>
      <c r="BK5" s="680"/>
      <c r="BL5" s="680"/>
      <c r="BM5" s="680"/>
      <c r="BN5" s="681"/>
      <c r="BO5" s="682">
        <v>98.4</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44834</v>
      </c>
      <c r="S6" s="680"/>
      <c r="T6" s="680"/>
      <c r="U6" s="680"/>
      <c r="V6" s="680"/>
      <c r="W6" s="680"/>
      <c r="X6" s="680"/>
      <c r="Y6" s="681"/>
      <c r="Z6" s="682">
        <v>0.6</v>
      </c>
      <c r="AA6" s="682"/>
      <c r="AB6" s="682"/>
      <c r="AC6" s="682"/>
      <c r="AD6" s="683">
        <v>44834</v>
      </c>
      <c r="AE6" s="683"/>
      <c r="AF6" s="683"/>
      <c r="AG6" s="683"/>
      <c r="AH6" s="683"/>
      <c r="AI6" s="683"/>
      <c r="AJ6" s="683"/>
      <c r="AK6" s="683"/>
      <c r="AL6" s="684">
        <v>1</v>
      </c>
      <c r="AM6" s="685"/>
      <c r="AN6" s="685"/>
      <c r="AO6" s="686"/>
      <c r="AP6" s="676" t="s">
        <v>232</v>
      </c>
      <c r="AQ6" s="677"/>
      <c r="AR6" s="677"/>
      <c r="AS6" s="677"/>
      <c r="AT6" s="677"/>
      <c r="AU6" s="677"/>
      <c r="AV6" s="677"/>
      <c r="AW6" s="677"/>
      <c r="AX6" s="677"/>
      <c r="AY6" s="677"/>
      <c r="AZ6" s="677"/>
      <c r="BA6" s="677"/>
      <c r="BB6" s="677"/>
      <c r="BC6" s="677"/>
      <c r="BD6" s="677"/>
      <c r="BE6" s="677"/>
      <c r="BF6" s="678"/>
      <c r="BG6" s="679">
        <v>668682</v>
      </c>
      <c r="BH6" s="680"/>
      <c r="BI6" s="680"/>
      <c r="BJ6" s="680"/>
      <c r="BK6" s="680"/>
      <c r="BL6" s="680"/>
      <c r="BM6" s="680"/>
      <c r="BN6" s="681"/>
      <c r="BO6" s="682">
        <v>98.4</v>
      </c>
      <c r="BP6" s="682"/>
      <c r="BQ6" s="682"/>
      <c r="BR6" s="682"/>
      <c r="BS6" s="683" t="s">
        <v>180</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81082</v>
      </c>
      <c r="CS6" s="680"/>
      <c r="CT6" s="680"/>
      <c r="CU6" s="680"/>
      <c r="CV6" s="680"/>
      <c r="CW6" s="680"/>
      <c r="CX6" s="680"/>
      <c r="CY6" s="681"/>
      <c r="CZ6" s="673">
        <v>1.1000000000000001</v>
      </c>
      <c r="DA6" s="674"/>
      <c r="DB6" s="674"/>
      <c r="DC6" s="693"/>
      <c r="DD6" s="688" t="s">
        <v>139</v>
      </c>
      <c r="DE6" s="680"/>
      <c r="DF6" s="680"/>
      <c r="DG6" s="680"/>
      <c r="DH6" s="680"/>
      <c r="DI6" s="680"/>
      <c r="DJ6" s="680"/>
      <c r="DK6" s="680"/>
      <c r="DL6" s="680"/>
      <c r="DM6" s="680"/>
      <c r="DN6" s="680"/>
      <c r="DO6" s="680"/>
      <c r="DP6" s="681"/>
      <c r="DQ6" s="688">
        <v>81082</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759</v>
      </c>
      <c r="S7" s="680"/>
      <c r="T7" s="680"/>
      <c r="U7" s="680"/>
      <c r="V7" s="680"/>
      <c r="W7" s="680"/>
      <c r="X7" s="680"/>
      <c r="Y7" s="681"/>
      <c r="Z7" s="682">
        <v>0</v>
      </c>
      <c r="AA7" s="682"/>
      <c r="AB7" s="682"/>
      <c r="AC7" s="682"/>
      <c r="AD7" s="683">
        <v>759</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197339</v>
      </c>
      <c r="BH7" s="680"/>
      <c r="BI7" s="680"/>
      <c r="BJ7" s="680"/>
      <c r="BK7" s="680"/>
      <c r="BL7" s="680"/>
      <c r="BM7" s="680"/>
      <c r="BN7" s="681"/>
      <c r="BO7" s="682">
        <v>29</v>
      </c>
      <c r="BP7" s="682"/>
      <c r="BQ7" s="682"/>
      <c r="BR7" s="682"/>
      <c r="BS7" s="683" t="s">
        <v>227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1107741</v>
      </c>
      <c r="CS7" s="680"/>
      <c r="CT7" s="680"/>
      <c r="CU7" s="680"/>
      <c r="CV7" s="680"/>
      <c r="CW7" s="680"/>
      <c r="CX7" s="680"/>
      <c r="CY7" s="681"/>
      <c r="CZ7" s="682">
        <v>15</v>
      </c>
      <c r="DA7" s="682"/>
      <c r="DB7" s="682"/>
      <c r="DC7" s="682"/>
      <c r="DD7" s="688">
        <v>135178</v>
      </c>
      <c r="DE7" s="680"/>
      <c r="DF7" s="680"/>
      <c r="DG7" s="680"/>
      <c r="DH7" s="680"/>
      <c r="DI7" s="680"/>
      <c r="DJ7" s="680"/>
      <c r="DK7" s="680"/>
      <c r="DL7" s="680"/>
      <c r="DM7" s="680"/>
      <c r="DN7" s="680"/>
      <c r="DO7" s="680"/>
      <c r="DP7" s="681"/>
      <c r="DQ7" s="688">
        <v>960464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712</v>
      </c>
      <c r="S8" s="680"/>
      <c r="T8" s="680"/>
      <c r="U8" s="680"/>
      <c r="V8" s="680"/>
      <c r="W8" s="680"/>
      <c r="X8" s="680"/>
      <c r="Y8" s="681"/>
      <c r="Z8" s="682">
        <v>0</v>
      </c>
      <c r="AA8" s="682"/>
      <c r="AB8" s="682"/>
      <c r="AC8" s="682"/>
      <c r="AD8" s="683">
        <v>712</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10859</v>
      </c>
      <c r="BH8" s="680"/>
      <c r="BI8" s="680"/>
      <c r="BJ8" s="680"/>
      <c r="BK8" s="680"/>
      <c r="BL8" s="680"/>
      <c r="BM8" s="680"/>
      <c r="BN8" s="681"/>
      <c r="BO8" s="682">
        <v>1.6</v>
      </c>
      <c r="BP8" s="682"/>
      <c r="BQ8" s="682"/>
      <c r="BR8" s="682"/>
      <c r="BS8" s="688" t="s">
        <v>227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1493027</v>
      </c>
      <c r="CS8" s="680"/>
      <c r="CT8" s="680"/>
      <c r="CU8" s="680"/>
      <c r="CV8" s="680"/>
      <c r="CW8" s="680"/>
      <c r="CX8" s="680"/>
      <c r="CY8" s="681"/>
      <c r="CZ8" s="682">
        <v>20.2</v>
      </c>
      <c r="DA8" s="682"/>
      <c r="DB8" s="682"/>
      <c r="DC8" s="682"/>
      <c r="DD8" s="688">
        <v>41500</v>
      </c>
      <c r="DE8" s="680"/>
      <c r="DF8" s="680"/>
      <c r="DG8" s="680"/>
      <c r="DH8" s="680"/>
      <c r="DI8" s="680"/>
      <c r="DJ8" s="680"/>
      <c r="DK8" s="680"/>
      <c r="DL8" s="680"/>
      <c r="DM8" s="680"/>
      <c r="DN8" s="680"/>
      <c r="DO8" s="680"/>
      <c r="DP8" s="681"/>
      <c r="DQ8" s="688">
        <v>829765</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567</v>
      </c>
      <c r="S9" s="680"/>
      <c r="T9" s="680"/>
      <c r="U9" s="680"/>
      <c r="V9" s="680"/>
      <c r="W9" s="680"/>
      <c r="X9" s="680"/>
      <c r="Y9" s="681"/>
      <c r="Z9" s="682">
        <v>0</v>
      </c>
      <c r="AA9" s="682"/>
      <c r="AB9" s="682"/>
      <c r="AC9" s="682"/>
      <c r="AD9" s="683">
        <v>567</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160625</v>
      </c>
      <c r="BH9" s="680"/>
      <c r="BI9" s="680"/>
      <c r="BJ9" s="680"/>
      <c r="BK9" s="680"/>
      <c r="BL9" s="680"/>
      <c r="BM9" s="680"/>
      <c r="BN9" s="681"/>
      <c r="BO9" s="682">
        <v>23.6</v>
      </c>
      <c r="BP9" s="682"/>
      <c r="BQ9" s="682"/>
      <c r="BR9" s="682"/>
      <c r="BS9" s="688" t="s">
        <v>180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960738</v>
      </c>
      <c r="CS9" s="680"/>
      <c r="CT9" s="680"/>
      <c r="CU9" s="680"/>
      <c r="CV9" s="680"/>
      <c r="CW9" s="680"/>
      <c r="CX9" s="680"/>
      <c r="CY9" s="681"/>
      <c r="CZ9" s="682">
        <v>13</v>
      </c>
      <c r="DA9" s="682"/>
      <c r="DB9" s="682"/>
      <c r="DC9" s="682"/>
      <c r="DD9" s="688">
        <v>310638</v>
      </c>
      <c r="DE9" s="680"/>
      <c r="DF9" s="680"/>
      <c r="DG9" s="680"/>
      <c r="DH9" s="680"/>
      <c r="DI9" s="680"/>
      <c r="DJ9" s="680"/>
      <c r="DK9" s="680"/>
      <c r="DL9" s="680"/>
      <c r="DM9" s="680"/>
      <c r="DN9" s="680"/>
      <c r="DO9" s="680"/>
      <c r="DP9" s="681"/>
      <c r="DQ9" s="688">
        <v>615170</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180</v>
      </c>
      <c r="S10" s="680"/>
      <c r="T10" s="680"/>
      <c r="U10" s="680"/>
      <c r="V10" s="680"/>
      <c r="W10" s="680"/>
      <c r="X10" s="680"/>
      <c r="Y10" s="681"/>
      <c r="Z10" s="682" t="s">
        <v>227</v>
      </c>
      <c r="AA10" s="682"/>
      <c r="AB10" s="682"/>
      <c r="AC10" s="682"/>
      <c r="AD10" s="683" t="s">
        <v>227</v>
      </c>
      <c r="AE10" s="683"/>
      <c r="AF10" s="683"/>
      <c r="AG10" s="683"/>
      <c r="AH10" s="683"/>
      <c r="AI10" s="683"/>
      <c r="AJ10" s="683"/>
      <c r="AK10" s="683"/>
      <c r="AL10" s="684" t="s">
        <v>227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13196</v>
      </c>
      <c r="BH10" s="680"/>
      <c r="BI10" s="680"/>
      <c r="BJ10" s="680"/>
      <c r="BK10" s="680"/>
      <c r="BL10" s="680"/>
      <c r="BM10" s="680"/>
      <c r="BN10" s="681"/>
      <c r="BO10" s="682">
        <v>1.9</v>
      </c>
      <c r="BP10" s="682"/>
      <c r="BQ10" s="682"/>
      <c r="BR10" s="682"/>
      <c r="BS10" s="688" t="s">
        <v>180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7210</v>
      </c>
      <c r="CS10" s="680"/>
      <c r="CT10" s="680"/>
      <c r="CU10" s="680"/>
      <c r="CV10" s="680"/>
      <c r="CW10" s="680"/>
      <c r="CX10" s="680"/>
      <c r="CY10" s="681"/>
      <c r="CZ10" s="682">
        <v>0.1</v>
      </c>
      <c r="DA10" s="682"/>
      <c r="DB10" s="682"/>
      <c r="DC10" s="682"/>
      <c r="DD10" s="688" t="s">
        <v>139</v>
      </c>
      <c r="DE10" s="680"/>
      <c r="DF10" s="680"/>
      <c r="DG10" s="680"/>
      <c r="DH10" s="680"/>
      <c r="DI10" s="680"/>
      <c r="DJ10" s="680"/>
      <c r="DK10" s="680"/>
      <c r="DL10" s="680"/>
      <c r="DM10" s="680"/>
      <c r="DN10" s="680"/>
      <c r="DO10" s="680"/>
      <c r="DP10" s="681"/>
      <c r="DQ10" s="688">
        <v>7210</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180</v>
      </c>
      <c r="AA11" s="682"/>
      <c r="AB11" s="682"/>
      <c r="AC11" s="682"/>
      <c r="AD11" s="683" t="s">
        <v>180</v>
      </c>
      <c r="AE11" s="683"/>
      <c r="AF11" s="683"/>
      <c r="AG11" s="683"/>
      <c r="AH11" s="683"/>
      <c r="AI11" s="683"/>
      <c r="AJ11" s="683"/>
      <c r="AK11" s="683"/>
      <c r="AL11" s="684" t="s">
        <v>139</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12659</v>
      </c>
      <c r="BH11" s="680"/>
      <c r="BI11" s="680"/>
      <c r="BJ11" s="680"/>
      <c r="BK11" s="680"/>
      <c r="BL11" s="680"/>
      <c r="BM11" s="680"/>
      <c r="BN11" s="681"/>
      <c r="BO11" s="682">
        <v>1.9</v>
      </c>
      <c r="BP11" s="682"/>
      <c r="BQ11" s="682"/>
      <c r="BR11" s="682"/>
      <c r="BS11" s="688" t="s">
        <v>227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770162</v>
      </c>
      <c r="CS11" s="680"/>
      <c r="CT11" s="680"/>
      <c r="CU11" s="680"/>
      <c r="CV11" s="680"/>
      <c r="CW11" s="680"/>
      <c r="CX11" s="680"/>
      <c r="CY11" s="681"/>
      <c r="CZ11" s="682">
        <v>10.4</v>
      </c>
      <c r="DA11" s="682"/>
      <c r="DB11" s="682"/>
      <c r="DC11" s="682"/>
      <c r="DD11" s="688">
        <v>421065</v>
      </c>
      <c r="DE11" s="680"/>
      <c r="DF11" s="680"/>
      <c r="DG11" s="680"/>
      <c r="DH11" s="680"/>
      <c r="DI11" s="680"/>
      <c r="DJ11" s="680"/>
      <c r="DK11" s="680"/>
      <c r="DL11" s="680"/>
      <c r="DM11" s="680"/>
      <c r="DN11" s="680"/>
      <c r="DO11" s="680"/>
      <c r="DP11" s="681"/>
      <c r="DQ11" s="688">
        <v>247855</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153039</v>
      </c>
      <c r="S12" s="680"/>
      <c r="T12" s="680"/>
      <c r="U12" s="680"/>
      <c r="V12" s="680"/>
      <c r="W12" s="680"/>
      <c r="X12" s="680"/>
      <c r="Y12" s="681"/>
      <c r="Z12" s="682">
        <v>2</v>
      </c>
      <c r="AA12" s="682"/>
      <c r="AB12" s="682"/>
      <c r="AC12" s="682"/>
      <c r="AD12" s="683">
        <v>153039</v>
      </c>
      <c r="AE12" s="683"/>
      <c r="AF12" s="683"/>
      <c r="AG12" s="683"/>
      <c r="AH12" s="683"/>
      <c r="AI12" s="683"/>
      <c r="AJ12" s="683"/>
      <c r="AK12" s="683"/>
      <c r="AL12" s="684">
        <v>3.5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400369</v>
      </c>
      <c r="BH12" s="680"/>
      <c r="BI12" s="680"/>
      <c r="BJ12" s="680"/>
      <c r="BK12" s="680"/>
      <c r="BL12" s="680"/>
      <c r="BM12" s="680"/>
      <c r="BN12" s="681"/>
      <c r="BO12" s="682">
        <v>58.9</v>
      </c>
      <c r="BP12" s="682"/>
      <c r="BQ12" s="682"/>
      <c r="BR12" s="682"/>
      <c r="BS12" s="688" t="s">
        <v>227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249351</v>
      </c>
      <c r="CS12" s="680"/>
      <c r="CT12" s="680"/>
      <c r="CU12" s="680"/>
      <c r="CV12" s="680"/>
      <c r="CW12" s="680"/>
      <c r="CX12" s="680"/>
      <c r="CY12" s="681"/>
      <c r="CZ12" s="682">
        <v>3.4</v>
      </c>
      <c r="DA12" s="682"/>
      <c r="DB12" s="682"/>
      <c r="DC12" s="682"/>
      <c r="DD12" s="688">
        <v>26291</v>
      </c>
      <c r="DE12" s="680"/>
      <c r="DF12" s="680"/>
      <c r="DG12" s="680"/>
      <c r="DH12" s="680"/>
      <c r="DI12" s="680"/>
      <c r="DJ12" s="680"/>
      <c r="DK12" s="680"/>
      <c r="DL12" s="680"/>
      <c r="DM12" s="680"/>
      <c r="DN12" s="680"/>
      <c r="DO12" s="680"/>
      <c r="DP12" s="681"/>
      <c r="DQ12" s="688">
        <v>232081</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180</v>
      </c>
      <c r="S13" s="680"/>
      <c r="T13" s="680"/>
      <c r="U13" s="680"/>
      <c r="V13" s="680"/>
      <c r="W13" s="680"/>
      <c r="X13" s="680"/>
      <c r="Y13" s="681"/>
      <c r="Z13" s="682" t="s">
        <v>227</v>
      </c>
      <c r="AA13" s="682"/>
      <c r="AB13" s="682"/>
      <c r="AC13" s="682"/>
      <c r="AD13" s="683" t="s">
        <v>180</v>
      </c>
      <c r="AE13" s="683"/>
      <c r="AF13" s="683"/>
      <c r="AG13" s="683"/>
      <c r="AH13" s="683"/>
      <c r="AI13" s="683"/>
      <c r="AJ13" s="683"/>
      <c r="AK13" s="683"/>
      <c r="AL13" s="684" t="s">
        <v>180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347163</v>
      </c>
      <c r="BH13" s="680"/>
      <c r="BI13" s="680"/>
      <c r="BJ13" s="680"/>
      <c r="BK13" s="680"/>
      <c r="BL13" s="680"/>
      <c r="BM13" s="680"/>
      <c r="BN13" s="681"/>
      <c r="BO13" s="682">
        <v>51.1</v>
      </c>
      <c r="BP13" s="682"/>
      <c r="BQ13" s="682"/>
      <c r="BR13" s="682"/>
      <c r="BS13" s="688" t="s">
        <v>180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376017</v>
      </c>
      <c r="CS13" s="680"/>
      <c r="CT13" s="680"/>
      <c r="CU13" s="680"/>
      <c r="CV13" s="680"/>
      <c r="CW13" s="680"/>
      <c r="CX13" s="680"/>
      <c r="CY13" s="681"/>
      <c r="CZ13" s="682">
        <v>5.0999999999999996</v>
      </c>
      <c r="DA13" s="682"/>
      <c r="DB13" s="682"/>
      <c r="DC13" s="682"/>
      <c r="DD13" s="688">
        <v>83257</v>
      </c>
      <c r="DE13" s="680"/>
      <c r="DF13" s="680"/>
      <c r="DG13" s="680"/>
      <c r="DH13" s="680"/>
      <c r="DI13" s="680"/>
      <c r="DJ13" s="680"/>
      <c r="DK13" s="680"/>
      <c r="DL13" s="680"/>
      <c r="DM13" s="680"/>
      <c r="DN13" s="680"/>
      <c r="DO13" s="680"/>
      <c r="DP13" s="681"/>
      <c r="DQ13" s="688">
        <v>304834</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180</v>
      </c>
      <c r="S14" s="680"/>
      <c r="T14" s="680"/>
      <c r="U14" s="680"/>
      <c r="V14" s="680"/>
      <c r="W14" s="680"/>
      <c r="X14" s="680"/>
      <c r="Y14" s="681"/>
      <c r="Z14" s="682" t="s">
        <v>180</v>
      </c>
      <c r="AA14" s="682"/>
      <c r="AB14" s="682"/>
      <c r="AC14" s="682"/>
      <c r="AD14" s="683" t="s">
        <v>139</v>
      </c>
      <c r="AE14" s="683"/>
      <c r="AF14" s="683"/>
      <c r="AG14" s="683"/>
      <c r="AH14" s="683"/>
      <c r="AI14" s="683"/>
      <c r="AJ14" s="683"/>
      <c r="AK14" s="683"/>
      <c r="AL14" s="684" t="s">
        <v>180</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24663</v>
      </c>
      <c r="BH14" s="680"/>
      <c r="BI14" s="680"/>
      <c r="BJ14" s="680"/>
      <c r="BK14" s="680"/>
      <c r="BL14" s="680"/>
      <c r="BM14" s="680"/>
      <c r="BN14" s="681"/>
      <c r="BO14" s="682">
        <v>3.6</v>
      </c>
      <c r="BP14" s="682"/>
      <c r="BQ14" s="682"/>
      <c r="BR14" s="682"/>
      <c r="BS14" s="688" t="s">
        <v>180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476378</v>
      </c>
      <c r="CS14" s="680"/>
      <c r="CT14" s="680"/>
      <c r="CU14" s="680"/>
      <c r="CV14" s="680"/>
      <c r="CW14" s="680"/>
      <c r="CX14" s="680"/>
      <c r="CY14" s="681"/>
      <c r="CZ14" s="682">
        <v>6.4</v>
      </c>
      <c r="DA14" s="682"/>
      <c r="DB14" s="682"/>
      <c r="DC14" s="682"/>
      <c r="DD14" s="688">
        <v>41070</v>
      </c>
      <c r="DE14" s="680"/>
      <c r="DF14" s="680"/>
      <c r="DG14" s="680"/>
      <c r="DH14" s="680"/>
      <c r="DI14" s="680"/>
      <c r="DJ14" s="680"/>
      <c r="DK14" s="680"/>
      <c r="DL14" s="680"/>
      <c r="DM14" s="680"/>
      <c r="DN14" s="680"/>
      <c r="DO14" s="680"/>
      <c r="DP14" s="681"/>
      <c r="DQ14" s="688">
        <v>435353</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10986</v>
      </c>
      <c r="S15" s="680"/>
      <c r="T15" s="680"/>
      <c r="U15" s="680"/>
      <c r="V15" s="680"/>
      <c r="W15" s="680"/>
      <c r="X15" s="680"/>
      <c r="Y15" s="681"/>
      <c r="Z15" s="682">
        <v>0.1</v>
      </c>
      <c r="AA15" s="682"/>
      <c r="AB15" s="682"/>
      <c r="AC15" s="682"/>
      <c r="AD15" s="683">
        <v>10986</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46311</v>
      </c>
      <c r="BH15" s="680"/>
      <c r="BI15" s="680"/>
      <c r="BJ15" s="680"/>
      <c r="BK15" s="680"/>
      <c r="BL15" s="680"/>
      <c r="BM15" s="680"/>
      <c r="BN15" s="681"/>
      <c r="BO15" s="682">
        <v>6.8</v>
      </c>
      <c r="BP15" s="682"/>
      <c r="BQ15" s="682"/>
      <c r="BR15" s="682"/>
      <c r="BS15" s="688" t="s">
        <v>180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480056</v>
      </c>
      <c r="CS15" s="680"/>
      <c r="CT15" s="680"/>
      <c r="CU15" s="680"/>
      <c r="CV15" s="680"/>
      <c r="CW15" s="680"/>
      <c r="CX15" s="680"/>
      <c r="CY15" s="681"/>
      <c r="CZ15" s="682">
        <v>6.5</v>
      </c>
      <c r="DA15" s="682"/>
      <c r="DB15" s="682"/>
      <c r="DC15" s="682"/>
      <c r="DD15" s="688">
        <v>38590</v>
      </c>
      <c r="DE15" s="680"/>
      <c r="DF15" s="680"/>
      <c r="DG15" s="680"/>
      <c r="DH15" s="680"/>
      <c r="DI15" s="680"/>
      <c r="DJ15" s="680"/>
      <c r="DK15" s="680"/>
      <c r="DL15" s="680"/>
      <c r="DM15" s="680"/>
      <c r="DN15" s="680"/>
      <c r="DO15" s="680"/>
      <c r="DP15" s="681"/>
      <c r="DQ15" s="688">
        <v>379359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180</v>
      </c>
      <c r="S16" s="680"/>
      <c r="T16" s="680"/>
      <c r="U16" s="680"/>
      <c r="V16" s="680"/>
      <c r="W16" s="680"/>
      <c r="X16" s="680"/>
      <c r="Y16" s="681"/>
      <c r="Z16" s="682" t="s">
        <v>180</v>
      </c>
      <c r="AA16" s="682"/>
      <c r="AB16" s="682"/>
      <c r="AC16" s="682"/>
      <c r="AD16" s="683" t="s">
        <v>180</v>
      </c>
      <c r="AE16" s="683"/>
      <c r="AF16" s="683"/>
      <c r="AG16" s="683"/>
      <c r="AH16" s="683"/>
      <c r="AI16" s="683"/>
      <c r="AJ16" s="683"/>
      <c r="AK16" s="683"/>
      <c r="AL16" s="684" t="s">
        <v>227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227</v>
      </c>
      <c r="BP16" s="682"/>
      <c r="BQ16" s="682"/>
      <c r="BR16" s="682"/>
      <c r="BS16" s="688" t="s">
        <v>227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14440</v>
      </c>
      <c r="CS16" s="680"/>
      <c r="CT16" s="680"/>
      <c r="CU16" s="680"/>
      <c r="CV16" s="680"/>
      <c r="CW16" s="680"/>
      <c r="CX16" s="680"/>
      <c r="CY16" s="681"/>
      <c r="CZ16" s="682">
        <v>0.2</v>
      </c>
      <c r="DA16" s="682"/>
      <c r="DB16" s="682"/>
      <c r="DC16" s="682"/>
      <c r="DD16" s="688" t="s">
        <v>180</v>
      </c>
      <c r="DE16" s="680"/>
      <c r="DF16" s="680"/>
      <c r="DG16" s="680"/>
      <c r="DH16" s="680"/>
      <c r="DI16" s="680"/>
      <c r="DJ16" s="680"/>
      <c r="DK16" s="680"/>
      <c r="DL16" s="680"/>
      <c r="DM16" s="680"/>
      <c r="DN16" s="680"/>
      <c r="DO16" s="680"/>
      <c r="DP16" s="681"/>
      <c r="DQ16" s="688">
        <v>12887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1286</v>
      </c>
      <c r="S17" s="680"/>
      <c r="T17" s="680"/>
      <c r="U17" s="680"/>
      <c r="V17" s="680"/>
      <c r="W17" s="680"/>
      <c r="X17" s="680"/>
      <c r="Y17" s="681"/>
      <c r="Z17" s="682">
        <v>0</v>
      </c>
      <c r="AA17" s="682"/>
      <c r="AB17" s="682"/>
      <c r="AC17" s="682"/>
      <c r="AD17" s="683">
        <v>1286</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180</v>
      </c>
      <c r="BH17" s="680"/>
      <c r="BI17" s="680"/>
      <c r="BJ17" s="680"/>
      <c r="BK17" s="680"/>
      <c r="BL17" s="680"/>
      <c r="BM17" s="680"/>
      <c r="BN17" s="681"/>
      <c r="BO17" s="682" t="s">
        <v>180</v>
      </c>
      <c r="BP17" s="682"/>
      <c r="BQ17" s="682"/>
      <c r="BR17" s="682"/>
      <c r="BS17" s="688" t="s">
        <v>139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1375188</v>
      </c>
      <c r="CS17" s="680"/>
      <c r="CT17" s="680"/>
      <c r="CU17" s="680"/>
      <c r="CV17" s="680"/>
      <c r="CW17" s="680"/>
      <c r="CX17" s="680"/>
      <c r="CY17" s="681"/>
      <c r="CZ17" s="682">
        <v>18.600000000000001</v>
      </c>
      <c r="DA17" s="682"/>
      <c r="DB17" s="682"/>
      <c r="DC17" s="682"/>
      <c r="DD17" s="688" t="s">
        <v>227</v>
      </c>
      <c r="DE17" s="680"/>
      <c r="DF17" s="680"/>
      <c r="DG17" s="680"/>
      <c r="DH17" s="680"/>
      <c r="DI17" s="680"/>
      <c r="DJ17" s="680"/>
      <c r="DK17" s="680"/>
      <c r="DL17" s="680"/>
      <c r="DM17" s="680"/>
      <c r="DN17" s="680"/>
      <c r="DO17" s="680"/>
      <c r="DP17" s="681"/>
      <c r="DQ17" s="688">
        <v>1369055</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3867246</v>
      </c>
      <c r="S18" s="680"/>
      <c r="T18" s="680"/>
      <c r="U18" s="680"/>
      <c r="V18" s="680"/>
      <c r="W18" s="680"/>
      <c r="X18" s="680"/>
      <c r="Y18" s="681"/>
      <c r="Z18" s="682">
        <v>51.6</v>
      </c>
      <c r="AA18" s="682"/>
      <c r="AB18" s="682"/>
      <c r="AC18" s="682"/>
      <c r="AD18" s="683">
        <v>3432629</v>
      </c>
      <c r="AE18" s="683"/>
      <c r="AF18" s="683"/>
      <c r="AG18" s="683"/>
      <c r="AH18" s="683"/>
      <c r="AI18" s="683"/>
      <c r="AJ18" s="683"/>
      <c r="AK18" s="683"/>
      <c r="AL18" s="684">
        <v>79.099999999999994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180</v>
      </c>
      <c r="BH18" s="680"/>
      <c r="BI18" s="680"/>
      <c r="BJ18" s="680"/>
      <c r="BK18" s="680"/>
      <c r="BL18" s="680"/>
      <c r="BM18" s="680"/>
      <c r="BN18" s="681"/>
      <c r="BO18" s="682" t="s">
        <v>180</v>
      </c>
      <c r="BP18" s="682"/>
      <c r="BQ18" s="682"/>
      <c r="BR18" s="682"/>
      <c r="BS18" s="688" t="s">
        <v>180</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227</v>
      </c>
      <c r="DA18" s="682"/>
      <c r="DB18" s="682"/>
      <c r="DC18" s="682"/>
      <c r="DD18" s="688" t="s">
        <v>227</v>
      </c>
      <c r="DE18" s="680"/>
      <c r="DF18" s="680"/>
      <c r="DG18" s="680"/>
      <c r="DH18" s="680"/>
      <c r="DI18" s="680"/>
      <c r="DJ18" s="680"/>
      <c r="DK18" s="680"/>
      <c r="DL18" s="680"/>
      <c r="DM18" s="680"/>
      <c r="DN18" s="680"/>
      <c r="DO18" s="680"/>
      <c r="DP18" s="681"/>
      <c r="DQ18" s="688" t="s">
        <v>227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3432629</v>
      </c>
      <c r="S19" s="680"/>
      <c r="T19" s="680"/>
      <c r="U19" s="680"/>
      <c r="V19" s="680"/>
      <c r="W19" s="680"/>
      <c r="X19" s="680"/>
      <c r="Y19" s="681"/>
      <c r="Z19" s="682">
        <v>45.8</v>
      </c>
      <c r="AA19" s="682"/>
      <c r="AB19" s="682"/>
      <c r="AC19" s="682"/>
      <c r="AD19" s="683">
        <v>3432629</v>
      </c>
      <c r="AE19" s="683"/>
      <c r="AF19" s="683"/>
      <c r="AG19" s="683"/>
      <c r="AH19" s="683"/>
      <c r="AI19" s="683"/>
      <c r="AJ19" s="683"/>
      <c r="AK19" s="683"/>
      <c r="AL19" s="684">
        <v>79.099999999999994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10967</v>
      </c>
      <c r="BH19" s="680"/>
      <c r="BI19" s="680"/>
      <c r="BJ19" s="680"/>
      <c r="BK19" s="680"/>
      <c r="BL19" s="680"/>
      <c r="BM19" s="680"/>
      <c r="BN19" s="681"/>
      <c r="BO19" s="682">
        <v>1.6</v>
      </c>
      <c r="BP19" s="682"/>
      <c r="BQ19" s="682"/>
      <c r="BR19" s="682"/>
      <c r="BS19" s="688" t="s">
        <v>180</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180</v>
      </c>
      <c r="CS19" s="680"/>
      <c r="CT19" s="680"/>
      <c r="CU19" s="680"/>
      <c r="CV19" s="680"/>
      <c r="CW19" s="680"/>
      <c r="CX19" s="680"/>
      <c r="CY19" s="681"/>
      <c r="CZ19" s="682" t="s">
        <v>139</v>
      </c>
      <c r="DA19" s="682"/>
      <c r="DB19" s="682"/>
      <c r="DC19" s="682"/>
      <c r="DD19" s="688" t="s">
        <v>139</v>
      </c>
      <c r="DE19" s="680"/>
      <c r="DF19" s="680"/>
      <c r="DG19" s="680"/>
      <c r="DH19" s="680"/>
      <c r="DI19" s="680"/>
      <c r="DJ19" s="680"/>
      <c r="DK19" s="680"/>
      <c r="DL19" s="680"/>
      <c r="DM19" s="680"/>
      <c r="DN19" s="680"/>
      <c r="DO19" s="680"/>
      <c r="DP19" s="681"/>
      <c r="DQ19" s="688" t="s">
        <v>227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434617</v>
      </c>
      <c r="S20" s="680"/>
      <c r="T20" s="680"/>
      <c r="U20" s="680"/>
      <c r="V20" s="680"/>
      <c r="W20" s="680"/>
      <c r="X20" s="680"/>
      <c r="Y20" s="681"/>
      <c r="Z20" s="682">
        <v>5.8</v>
      </c>
      <c r="AA20" s="682"/>
      <c r="AB20" s="682"/>
      <c r="AC20" s="682"/>
      <c r="AD20" s="683" t="s">
        <v>227</v>
      </c>
      <c r="AE20" s="683"/>
      <c r="AF20" s="683"/>
      <c r="AG20" s="683"/>
      <c r="AH20" s="683"/>
      <c r="AI20" s="683"/>
      <c r="AJ20" s="683"/>
      <c r="AK20" s="683"/>
      <c r="AL20" s="684" t="s">
        <v>227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10967</v>
      </c>
      <c r="BH20" s="680"/>
      <c r="BI20" s="680"/>
      <c r="BJ20" s="680"/>
      <c r="BK20" s="680"/>
      <c r="BL20" s="680"/>
      <c r="BM20" s="680"/>
      <c r="BN20" s="681"/>
      <c r="BO20" s="682">
        <v>1.6</v>
      </c>
      <c r="BP20" s="682"/>
      <c r="BQ20" s="682"/>
      <c r="BR20" s="682"/>
      <c r="BS20" s="688" t="s">
        <v>180</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7391390</v>
      </c>
      <c r="CS20" s="680"/>
      <c r="CT20" s="680"/>
      <c r="CU20" s="680"/>
      <c r="CV20" s="680"/>
      <c r="CW20" s="680"/>
      <c r="CX20" s="680"/>
      <c r="CY20" s="681"/>
      <c r="CZ20" s="682">
        <v>100</v>
      </c>
      <c r="DA20" s="682"/>
      <c r="DB20" s="682"/>
      <c r="DC20" s="682"/>
      <c r="DD20" s="688">
        <v>1097589</v>
      </c>
      <c r="DE20" s="680"/>
      <c r="DF20" s="680"/>
      <c r="DG20" s="680"/>
      <c r="DH20" s="680"/>
      <c r="DI20" s="680"/>
      <c r="DJ20" s="680"/>
      <c r="DK20" s="680"/>
      <c r="DL20" s="680"/>
      <c r="DM20" s="680"/>
      <c r="DN20" s="680"/>
      <c r="DO20" s="680"/>
      <c r="DP20" s="681"/>
      <c r="DQ20" s="688">
        <v>5475115</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180</v>
      </c>
      <c r="S21" s="680"/>
      <c r="T21" s="680"/>
      <c r="U21" s="680"/>
      <c r="V21" s="680"/>
      <c r="W21" s="680"/>
      <c r="X21" s="680"/>
      <c r="Y21" s="681"/>
      <c r="Z21" s="682" t="s">
        <v>180</v>
      </c>
      <c r="AA21" s="682"/>
      <c r="AB21" s="682"/>
      <c r="AC21" s="682"/>
      <c r="AD21" s="683" t="s">
        <v>180</v>
      </c>
      <c r="AE21" s="683"/>
      <c r="AF21" s="683"/>
      <c r="AG21" s="683"/>
      <c r="AH21" s="683"/>
      <c r="AI21" s="683"/>
      <c r="AJ21" s="683"/>
      <c r="AK21" s="683"/>
      <c r="AL21" s="684" t="s">
        <v>139</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10967</v>
      </c>
      <c r="BH21" s="680"/>
      <c r="BI21" s="680"/>
      <c r="BJ21" s="680"/>
      <c r="BK21" s="680"/>
      <c r="BL21" s="680"/>
      <c r="BM21" s="680"/>
      <c r="BN21" s="681"/>
      <c r="BO21" s="682">
        <v>1.6</v>
      </c>
      <c r="BP21" s="682"/>
      <c r="BQ21" s="682"/>
      <c r="BR21" s="682"/>
      <c r="BS21" s="688" t="s">
        <v>227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4759078</v>
      </c>
      <c r="S22" s="680"/>
      <c r="T22" s="680"/>
      <c r="U22" s="680"/>
      <c r="V22" s="680"/>
      <c r="W22" s="680"/>
      <c r="X22" s="680"/>
      <c r="Y22" s="681"/>
      <c r="Z22" s="682">
        <v>63.5</v>
      </c>
      <c r="AA22" s="682"/>
      <c r="AB22" s="682"/>
      <c r="AC22" s="682"/>
      <c r="AD22" s="683">
        <v>4324461</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227</v>
      </c>
      <c r="BH22" s="680"/>
      <c r="BI22" s="680"/>
      <c r="BJ22" s="680"/>
      <c r="BK22" s="680"/>
      <c r="BL22" s="680"/>
      <c r="BM22" s="680"/>
      <c r="BN22" s="681"/>
      <c r="BO22" s="682" t="s">
        <v>180</v>
      </c>
      <c r="BP22" s="682"/>
      <c r="BQ22" s="682"/>
      <c r="BR22" s="682"/>
      <c r="BS22" s="688" t="s">
        <v>180</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762</v>
      </c>
      <c r="S23" s="680"/>
      <c r="T23" s="680"/>
      <c r="U23" s="680"/>
      <c r="V23" s="680"/>
      <c r="W23" s="680"/>
      <c r="X23" s="680"/>
      <c r="Y23" s="681"/>
      <c r="Z23" s="682">
        <v>0</v>
      </c>
      <c r="AA23" s="682"/>
      <c r="AB23" s="682"/>
      <c r="AC23" s="682"/>
      <c r="AD23" s="683">
        <v>762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180</v>
      </c>
      <c r="BH23" s="680"/>
      <c r="BI23" s="680"/>
      <c r="BJ23" s="680"/>
      <c r="BK23" s="680"/>
      <c r="BL23" s="680"/>
      <c r="BM23" s="680"/>
      <c r="BN23" s="681"/>
      <c r="BO23" s="682" t="s">
        <v>180</v>
      </c>
      <c r="BP23" s="682"/>
      <c r="BQ23" s="682"/>
      <c r="BR23" s="682"/>
      <c r="BS23" s="688" t="s">
        <v>180</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28204</v>
      </c>
      <c r="S24" s="680"/>
      <c r="T24" s="680"/>
      <c r="U24" s="680"/>
      <c r="V24" s="680"/>
      <c r="W24" s="680"/>
      <c r="X24" s="680"/>
      <c r="Y24" s="681"/>
      <c r="Z24" s="682">
        <v>0.4</v>
      </c>
      <c r="AA24" s="682"/>
      <c r="AB24" s="682"/>
      <c r="AC24" s="682"/>
      <c r="AD24" s="683" t="s">
        <v>139</v>
      </c>
      <c r="AE24" s="683"/>
      <c r="AF24" s="683"/>
      <c r="AG24" s="683"/>
      <c r="AH24" s="683"/>
      <c r="AI24" s="683"/>
      <c r="AJ24" s="683"/>
      <c r="AK24" s="683"/>
      <c r="AL24" s="684" t="s">
        <v>180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227</v>
      </c>
      <c r="BH24" s="680"/>
      <c r="BI24" s="680"/>
      <c r="BJ24" s="680"/>
      <c r="BK24" s="680"/>
      <c r="BL24" s="680"/>
      <c r="BM24" s="680"/>
      <c r="BN24" s="681"/>
      <c r="BO24" s="682" t="s">
        <v>180</v>
      </c>
      <c r="BP24" s="682"/>
      <c r="BQ24" s="682"/>
      <c r="BR24" s="682"/>
      <c r="BS24" s="688" t="s">
        <v>139</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3006637</v>
      </c>
      <c r="CS24" s="669"/>
      <c r="CT24" s="669"/>
      <c r="CU24" s="669"/>
      <c r="CV24" s="669"/>
      <c r="CW24" s="669"/>
      <c r="CX24" s="669"/>
      <c r="CY24" s="670"/>
      <c r="CZ24" s="673">
        <v>40.700000000000003</v>
      </c>
      <c r="DA24" s="674"/>
      <c r="DB24" s="674"/>
      <c r="DC24" s="693"/>
      <c r="DD24" s="714">
        <v>2501935</v>
      </c>
      <c r="DE24" s="669"/>
      <c r="DF24" s="669"/>
      <c r="DG24" s="669"/>
      <c r="DH24" s="669"/>
      <c r="DI24" s="669"/>
      <c r="DJ24" s="669"/>
      <c r="DK24" s="670"/>
      <c r="DL24" s="714">
        <v>2205614</v>
      </c>
      <c r="DM24" s="669"/>
      <c r="DN24" s="669"/>
      <c r="DO24" s="669"/>
      <c r="DP24" s="669"/>
      <c r="DQ24" s="669"/>
      <c r="DR24" s="669"/>
      <c r="DS24" s="669"/>
      <c r="DT24" s="669"/>
      <c r="DU24" s="669"/>
      <c r="DV24" s="670"/>
      <c r="DW24" s="673">
        <v>49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8263</v>
      </c>
      <c r="S25" s="680"/>
      <c r="T25" s="680"/>
      <c r="U25" s="680"/>
      <c r="V25" s="680"/>
      <c r="W25" s="680"/>
      <c r="X25" s="680"/>
      <c r="Y25" s="681"/>
      <c r="Z25" s="682">
        <v>0.1</v>
      </c>
      <c r="AA25" s="682"/>
      <c r="AB25" s="682"/>
      <c r="AC25" s="682"/>
      <c r="AD25" s="683">
        <v>4489</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227</v>
      </c>
      <c r="BH25" s="680"/>
      <c r="BI25" s="680"/>
      <c r="BJ25" s="680"/>
      <c r="BK25" s="680"/>
      <c r="BL25" s="680"/>
      <c r="BM25" s="680"/>
      <c r="BN25" s="681"/>
      <c r="BO25" s="682" t="s">
        <v>227</v>
      </c>
      <c r="BP25" s="682"/>
      <c r="BQ25" s="682"/>
      <c r="BR25" s="682"/>
      <c r="BS25" s="688" t="s">
        <v>180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938217</v>
      </c>
      <c r="CS25" s="715"/>
      <c r="CT25" s="715"/>
      <c r="CU25" s="715"/>
      <c r="CV25" s="715"/>
      <c r="CW25" s="715"/>
      <c r="CX25" s="715"/>
      <c r="CY25" s="716"/>
      <c r="CZ25" s="684">
        <v>12.7</v>
      </c>
      <c r="DA25" s="712"/>
      <c r="DB25" s="712"/>
      <c r="DC25" s="717"/>
      <c r="DD25" s="688">
        <v>924425</v>
      </c>
      <c r="DE25" s="715"/>
      <c r="DF25" s="715"/>
      <c r="DG25" s="715"/>
      <c r="DH25" s="715"/>
      <c r="DI25" s="715"/>
      <c r="DJ25" s="715"/>
      <c r="DK25" s="716"/>
      <c r="DL25" s="688">
        <v>920016</v>
      </c>
      <c r="DM25" s="715"/>
      <c r="DN25" s="715"/>
      <c r="DO25" s="715"/>
      <c r="DP25" s="715"/>
      <c r="DQ25" s="715"/>
      <c r="DR25" s="715"/>
      <c r="DS25" s="715"/>
      <c r="DT25" s="715"/>
      <c r="DU25" s="715"/>
      <c r="DV25" s="716"/>
      <c r="DW25" s="684">
        <v>20.399999999999999</v>
      </c>
      <c r="DX25" s="712"/>
      <c r="DY25" s="712"/>
      <c r="DZ25" s="712"/>
      <c r="EA25" s="712"/>
      <c r="EB25" s="712"/>
      <c r="EC25" s="713"/>
    </row>
    <row r="26" spans="2:133" ht="11.25" customHeight="1" x14ac:dyDescent="0.15">
      <c r="B26" s="676" t="s">
        <v>294</v>
      </c>
      <c r="C26" s="677"/>
      <c r="D26" s="677"/>
      <c r="E26" s="677"/>
      <c r="F26" s="677"/>
      <c r="G26" s="677"/>
      <c r="H26" s="677"/>
      <c r="I26" s="677"/>
      <c r="J26" s="677"/>
      <c r="K26" s="677"/>
      <c r="L26" s="677"/>
      <c r="M26" s="677"/>
      <c r="N26" s="677"/>
      <c r="O26" s="677"/>
      <c r="P26" s="677"/>
      <c r="Q26" s="678"/>
      <c r="R26" s="679">
        <v>11315</v>
      </c>
      <c r="S26" s="680"/>
      <c r="T26" s="680"/>
      <c r="U26" s="680"/>
      <c r="V26" s="680"/>
      <c r="W26" s="680"/>
      <c r="X26" s="680"/>
      <c r="Y26" s="681"/>
      <c r="Z26" s="682">
        <v>0.2</v>
      </c>
      <c r="AA26" s="682"/>
      <c r="AB26" s="682"/>
      <c r="AC26" s="682"/>
      <c r="AD26" s="683" t="s">
        <v>180</v>
      </c>
      <c r="AE26" s="683"/>
      <c r="AF26" s="683"/>
      <c r="AG26" s="683"/>
      <c r="AH26" s="683"/>
      <c r="AI26" s="683"/>
      <c r="AJ26" s="683"/>
      <c r="AK26" s="683"/>
      <c r="AL26" s="684" t="s">
        <v>180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227</v>
      </c>
      <c r="BP26" s="682"/>
      <c r="BQ26" s="682"/>
      <c r="BR26" s="682"/>
      <c r="BS26" s="688" t="s">
        <v>227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592303</v>
      </c>
      <c r="CS26" s="680"/>
      <c r="CT26" s="680"/>
      <c r="CU26" s="680"/>
      <c r="CV26" s="680"/>
      <c r="CW26" s="680"/>
      <c r="CX26" s="680"/>
      <c r="CY26" s="681"/>
      <c r="CZ26" s="684">
        <v>8</v>
      </c>
      <c r="DA26" s="712"/>
      <c r="DB26" s="712"/>
      <c r="DC26" s="717"/>
      <c r="DD26" s="688">
        <v>584149</v>
      </c>
      <c r="DE26" s="680"/>
      <c r="DF26" s="680"/>
      <c r="DG26" s="680"/>
      <c r="DH26" s="680"/>
      <c r="DI26" s="680"/>
      <c r="DJ26" s="680"/>
      <c r="DK26" s="681"/>
      <c r="DL26" s="688" t="s">
        <v>139</v>
      </c>
      <c r="DM26" s="680"/>
      <c r="DN26" s="680"/>
      <c r="DO26" s="680"/>
      <c r="DP26" s="680"/>
      <c r="DQ26" s="680"/>
      <c r="DR26" s="680"/>
      <c r="DS26" s="680"/>
      <c r="DT26" s="680"/>
      <c r="DU26" s="680"/>
      <c r="DV26" s="681"/>
      <c r="DW26" s="684" t="s">
        <v>227</v>
      </c>
      <c r="DX26" s="712"/>
      <c r="DY26" s="712"/>
      <c r="DZ26" s="712"/>
      <c r="EA26" s="712"/>
      <c r="EB26" s="712"/>
      <c r="EC26" s="713"/>
    </row>
    <row r="27" spans="2:133" ht="11.25" customHeight="1" x14ac:dyDescent="0.15">
      <c r="B27" s="676" t="s">
        <v>297</v>
      </c>
      <c r="C27" s="677"/>
      <c r="D27" s="677"/>
      <c r="E27" s="677"/>
      <c r="F27" s="677"/>
      <c r="G27" s="677"/>
      <c r="H27" s="677"/>
      <c r="I27" s="677"/>
      <c r="J27" s="677"/>
      <c r="K27" s="677"/>
      <c r="L27" s="677"/>
      <c r="M27" s="677"/>
      <c r="N27" s="677"/>
      <c r="O27" s="677"/>
      <c r="P27" s="677"/>
      <c r="Q27" s="678"/>
      <c r="R27" s="679">
        <v>465894</v>
      </c>
      <c r="S27" s="680"/>
      <c r="T27" s="680"/>
      <c r="U27" s="680"/>
      <c r="V27" s="680"/>
      <c r="W27" s="680"/>
      <c r="X27" s="680"/>
      <c r="Y27" s="681"/>
      <c r="Z27" s="682">
        <v>6.2</v>
      </c>
      <c r="AA27" s="682"/>
      <c r="AB27" s="682"/>
      <c r="AC27" s="682"/>
      <c r="AD27" s="683" t="s">
        <v>180</v>
      </c>
      <c r="AE27" s="683"/>
      <c r="AF27" s="683"/>
      <c r="AG27" s="683"/>
      <c r="AH27" s="683"/>
      <c r="AI27" s="683"/>
      <c r="AJ27" s="683"/>
      <c r="AK27" s="683"/>
      <c r="AL27" s="684" t="s">
        <v>139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679649</v>
      </c>
      <c r="BH27" s="680"/>
      <c r="BI27" s="680"/>
      <c r="BJ27" s="680"/>
      <c r="BK27" s="680"/>
      <c r="BL27" s="680"/>
      <c r="BM27" s="680"/>
      <c r="BN27" s="681"/>
      <c r="BO27" s="682">
        <v>100</v>
      </c>
      <c r="BP27" s="682"/>
      <c r="BQ27" s="682"/>
      <c r="BR27" s="682"/>
      <c r="BS27" s="688" t="s">
        <v>180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693232</v>
      </c>
      <c r="CS27" s="715"/>
      <c r="CT27" s="715"/>
      <c r="CU27" s="715"/>
      <c r="CV27" s="715"/>
      <c r="CW27" s="715"/>
      <c r="CX27" s="715"/>
      <c r="CY27" s="716"/>
      <c r="CZ27" s="684">
        <v>9.4</v>
      </c>
      <c r="DA27" s="712"/>
      <c r="DB27" s="712"/>
      <c r="DC27" s="717"/>
      <c r="DD27" s="688">
        <v>208455</v>
      </c>
      <c r="DE27" s="715"/>
      <c r="DF27" s="715"/>
      <c r="DG27" s="715"/>
      <c r="DH27" s="715"/>
      <c r="DI27" s="715"/>
      <c r="DJ27" s="715"/>
      <c r="DK27" s="716"/>
      <c r="DL27" s="688">
        <v>208355</v>
      </c>
      <c r="DM27" s="715"/>
      <c r="DN27" s="715"/>
      <c r="DO27" s="715"/>
      <c r="DP27" s="715"/>
      <c r="DQ27" s="715"/>
      <c r="DR27" s="715"/>
      <c r="DS27" s="715"/>
      <c r="DT27" s="715"/>
      <c r="DU27" s="715"/>
      <c r="DV27" s="716"/>
      <c r="DW27" s="684">
        <v>4.5999999999999996</v>
      </c>
      <c r="DX27" s="712"/>
      <c r="DY27" s="712"/>
      <c r="DZ27" s="712"/>
      <c r="EA27" s="712"/>
      <c r="EB27" s="712"/>
      <c r="EC27" s="713"/>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227</v>
      </c>
      <c r="S28" s="680"/>
      <c r="T28" s="680"/>
      <c r="U28" s="680"/>
      <c r="V28" s="680"/>
      <c r="W28" s="680"/>
      <c r="X28" s="680"/>
      <c r="Y28" s="681"/>
      <c r="Z28" s="682" t="s">
        <v>227</v>
      </c>
      <c r="AA28" s="682"/>
      <c r="AB28" s="682"/>
      <c r="AC28" s="682"/>
      <c r="AD28" s="683" t="s">
        <v>180</v>
      </c>
      <c r="AE28" s="683"/>
      <c r="AF28" s="683"/>
      <c r="AG28" s="683"/>
      <c r="AH28" s="683"/>
      <c r="AI28" s="683"/>
      <c r="AJ28" s="683"/>
      <c r="AK28" s="683"/>
      <c r="AL28" s="684" t="s">
        <v>180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1375188</v>
      </c>
      <c r="CS28" s="680"/>
      <c r="CT28" s="680"/>
      <c r="CU28" s="680"/>
      <c r="CV28" s="680"/>
      <c r="CW28" s="680"/>
      <c r="CX28" s="680"/>
      <c r="CY28" s="681"/>
      <c r="CZ28" s="684">
        <v>18.600000000000001</v>
      </c>
      <c r="DA28" s="712"/>
      <c r="DB28" s="712"/>
      <c r="DC28" s="717"/>
      <c r="DD28" s="688">
        <v>1369055</v>
      </c>
      <c r="DE28" s="680"/>
      <c r="DF28" s="680"/>
      <c r="DG28" s="680"/>
      <c r="DH28" s="680"/>
      <c r="DI28" s="680"/>
      <c r="DJ28" s="680"/>
      <c r="DK28" s="681"/>
      <c r="DL28" s="688">
        <v>1077243</v>
      </c>
      <c r="DM28" s="680"/>
      <c r="DN28" s="680"/>
      <c r="DO28" s="680"/>
      <c r="DP28" s="680"/>
      <c r="DQ28" s="680"/>
      <c r="DR28" s="680"/>
      <c r="DS28" s="680"/>
      <c r="DT28" s="680"/>
      <c r="DU28" s="680"/>
      <c r="DV28" s="681"/>
      <c r="DW28" s="684">
        <v>23.9</v>
      </c>
      <c r="DX28" s="712"/>
      <c r="DY28" s="712"/>
      <c r="DZ28" s="712"/>
      <c r="EA28" s="712"/>
      <c r="EB28" s="712"/>
      <c r="EC28" s="713"/>
    </row>
    <row r="29" spans="2:133" ht="11.25" customHeight="1" x14ac:dyDescent="0.15">
      <c r="B29" s="676" t="s">
        <v>302</v>
      </c>
      <c r="C29" s="677"/>
      <c r="D29" s="677"/>
      <c r="E29" s="677"/>
      <c r="F29" s="677"/>
      <c r="G29" s="677"/>
      <c r="H29" s="677"/>
      <c r="I29" s="677"/>
      <c r="J29" s="677"/>
      <c r="K29" s="677"/>
      <c r="L29" s="677"/>
      <c r="M29" s="677"/>
      <c r="N29" s="677"/>
      <c r="O29" s="677"/>
      <c r="P29" s="677"/>
      <c r="Q29" s="678"/>
      <c r="R29" s="679">
        <v>572767</v>
      </c>
      <c r="S29" s="680"/>
      <c r="T29" s="680"/>
      <c r="U29" s="680"/>
      <c r="V29" s="680"/>
      <c r="W29" s="680"/>
      <c r="X29" s="680"/>
      <c r="Y29" s="681"/>
      <c r="Z29" s="682">
        <v>7.6</v>
      </c>
      <c r="AA29" s="682"/>
      <c r="AB29" s="682"/>
      <c r="AC29" s="682"/>
      <c r="AD29" s="683" t="s">
        <v>227</v>
      </c>
      <c r="AE29" s="683"/>
      <c r="AF29" s="683"/>
      <c r="AG29" s="683"/>
      <c r="AH29" s="683"/>
      <c r="AI29" s="683"/>
      <c r="AJ29" s="683"/>
      <c r="AK29" s="683"/>
      <c r="AL29" s="684" t="s">
        <v>227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1374792</v>
      </c>
      <c r="CS29" s="715"/>
      <c r="CT29" s="715"/>
      <c r="CU29" s="715"/>
      <c r="CV29" s="715"/>
      <c r="CW29" s="715"/>
      <c r="CX29" s="715"/>
      <c r="CY29" s="716"/>
      <c r="CZ29" s="684">
        <v>18.600000000000001</v>
      </c>
      <c r="DA29" s="712"/>
      <c r="DB29" s="712"/>
      <c r="DC29" s="717"/>
      <c r="DD29" s="688">
        <v>1368659</v>
      </c>
      <c r="DE29" s="715"/>
      <c r="DF29" s="715"/>
      <c r="DG29" s="715"/>
      <c r="DH29" s="715"/>
      <c r="DI29" s="715"/>
      <c r="DJ29" s="715"/>
      <c r="DK29" s="716"/>
      <c r="DL29" s="688">
        <v>1076847</v>
      </c>
      <c r="DM29" s="715"/>
      <c r="DN29" s="715"/>
      <c r="DO29" s="715"/>
      <c r="DP29" s="715"/>
      <c r="DQ29" s="715"/>
      <c r="DR29" s="715"/>
      <c r="DS29" s="715"/>
      <c r="DT29" s="715"/>
      <c r="DU29" s="715"/>
      <c r="DV29" s="716"/>
      <c r="DW29" s="684">
        <v>23.9</v>
      </c>
      <c r="DX29" s="712"/>
      <c r="DY29" s="712"/>
      <c r="DZ29" s="712"/>
      <c r="EA29" s="712"/>
      <c r="EB29" s="712"/>
      <c r="EC29" s="713"/>
    </row>
    <row r="30" spans="2:133" ht="11.25" customHeight="1" x14ac:dyDescent="0.15">
      <c r="B30" s="676" t="s">
        <v>307</v>
      </c>
      <c r="C30" s="677"/>
      <c r="D30" s="677"/>
      <c r="E30" s="677"/>
      <c r="F30" s="677"/>
      <c r="G30" s="677"/>
      <c r="H30" s="677"/>
      <c r="I30" s="677"/>
      <c r="J30" s="677"/>
      <c r="K30" s="677"/>
      <c r="L30" s="677"/>
      <c r="M30" s="677"/>
      <c r="N30" s="677"/>
      <c r="O30" s="677"/>
      <c r="P30" s="677"/>
      <c r="Q30" s="678"/>
      <c r="R30" s="679">
        <v>14701</v>
      </c>
      <c r="S30" s="680"/>
      <c r="T30" s="680"/>
      <c r="U30" s="680"/>
      <c r="V30" s="680"/>
      <c r="W30" s="680"/>
      <c r="X30" s="680"/>
      <c r="Y30" s="681"/>
      <c r="Z30" s="682">
        <v>0.2</v>
      </c>
      <c r="AA30" s="682"/>
      <c r="AB30" s="682"/>
      <c r="AC30" s="682"/>
      <c r="AD30" s="683">
        <v>8856</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99</v>
      </c>
      <c r="BH30" s="740"/>
      <c r="BI30" s="740"/>
      <c r="BJ30" s="740"/>
      <c r="BK30" s="740"/>
      <c r="BL30" s="740"/>
      <c r="BM30" s="674">
        <v>95.5</v>
      </c>
      <c r="BN30" s="740"/>
      <c r="BO30" s="740"/>
      <c r="BP30" s="740"/>
      <c r="BQ30" s="741"/>
      <c r="BR30" s="739">
        <v>99</v>
      </c>
      <c r="BS30" s="740"/>
      <c r="BT30" s="740"/>
      <c r="BU30" s="740"/>
      <c r="BV30" s="740"/>
      <c r="BW30" s="740"/>
      <c r="BX30" s="674">
        <v>95.4</v>
      </c>
      <c r="BY30" s="740"/>
      <c r="BZ30" s="740"/>
      <c r="CA30" s="740"/>
      <c r="CB30" s="741"/>
      <c r="CD30" s="744"/>
      <c r="CE30" s="745"/>
      <c r="CF30" s="694" t="s">
        <v>310</v>
      </c>
      <c r="CG30" s="695"/>
      <c r="CH30" s="695"/>
      <c r="CI30" s="695"/>
      <c r="CJ30" s="695"/>
      <c r="CK30" s="695"/>
      <c r="CL30" s="695"/>
      <c r="CM30" s="695"/>
      <c r="CN30" s="695"/>
      <c r="CO30" s="695"/>
      <c r="CP30" s="695"/>
      <c r="CQ30" s="696"/>
      <c r="CR30" s="679">
        <v>1317203</v>
      </c>
      <c r="CS30" s="680"/>
      <c r="CT30" s="680"/>
      <c r="CU30" s="680"/>
      <c r="CV30" s="680"/>
      <c r="CW30" s="680"/>
      <c r="CX30" s="680"/>
      <c r="CY30" s="681"/>
      <c r="CZ30" s="684">
        <v>17.8</v>
      </c>
      <c r="DA30" s="712"/>
      <c r="DB30" s="712"/>
      <c r="DC30" s="717"/>
      <c r="DD30" s="688">
        <v>1311162</v>
      </c>
      <c r="DE30" s="680"/>
      <c r="DF30" s="680"/>
      <c r="DG30" s="680"/>
      <c r="DH30" s="680"/>
      <c r="DI30" s="680"/>
      <c r="DJ30" s="680"/>
      <c r="DK30" s="681"/>
      <c r="DL30" s="688">
        <v>1019350</v>
      </c>
      <c r="DM30" s="680"/>
      <c r="DN30" s="680"/>
      <c r="DO30" s="680"/>
      <c r="DP30" s="680"/>
      <c r="DQ30" s="680"/>
      <c r="DR30" s="680"/>
      <c r="DS30" s="680"/>
      <c r="DT30" s="680"/>
      <c r="DU30" s="680"/>
      <c r="DV30" s="681"/>
      <c r="DW30" s="684">
        <v>22.6</v>
      </c>
      <c r="DX30" s="712"/>
      <c r="DY30" s="712"/>
      <c r="DZ30" s="712"/>
      <c r="EA30" s="712"/>
      <c r="EB30" s="712"/>
      <c r="EC30" s="713"/>
    </row>
    <row r="31" spans="2:133" ht="11.25" customHeight="1" x14ac:dyDescent="0.15">
      <c r="B31" s="676" t="s">
        <v>311</v>
      </c>
      <c r="C31" s="677"/>
      <c r="D31" s="677"/>
      <c r="E31" s="677"/>
      <c r="F31" s="677"/>
      <c r="G31" s="677"/>
      <c r="H31" s="677"/>
      <c r="I31" s="677"/>
      <c r="J31" s="677"/>
      <c r="K31" s="677"/>
      <c r="L31" s="677"/>
      <c r="M31" s="677"/>
      <c r="N31" s="677"/>
      <c r="O31" s="677"/>
      <c r="P31" s="677"/>
      <c r="Q31" s="678"/>
      <c r="R31" s="679">
        <v>39694</v>
      </c>
      <c r="S31" s="680"/>
      <c r="T31" s="680"/>
      <c r="U31" s="680"/>
      <c r="V31" s="680"/>
      <c r="W31" s="680"/>
      <c r="X31" s="680"/>
      <c r="Y31" s="681"/>
      <c r="Z31" s="682">
        <v>0.5</v>
      </c>
      <c r="AA31" s="682"/>
      <c r="AB31" s="682"/>
      <c r="AC31" s="682"/>
      <c r="AD31" s="683" t="s">
        <v>312</v>
      </c>
      <c r="AE31" s="683"/>
      <c r="AF31" s="683"/>
      <c r="AG31" s="683"/>
      <c r="AH31" s="683"/>
      <c r="AI31" s="683"/>
      <c r="AJ31" s="683"/>
      <c r="AK31" s="683"/>
      <c r="AL31" s="684" t="s">
        <v>180</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15"/>
      <c r="BI31" s="715"/>
      <c r="BJ31" s="715"/>
      <c r="BK31" s="715"/>
      <c r="BL31" s="715"/>
      <c r="BM31" s="685">
        <v>98.8</v>
      </c>
      <c r="BN31" s="737"/>
      <c r="BO31" s="737"/>
      <c r="BP31" s="737"/>
      <c r="BQ31" s="738"/>
      <c r="BR31" s="736">
        <v>99.4</v>
      </c>
      <c r="BS31" s="715"/>
      <c r="BT31" s="715"/>
      <c r="BU31" s="715"/>
      <c r="BV31" s="715"/>
      <c r="BW31" s="715"/>
      <c r="BX31" s="685">
        <v>98.9</v>
      </c>
      <c r="BY31" s="737"/>
      <c r="BZ31" s="737"/>
      <c r="CA31" s="737"/>
      <c r="CB31" s="738"/>
      <c r="CD31" s="744"/>
      <c r="CE31" s="745"/>
      <c r="CF31" s="694" t="s">
        <v>315</v>
      </c>
      <c r="CG31" s="695"/>
      <c r="CH31" s="695"/>
      <c r="CI31" s="695"/>
      <c r="CJ31" s="695"/>
      <c r="CK31" s="695"/>
      <c r="CL31" s="695"/>
      <c r="CM31" s="695"/>
      <c r="CN31" s="695"/>
      <c r="CO31" s="695"/>
      <c r="CP31" s="695"/>
      <c r="CQ31" s="696"/>
      <c r="CR31" s="679">
        <v>57589</v>
      </c>
      <c r="CS31" s="715"/>
      <c r="CT31" s="715"/>
      <c r="CU31" s="715"/>
      <c r="CV31" s="715"/>
      <c r="CW31" s="715"/>
      <c r="CX31" s="715"/>
      <c r="CY31" s="716"/>
      <c r="CZ31" s="684">
        <v>0.8</v>
      </c>
      <c r="DA31" s="712"/>
      <c r="DB31" s="712"/>
      <c r="DC31" s="717"/>
      <c r="DD31" s="688">
        <v>57497</v>
      </c>
      <c r="DE31" s="715"/>
      <c r="DF31" s="715"/>
      <c r="DG31" s="715"/>
      <c r="DH31" s="715"/>
      <c r="DI31" s="715"/>
      <c r="DJ31" s="715"/>
      <c r="DK31" s="716"/>
      <c r="DL31" s="688">
        <v>57497</v>
      </c>
      <c r="DM31" s="715"/>
      <c r="DN31" s="715"/>
      <c r="DO31" s="715"/>
      <c r="DP31" s="715"/>
      <c r="DQ31" s="715"/>
      <c r="DR31" s="715"/>
      <c r="DS31" s="715"/>
      <c r="DT31" s="715"/>
      <c r="DU31" s="715"/>
      <c r="DV31" s="716"/>
      <c r="DW31" s="684">
        <v>1.3</v>
      </c>
      <c r="DX31" s="712"/>
      <c r="DY31" s="712"/>
      <c r="DZ31" s="712"/>
      <c r="EA31" s="712"/>
      <c r="EB31" s="712"/>
      <c r="EC31" s="713"/>
    </row>
    <row r="32" spans="2:133" ht="11.25" customHeight="1" x14ac:dyDescent="0.15">
      <c r="B32" s="676" t="s">
        <v>316</v>
      </c>
      <c r="C32" s="677"/>
      <c r="D32" s="677"/>
      <c r="E32" s="677"/>
      <c r="F32" s="677"/>
      <c r="G32" s="677"/>
      <c r="H32" s="677"/>
      <c r="I32" s="677"/>
      <c r="J32" s="677"/>
      <c r="K32" s="677"/>
      <c r="L32" s="677"/>
      <c r="M32" s="677"/>
      <c r="N32" s="677"/>
      <c r="O32" s="677"/>
      <c r="P32" s="677"/>
      <c r="Q32" s="678"/>
      <c r="R32" s="679">
        <v>576123</v>
      </c>
      <c r="S32" s="680"/>
      <c r="T32" s="680"/>
      <c r="U32" s="680"/>
      <c r="V32" s="680"/>
      <c r="W32" s="680"/>
      <c r="X32" s="680"/>
      <c r="Y32" s="681"/>
      <c r="Z32" s="682">
        <v>7.7</v>
      </c>
      <c r="AA32" s="682"/>
      <c r="AB32" s="682"/>
      <c r="AC32" s="682"/>
      <c r="AD32" s="683" t="s">
        <v>180</v>
      </c>
      <c r="AE32" s="683"/>
      <c r="AF32" s="683"/>
      <c r="AG32" s="683"/>
      <c r="AH32" s="683"/>
      <c r="AI32" s="683"/>
      <c r="AJ32" s="683"/>
      <c r="AK32" s="683"/>
      <c r="AL32" s="684" t="s">
        <v>180</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98.4</v>
      </c>
      <c r="BH32" s="749"/>
      <c r="BI32" s="749"/>
      <c r="BJ32" s="749"/>
      <c r="BK32" s="749"/>
      <c r="BL32" s="749"/>
      <c r="BM32" s="750">
        <v>92.3</v>
      </c>
      <c r="BN32" s="749"/>
      <c r="BO32" s="749"/>
      <c r="BP32" s="749"/>
      <c r="BQ32" s="751"/>
      <c r="BR32" s="748">
        <v>98.5</v>
      </c>
      <c r="BS32" s="749"/>
      <c r="BT32" s="749"/>
      <c r="BU32" s="749"/>
      <c r="BV32" s="749"/>
      <c r="BW32" s="749"/>
      <c r="BX32" s="750">
        <v>92.2</v>
      </c>
      <c r="BY32" s="749"/>
      <c r="BZ32" s="749"/>
      <c r="CA32" s="749"/>
      <c r="CB32" s="751"/>
      <c r="CD32" s="746"/>
      <c r="CE32" s="747"/>
      <c r="CF32" s="694" t="s">
        <v>318</v>
      </c>
      <c r="CG32" s="695"/>
      <c r="CH32" s="695"/>
      <c r="CI32" s="695"/>
      <c r="CJ32" s="695"/>
      <c r="CK32" s="695"/>
      <c r="CL32" s="695"/>
      <c r="CM32" s="695"/>
      <c r="CN32" s="695"/>
      <c r="CO32" s="695"/>
      <c r="CP32" s="695"/>
      <c r="CQ32" s="696"/>
      <c r="CR32" s="679">
        <v>396</v>
      </c>
      <c r="CS32" s="680"/>
      <c r="CT32" s="680"/>
      <c r="CU32" s="680"/>
      <c r="CV32" s="680"/>
      <c r="CW32" s="680"/>
      <c r="CX32" s="680"/>
      <c r="CY32" s="681"/>
      <c r="CZ32" s="684">
        <v>0</v>
      </c>
      <c r="DA32" s="712"/>
      <c r="DB32" s="712"/>
      <c r="DC32" s="717"/>
      <c r="DD32" s="688">
        <v>396</v>
      </c>
      <c r="DE32" s="680"/>
      <c r="DF32" s="680"/>
      <c r="DG32" s="680"/>
      <c r="DH32" s="680"/>
      <c r="DI32" s="680"/>
      <c r="DJ32" s="680"/>
      <c r="DK32" s="681"/>
      <c r="DL32" s="688">
        <v>396</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319</v>
      </c>
      <c r="C33" s="677"/>
      <c r="D33" s="677"/>
      <c r="E33" s="677"/>
      <c r="F33" s="677"/>
      <c r="G33" s="677"/>
      <c r="H33" s="677"/>
      <c r="I33" s="677"/>
      <c r="J33" s="677"/>
      <c r="K33" s="677"/>
      <c r="L33" s="677"/>
      <c r="M33" s="677"/>
      <c r="N33" s="677"/>
      <c r="O33" s="677"/>
      <c r="P33" s="677"/>
      <c r="Q33" s="678"/>
      <c r="R33" s="679">
        <v>54390</v>
      </c>
      <c r="S33" s="680"/>
      <c r="T33" s="680"/>
      <c r="U33" s="680"/>
      <c r="V33" s="680"/>
      <c r="W33" s="680"/>
      <c r="X33" s="680"/>
      <c r="Y33" s="681"/>
      <c r="Z33" s="682">
        <v>0.7</v>
      </c>
      <c r="AA33" s="682"/>
      <c r="AB33" s="682"/>
      <c r="AC33" s="682"/>
      <c r="AD33" s="683" t="s">
        <v>180</v>
      </c>
      <c r="AE33" s="683"/>
      <c r="AF33" s="683"/>
      <c r="AG33" s="683"/>
      <c r="AH33" s="683"/>
      <c r="AI33" s="683"/>
      <c r="AJ33" s="683"/>
      <c r="AK33" s="683"/>
      <c r="AL33" s="684" t="s">
        <v>180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3272724</v>
      </c>
      <c r="CS33" s="715"/>
      <c r="CT33" s="715"/>
      <c r="CU33" s="715"/>
      <c r="CV33" s="715"/>
      <c r="CW33" s="715"/>
      <c r="CX33" s="715"/>
      <c r="CY33" s="716"/>
      <c r="CZ33" s="684">
        <v>44.3</v>
      </c>
      <c r="DA33" s="712"/>
      <c r="DB33" s="712"/>
      <c r="DC33" s="717"/>
      <c r="DD33" s="688">
        <v>2781719</v>
      </c>
      <c r="DE33" s="715"/>
      <c r="DF33" s="715"/>
      <c r="DG33" s="715"/>
      <c r="DH33" s="715"/>
      <c r="DI33" s="715"/>
      <c r="DJ33" s="715"/>
      <c r="DK33" s="716"/>
      <c r="DL33" s="688">
        <v>2208340</v>
      </c>
      <c r="DM33" s="715"/>
      <c r="DN33" s="715"/>
      <c r="DO33" s="715"/>
      <c r="DP33" s="715"/>
      <c r="DQ33" s="715"/>
      <c r="DR33" s="715"/>
      <c r="DS33" s="715"/>
      <c r="DT33" s="715"/>
      <c r="DU33" s="715"/>
      <c r="DV33" s="716"/>
      <c r="DW33" s="684">
        <v>49</v>
      </c>
      <c r="DX33" s="712"/>
      <c r="DY33" s="712"/>
      <c r="DZ33" s="712"/>
      <c r="EA33" s="712"/>
      <c r="EB33" s="712"/>
      <c r="EC33" s="713"/>
    </row>
    <row r="34" spans="2:133" ht="11.25" customHeight="1" x14ac:dyDescent="0.15">
      <c r="B34" s="676" t="s">
        <v>321</v>
      </c>
      <c r="C34" s="677"/>
      <c r="D34" s="677"/>
      <c r="E34" s="677"/>
      <c r="F34" s="677"/>
      <c r="G34" s="677"/>
      <c r="H34" s="677"/>
      <c r="I34" s="677"/>
      <c r="J34" s="677"/>
      <c r="K34" s="677"/>
      <c r="L34" s="677"/>
      <c r="M34" s="677"/>
      <c r="N34" s="677"/>
      <c r="O34" s="677"/>
      <c r="P34" s="677"/>
      <c r="Q34" s="678"/>
      <c r="R34" s="679">
        <v>106932</v>
      </c>
      <c r="S34" s="680"/>
      <c r="T34" s="680"/>
      <c r="U34" s="680"/>
      <c r="V34" s="680"/>
      <c r="W34" s="680"/>
      <c r="X34" s="680"/>
      <c r="Y34" s="681"/>
      <c r="Z34" s="682">
        <v>1.4</v>
      </c>
      <c r="AA34" s="682"/>
      <c r="AB34" s="682"/>
      <c r="AC34" s="682"/>
      <c r="AD34" s="683">
        <v>9</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1056911</v>
      </c>
      <c r="CS34" s="680"/>
      <c r="CT34" s="680"/>
      <c r="CU34" s="680"/>
      <c r="CV34" s="680"/>
      <c r="CW34" s="680"/>
      <c r="CX34" s="680"/>
      <c r="CY34" s="681"/>
      <c r="CZ34" s="684">
        <v>14.3</v>
      </c>
      <c r="DA34" s="712"/>
      <c r="DB34" s="712"/>
      <c r="DC34" s="717"/>
      <c r="DD34" s="688">
        <v>799699</v>
      </c>
      <c r="DE34" s="680"/>
      <c r="DF34" s="680"/>
      <c r="DG34" s="680"/>
      <c r="DH34" s="680"/>
      <c r="DI34" s="680"/>
      <c r="DJ34" s="680"/>
      <c r="DK34" s="681"/>
      <c r="DL34" s="688">
        <v>465285</v>
      </c>
      <c r="DM34" s="680"/>
      <c r="DN34" s="680"/>
      <c r="DO34" s="680"/>
      <c r="DP34" s="680"/>
      <c r="DQ34" s="680"/>
      <c r="DR34" s="680"/>
      <c r="DS34" s="680"/>
      <c r="DT34" s="680"/>
      <c r="DU34" s="680"/>
      <c r="DV34" s="681"/>
      <c r="DW34" s="684">
        <v>10.3</v>
      </c>
      <c r="DX34" s="712"/>
      <c r="DY34" s="712"/>
      <c r="DZ34" s="712"/>
      <c r="EA34" s="712"/>
      <c r="EB34" s="712"/>
      <c r="EC34" s="713"/>
    </row>
    <row r="35" spans="2:133" ht="11.25" customHeight="1" x14ac:dyDescent="0.15">
      <c r="B35" s="676" t="s">
        <v>325</v>
      </c>
      <c r="C35" s="677"/>
      <c r="D35" s="677"/>
      <c r="E35" s="677"/>
      <c r="F35" s="677"/>
      <c r="G35" s="677"/>
      <c r="H35" s="677"/>
      <c r="I35" s="677"/>
      <c r="J35" s="677"/>
      <c r="K35" s="677"/>
      <c r="L35" s="677"/>
      <c r="M35" s="677"/>
      <c r="N35" s="677"/>
      <c r="O35" s="677"/>
      <c r="P35" s="677"/>
      <c r="Q35" s="678"/>
      <c r="R35" s="679">
        <v>852700</v>
      </c>
      <c r="S35" s="680"/>
      <c r="T35" s="680"/>
      <c r="U35" s="680"/>
      <c r="V35" s="680"/>
      <c r="W35" s="680"/>
      <c r="X35" s="680"/>
      <c r="Y35" s="681"/>
      <c r="Z35" s="682">
        <v>11.4</v>
      </c>
      <c r="AA35" s="682"/>
      <c r="AB35" s="682"/>
      <c r="AC35" s="682"/>
      <c r="AD35" s="683" t="s">
        <v>180</v>
      </c>
      <c r="AE35" s="683"/>
      <c r="AF35" s="683"/>
      <c r="AG35" s="683"/>
      <c r="AH35" s="683"/>
      <c r="AI35" s="683"/>
      <c r="AJ35" s="683"/>
      <c r="AK35" s="683"/>
      <c r="AL35" s="684" t="s">
        <v>227</v>
      </c>
      <c r="AM35" s="685"/>
      <c r="AN35" s="685"/>
      <c r="AO35" s="686"/>
      <c r="AP35" s="234"/>
      <c r="AQ35" s="752" t="s">
        <v>326</v>
      </c>
      <c r="AR35" s="753"/>
      <c r="AS35" s="753"/>
      <c r="AT35" s="753"/>
      <c r="AU35" s="753"/>
      <c r="AV35" s="753"/>
      <c r="AW35" s="753"/>
      <c r="AX35" s="753"/>
      <c r="AY35" s="754"/>
      <c r="AZ35" s="668">
        <v>1046254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28921</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225885</v>
      </c>
      <c r="CS35" s="715"/>
      <c r="CT35" s="715"/>
      <c r="CU35" s="715"/>
      <c r="CV35" s="715"/>
      <c r="CW35" s="715"/>
      <c r="CX35" s="715"/>
      <c r="CY35" s="716"/>
      <c r="CZ35" s="684">
        <v>3.1</v>
      </c>
      <c r="DA35" s="712"/>
      <c r="DB35" s="712"/>
      <c r="DC35" s="717"/>
      <c r="DD35" s="688">
        <v>216545</v>
      </c>
      <c r="DE35" s="715"/>
      <c r="DF35" s="715"/>
      <c r="DG35" s="715"/>
      <c r="DH35" s="715"/>
      <c r="DI35" s="715"/>
      <c r="DJ35" s="715"/>
      <c r="DK35" s="716"/>
      <c r="DL35" s="688">
        <v>199288</v>
      </c>
      <c r="DM35" s="715"/>
      <c r="DN35" s="715"/>
      <c r="DO35" s="715"/>
      <c r="DP35" s="715"/>
      <c r="DQ35" s="715"/>
      <c r="DR35" s="715"/>
      <c r="DS35" s="715"/>
      <c r="DT35" s="715"/>
      <c r="DU35" s="715"/>
      <c r="DV35" s="716"/>
      <c r="DW35" s="684">
        <v>4.4000000000000004</v>
      </c>
      <c r="DX35" s="712"/>
      <c r="DY35" s="712"/>
      <c r="DZ35" s="712"/>
      <c r="EA35" s="712"/>
      <c r="EB35" s="712"/>
      <c r="EC35" s="713"/>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180</v>
      </c>
      <c r="AA36" s="682"/>
      <c r="AB36" s="682"/>
      <c r="AC36" s="682"/>
      <c r="AD36" s="683" t="s">
        <v>227</v>
      </c>
      <c r="AE36" s="683"/>
      <c r="AF36" s="683"/>
      <c r="AG36" s="683"/>
      <c r="AH36" s="683"/>
      <c r="AI36" s="683"/>
      <c r="AJ36" s="683"/>
      <c r="AK36" s="683"/>
      <c r="AL36" s="684" t="s">
        <v>227</v>
      </c>
      <c r="AM36" s="685"/>
      <c r="AN36" s="685"/>
      <c r="AO36" s="686"/>
      <c r="AQ36" s="756" t="s">
        <v>330</v>
      </c>
      <c r="AR36" s="757"/>
      <c r="AS36" s="757"/>
      <c r="AT36" s="757"/>
      <c r="AU36" s="757"/>
      <c r="AV36" s="757"/>
      <c r="AW36" s="757"/>
      <c r="AX36" s="757"/>
      <c r="AY36" s="758"/>
      <c r="AZ36" s="679">
        <v>194592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28921</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1090162</v>
      </c>
      <c r="CS36" s="680"/>
      <c r="CT36" s="680"/>
      <c r="CU36" s="680"/>
      <c r="CV36" s="680"/>
      <c r="CW36" s="680"/>
      <c r="CX36" s="680"/>
      <c r="CY36" s="681"/>
      <c r="CZ36" s="684">
        <v>14.7</v>
      </c>
      <c r="DA36" s="712"/>
      <c r="DB36" s="712"/>
      <c r="DC36" s="717"/>
      <c r="DD36" s="688">
        <v>965912</v>
      </c>
      <c r="DE36" s="680"/>
      <c r="DF36" s="680"/>
      <c r="DG36" s="680"/>
      <c r="DH36" s="680"/>
      <c r="DI36" s="680"/>
      <c r="DJ36" s="680"/>
      <c r="DK36" s="681"/>
      <c r="DL36" s="688">
        <v>955807</v>
      </c>
      <c r="DM36" s="680"/>
      <c r="DN36" s="680"/>
      <c r="DO36" s="680"/>
      <c r="DP36" s="680"/>
      <c r="DQ36" s="680"/>
      <c r="DR36" s="680"/>
      <c r="DS36" s="680"/>
      <c r="DT36" s="680"/>
      <c r="DU36" s="680"/>
      <c r="DV36" s="681"/>
      <c r="DW36" s="684">
        <v>21.2</v>
      </c>
      <c r="DX36" s="712"/>
      <c r="DY36" s="712"/>
      <c r="DZ36" s="712"/>
      <c r="EA36" s="712"/>
      <c r="EB36" s="712"/>
      <c r="EC36" s="713"/>
    </row>
    <row r="37" spans="2:133" ht="11.25" customHeight="1" x14ac:dyDescent="0.15">
      <c r="B37" s="676" t="s">
        <v>333</v>
      </c>
      <c r="C37" s="677"/>
      <c r="D37" s="677"/>
      <c r="E37" s="677"/>
      <c r="F37" s="677"/>
      <c r="G37" s="677"/>
      <c r="H37" s="677"/>
      <c r="I37" s="677"/>
      <c r="J37" s="677"/>
      <c r="K37" s="677"/>
      <c r="L37" s="677"/>
      <c r="M37" s="677"/>
      <c r="N37" s="677"/>
      <c r="O37" s="677"/>
      <c r="P37" s="677"/>
      <c r="Q37" s="678"/>
      <c r="R37" s="679">
        <v>164600</v>
      </c>
      <c r="S37" s="680"/>
      <c r="T37" s="680"/>
      <c r="U37" s="680"/>
      <c r="V37" s="680"/>
      <c r="W37" s="680"/>
      <c r="X37" s="680"/>
      <c r="Y37" s="681"/>
      <c r="Z37" s="682">
        <v>2.2000000000000002</v>
      </c>
      <c r="AA37" s="682"/>
      <c r="AB37" s="682"/>
      <c r="AC37" s="682"/>
      <c r="AD37" s="683" t="s">
        <v>139</v>
      </c>
      <c r="AE37" s="683"/>
      <c r="AF37" s="683"/>
      <c r="AG37" s="683"/>
      <c r="AH37" s="683"/>
      <c r="AI37" s="683"/>
      <c r="AJ37" s="683"/>
      <c r="AK37" s="683"/>
      <c r="AL37" s="684" t="s">
        <v>139</v>
      </c>
      <c r="AM37" s="685"/>
      <c r="AN37" s="685"/>
      <c r="AO37" s="686"/>
      <c r="AQ37" s="756" t="s">
        <v>334</v>
      </c>
      <c r="AR37" s="757"/>
      <c r="AS37" s="757"/>
      <c r="AT37" s="757"/>
      <c r="AU37" s="757"/>
      <c r="AV37" s="757"/>
      <c r="AW37" s="757"/>
      <c r="AX37" s="757"/>
      <c r="AY37" s="758"/>
      <c r="AZ37" s="679">
        <v>120665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1652</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568812</v>
      </c>
      <c r="CS37" s="715"/>
      <c r="CT37" s="715"/>
      <c r="CU37" s="715"/>
      <c r="CV37" s="715"/>
      <c r="CW37" s="715"/>
      <c r="CX37" s="715"/>
      <c r="CY37" s="716"/>
      <c r="CZ37" s="684">
        <v>7.7</v>
      </c>
      <c r="DA37" s="712"/>
      <c r="DB37" s="712"/>
      <c r="DC37" s="717"/>
      <c r="DD37" s="688">
        <v>568812</v>
      </c>
      <c r="DE37" s="715"/>
      <c r="DF37" s="715"/>
      <c r="DG37" s="715"/>
      <c r="DH37" s="715"/>
      <c r="DI37" s="715"/>
      <c r="DJ37" s="715"/>
      <c r="DK37" s="716"/>
      <c r="DL37" s="688">
        <v>568500</v>
      </c>
      <c r="DM37" s="715"/>
      <c r="DN37" s="715"/>
      <c r="DO37" s="715"/>
      <c r="DP37" s="715"/>
      <c r="DQ37" s="715"/>
      <c r="DR37" s="715"/>
      <c r="DS37" s="715"/>
      <c r="DT37" s="715"/>
      <c r="DU37" s="715"/>
      <c r="DV37" s="716"/>
      <c r="DW37" s="684">
        <v>12.6</v>
      </c>
      <c r="DX37" s="712"/>
      <c r="DY37" s="712"/>
      <c r="DZ37" s="712"/>
      <c r="EA37" s="712"/>
      <c r="EB37" s="712"/>
      <c r="EC37" s="713"/>
    </row>
    <row r="38" spans="2:133" ht="11.25" customHeight="1" x14ac:dyDescent="0.15">
      <c r="B38" s="724" t="s">
        <v>337</v>
      </c>
      <c r="C38" s="725"/>
      <c r="D38" s="725"/>
      <c r="E38" s="725"/>
      <c r="F38" s="725"/>
      <c r="G38" s="725"/>
      <c r="H38" s="725"/>
      <c r="I38" s="725"/>
      <c r="J38" s="725"/>
      <c r="K38" s="725"/>
      <c r="L38" s="725"/>
      <c r="M38" s="725"/>
      <c r="N38" s="725"/>
      <c r="O38" s="725"/>
      <c r="P38" s="725"/>
      <c r="Q38" s="726"/>
      <c r="R38" s="759">
        <v>7490823</v>
      </c>
      <c r="S38" s="760"/>
      <c r="T38" s="760"/>
      <c r="U38" s="760"/>
      <c r="V38" s="760"/>
      <c r="W38" s="760"/>
      <c r="X38" s="760"/>
      <c r="Y38" s="761"/>
      <c r="Z38" s="762">
        <v>100</v>
      </c>
      <c r="AA38" s="762"/>
      <c r="AB38" s="762"/>
      <c r="AC38" s="762"/>
      <c r="AD38" s="763">
        <v>4338577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55863</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2715</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795799</v>
      </c>
      <c r="CS38" s="680"/>
      <c r="CT38" s="680"/>
      <c r="CU38" s="680"/>
      <c r="CV38" s="680"/>
      <c r="CW38" s="680"/>
      <c r="CX38" s="680"/>
      <c r="CY38" s="681"/>
      <c r="CZ38" s="684">
        <v>10.8</v>
      </c>
      <c r="DA38" s="712"/>
      <c r="DB38" s="712"/>
      <c r="DC38" s="717"/>
      <c r="DD38" s="688">
        <v>700401</v>
      </c>
      <c r="DE38" s="680"/>
      <c r="DF38" s="680"/>
      <c r="DG38" s="680"/>
      <c r="DH38" s="680"/>
      <c r="DI38" s="680"/>
      <c r="DJ38" s="680"/>
      <c r="DK38" s="681"/>
      <c r="DL38" s="688">
        <v>587960</v>
      </c>
      <c r="DM38" s="680"/>
      <c r="DN38" s="680"/>
      <c r="DO38" s="680"/>
      <c r="DP38" s="680"/>
      <c r="DQ38" s="680"/>
      <c r="DR38" s="680"/>
      <c r="DS38" s="680"/>
      <c r="DT38" s="680"/>
      <c r="DU38" s="680"/>
      <c r="DV38" s="681"/>
      <c r="DW38" s="684">
        <v>13.1</v>
      </c>
      <c r="DX38" s="712"/>
      <c r="DY38" s="712"/>
      <c r="DZ38" s="712"/>
      <c r="EA38" s="712"/>
      <c r="EB38" s="712"/>
      <c r="EC38" s="713"/>
    </row>
    <row r="39" spans="2:133" ht="11.25" customHeight="1" x14ac:dyDescent="0.15">
      <c r="AQ39" s="756" t="s">
        <v>341</v>
      </c>
      <c r="AR39" s="757"/>
      <c r="AS39" s="757"/>
      <c r="AT39" s="757"/>
      <c r="AU39" s="757"/>
      <c r="AV39" s="757"/>
      <c r="AW39" s="757"/>
      <c r="AX39" s="757"/>
      <c r="AY39" s="758"/>
      <c r="AZ39" s="679" t="s">
        <v>180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98590</v>
      </c>
      <c r="CS39" s="715"/>
      <c r="CT39" s="715"/>
      <c r="CU39" s="715"/>
      <c r="CV39" s="715"/>
      <c r="CW39" s="715"/>
      <c r="CX39" s="715"/>
      <c r="CY39" s="716"/>
      <c r="CZ39" s="684">
        <v>1.3</v>
      </c>
      <c r="DA39" s="712"/>
      <c r="DB39" s="712"/>
      <c r="DC39" s="717"/>
      <c r="DD39" s="688">
        <v>98106</v>
      </c>
      <c r="DE39" s="715"/>
      <c r="DF39" s="715"/>
      <c r="DG39" s="715"/>
      <c r="DH39" s="715"/>
      <c r="DI39" s="715"/>
      <c r="DJ39" s="715"/>
      <c r="DK39" s="716"/>
      <c r="DL39" s="688" t="s">
        <v>180</v>
      </c>
      <c r="DM39" s="715"/>
      <c r="DN39" s="715"/>
      <c r="DO39" s="715"/>
      <c r="DP39" s="715"/>
      <c r="DQ39" s="715"/>
      <c r="DR39" s="715"/>
      <c r="DS39" s="715"/>
      <c r="DT39" s="715"/>
      <c r="DU39" s="715"/>
      <c r="DV39" s="716"/>
      <c r="DW39" s="684" t="s">
        <v>180</v>
      </c>
      <c r="DX39" s="712"/>
      <c r="DY39" s="712"/>
      <c r="DZ39" s="712"/>
      <c r="EA39" s="712"/>
      <c r="EB39" s="712"/>
      <c r="EC39" s="713"/>
    </row>
    <row r="40" spans="2:133" ht="11.25" customHeight="1" x14ac:dyDescent="0.15">
      <c r="AQ40" s="756" t="s">
        <v>345</v>
      </c>
      <c r="AR40" s="757"/>
      <c r="AS40" s="757"/>
      <c r="AT40" s="757"/>
      <c r="AU40" s="757"/>
      <c r="AV40" s="757"/>
      <c r="AW40" s="757"/>
      <c r="AX40" s="757"/>
      <c r="AY40" s="758"/>
      <c r="AZ40" s="679">
        <v>252787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312</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5377</v>
      </c>
      <c r="CS40" s="680"/>
      <c r="CT40" s="680"/>
      <c r="CU40" s="680"/>
      <c r="CV40" s="680"/>
      <c r="CW40" s="680"/>
      <c r="CX40" s="680"/>
      <c r="CY40" s="681"/>
      <c r="CZ40" s="684">
        <v>0.1</v>
      </c>
      <c r="DA40" s="712"/>
      <c r="DB40" s="712"/>
      <c r="DC40" s="717"/>
      <c r="DD40" s="688">
        <v>1056</v>
      </c>
      <c r="DE40" s="680"/>
      <c r="DF40" s="680"/>
      <c r="DG40" s="680"/>
      <c r="DH40" s="680"/>
      <c r="DI40" s="680"/>
      <c r="DJ40" s="680"/>
      <c r="DK40" s="681"/>
      <c r="DL40" s="688" t="s">
        <v>180</v>
      </c>
      <c r="DM40" s="680"/>
      <c r="DN40" s="680"/>
      <c r="DO40" s="680"/>
      <c r="DP40" s="680"/>
      <c r="DQ40" s="680"/>
      <c r="DR40" s="680"/>
      <c r="DS40" s="680"/>
      <c r="DT40" s="680"/>
      <c r="DU40" s="680"/>
      <c r="DV40" s="681"/>
      <c r="DW40" s="684" t="s">
        <v>180</v>
      </c>
      <c r="DX40" s="712"/>
      <c r="DY40" s="712"/>
      <c r="DZ40" s="712"/>
      <c r="EA40" s="712"/>
      <c r="EB40" s="712"/>
      <c r="EC40" s="713"/>
    </row>
    <row r="41" spans="2:133" ht="11.25" customHeight="1" x14ac:dyDescent="0.15">
      <c r="AQ41" s="766" t="s">
        <v>348</v>
      </c>
      <c r="AR41" s="767"/>
      <c r="AS41" s="767"/>
      <c r="AT41" s="767"/>
      <c r="AU41" s="767"/>
      <c r="AV41" s="767"/>
      <c r="AW41" s="767"/>
      <c r="AX41" s="767"/>
      <c r="AY41" s="768"/>
      <c r="AZ41" s="759">
        <v>422347</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227</v>
      </c>
      <c r="CS41" s="715"/>
      <c r="CT41" s="715"/>
      <c r="CU41" s="715"/>
      <c r="CV41" s="715"/>
      <c r="CW41" s="715"/>
      <c r="CX41" s="715"/>
      <c r="CY41" s="716"/>
      <c r="CZ41" s="684" t="s">
        <v>180</v>
      </c>
      <c r="DA41" s="712"/>
      <c r="DB41" s="712"/>
      <c r="DC41" s="717"/>
      <c r="DD41" s="688" t="s">
        <v>180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1112029</v>
      </c>
      <c r="CS42" s="680"/>
      <c r="CT42" s="680"/>
      <c r="CU42" s="680"/>
      <c r="CV42" s="680"/>
      <c r="CW42" s="680"/>
      <c r="CX42" s="680"/>
      <c r="CY42" s="681"/>
      <c r="CZ42" s="684">
        <v>15</v>
      </c>
      <c r="DA42" s="685"/>
      <c r="DB42" s="685"/>
      <c r="DC42" s="780"/>
      <c r="DD42" s="688">
        <v>191461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10948</v>
      </c>
      <c r="CS43" s="715"/>
      <c r="CT43" s="715"/>
      <c r="CU43" s="715"/>
      <c r="CV43" s="715"/>
      <c r="CW43" s="715"/>
      <c r="CX43" s="715"/>
      <c r="CY43" s="716"/>
      <c r="CZ43" s="684">
        <v>0.1</v>
      </c>
      <c r="DA43" s="712"/>
      <c r="DB43" s="712"/>
      <c r="DC43" s="717"/>
      <c r="DD43" s="688">
        <v>10948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305</v>
      </c>
      <c r="CE44" s="792"/>
      <c r="CF44" s="676" t="s">
        <v>356</v>
      </c>
      <c r="CG44" s="677"/>
      <c r="CH44" s="677"/>
      <c r="CI44" s="677"/>
      <c r="CJ44" s="677"/>
      <c r="CK44" s="677"/>
      <c r="CL44" s="677"/>
      <c r="CM44" s="677"/>
      <c r="CN44" s="677"/>
      <c r="CO44" s="677"/>
      <c r="CP44" s="677"/>
      <c r="CQ44" s="678"/>
      <c r="CR44" s="679">
        <v>1097589</v>
      </c>
      <c r="CS44" s="680"/>
      <c r="CT44" s="680"/>
      <c r="CU44" s="680"/>
      <c r="CV44" s="680"/>
      <c r="CW44" s="680"/>
      <c r="CX44" s="680"/>
      <c r="CY44" s="681"/>
      <c r="CZ44" s="684">
        <v>14.8</v>
      </c>
      <c r="DA44" s="685"/>
      <c r="DB44" s="685"/>
      <c r="DC44" s="780"/>
      <c r="DD44" s="688">
        <v>178574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404782</v>
      </c>
      <c r="CS45" s="715"/>
      <c r="CT45" s="715"/>
      <c r="CU45" s="715"/>
      <c r="CV45" s="715"/>
      <c r="CW45" s="715"/>
      <c r="CX45" s="715"/>
      <c r="CY45" s="716"/>
      <c r="CZ45" s="684">
        <v>5.5</v>
      </c>
      <c r="DA45" s="712"/>
      <c r="DB45" s="712"/>
      <c r="DC45" s="717"/>
      <c r="DD45" s="688">
        <v>14028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558071</v>
      </c>
      <c r="CS46" s="680"/>
      <c r="CT46" s="680"/>
      <c r="CU46" s="680"/>
      <c r="CV46" s="680"/>
      <c r="CW46" s="680"/>
      <c r="CX46" s="680"/>
      <c r="CY46" s="681"/>
      <c r="CZ46" s="684">
        <v>7.6</v>
      </c>
      <c r="DA46" s="685"/>
      <c r="DB46" s="685"/>
      <c r="DC46" s="780"/>
      <c r="DD46" s="688">
        <v>153903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14440</v>
      </c>
      <c r="CS47" s="715"/>
      <c r="CT47" s="715"/>
      <c r="CU47" s="715"/>
      <c r="CV47" s="715"/>
      <c r="CW47" s="715"/>
      <c r="CX47" s="715"/>
      <c r="CY47" s="716"/>
      <c r="CZ47" s="684">
        <v>0.2</v>
      </c>
      <c r="DA47" s="712"/>
      <c r="DB47" s="712"/>
      <c r="DC47" s="717"/>
      <c r="DD47" s="688">
        <v>12887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180</v>
      </c>
      <c r="CS48" s="680"/>
      <c r="CT48" s="680"/>
      <c r="CU48" s="680"/>
      <c r="CV48" s="680"/>
      <c r="CW48" s="680"/>
      <c r="CX48" s="680"/>
      <c r="CY48" s="681"/>
      <c r="CZ48" s="684" t="s">
        <v>227</v>
      </c>
      <c r="DA48" s="685"/>
      <c r="DB48" s="685"/>
      <c r="DC48" s="780"/>
      <c r="DD48" s="688" t="s">
        <v>180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7391390</v>
      </c>
      <c r="CS49" s="749"/>
      <c r="CT49" s="749"/>
      <c r="CU49" s="749"/>
      <c r="CV49" s="749"/>
      <c r="CW49" s="749"/>
      <c r="CX49" s="749"/>
      <c r="CY49" s="781"/>
      <c r="CZ49" s="764">
        <v>100</v>
      </c>
      <c r="DA49" s="782"/>
      <c r="DB49" s="782"/>
      <c r="DC49" s="783"/>
      <c r="DD49" s="784">
        <v>5475115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CUfvrjIuDcFm+ygFhLreLfJxRjhbDK9N4w+ROcNpzuF/T0qwoVmUflc1VSNQlNrTzfuF2otUqlbDLHLbd7IHQ==" saltValue="blBGGLDFjD+QiRaX+9CU0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E40" sqref="E40:S4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7491</v>
      </c>
      <c r="R7" s="815"/>
      <c r="S7" s="815"/>
      <c r="T7" s="815"/>
      <c r="U7" s="815"/>
      <c r="V7" s="815">
        <v>7391</v>
      </c>
      <c r="W7" s="815"/>
      <c r="X7" s="815"/>
      <c r="Y7" s="815"/>
      <c r="Z7" s="815"/>
      <c r="AA7" s="815">
        <v>99</v>
      </c>
      <c r="AB7" s="815"/>
      <c r="AC7" s="815"/>
      <c r="AD7" s="815"/>
      <c r="AE7" s="816"/>
      <c r="AF7" s="817">
        <v>92</v>
      </c>
      <c r="AG7" s="818"/>
      <c r="AH7" s="818"/>
      <c r="AI7" s="818"/>
      <c r="AJ7" s="819"/>
      <c r="AK7" s="854">
        <v>574</v>
      </c>
      <c r="AL7" s="855"/>
      <c r="AM7" s="855"/>
      <c r="AN7" s="855"/>
      <c r="AO7" s="855"/>
      <c r="AP7" s="855">
        <v>8679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-5</v>
      </c>
      <c r="CI7" s="852"/>
      <c r="CJ7" s="852"/>
      <c r="CK7" s="852"/>
      <c r="CL7" s="853"/>
      <c r="CM7" s="851">
        <v>160</v>
      </c>
      <c r="CN7" s="852"/>
      <c r="CO7" s="852"/>
      <c r="CP7" s="852"/>
      <c r="CQ7" s="853"/>
      <c r="CR7" s="851" t="s">
        <v>504</v>
      </c>
      <c r="CS7" s="852"/>
      <c r="CT7" s="852"/>
      <c r="CU7" s="852"/>
      <c r="CV7" s="853"/>
      <c r="CW7" s="851" t="s">
        <v>504</v>
      </c>
      <c r="CX7" s="852"/>
      <c r="CY7" s="852"/>
      <c r="CZ7" s="852"/>
      <c r="DA7" s="853"/>
      <c r="DB7" s="851" t="s">
        <v>504</v>
      </c>
      <c r="DC7" s="852"/>
      <c r="DD7" s="852"/>
      <c r="DE7" s="852"/>
      <c r="DF7" s="853"/>
      <c r="DG7" s="851" t="s">
        <v>504</v>
      </c>
      <c r="DH7" s="852"/>
      <c r="DI7" s="852"/>
      <c r="DJ7" s="852"/>
      <c r="DK7" s="853"/>
      <c r="DL7" s="851">
        <v>12</v>
      </c>
      <c r="DM7" s="852"/>
      <c r="DN7" s="852"/>
      <c r="DO7" s="852"/>
      <c r="DP7" s="853"/>
      <c r="DQ7" s="851">
        <v>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-10</v>
      </c>
      <c r="CI8" s="862"/>
      <c r="CJ8" s="862"/>
      <c r="CK8" s="862"/>
      <c r="CL8" s="863"/>
      <c r="CM8" s="861">
        <v>-16</v>
      </c>
      <c r="CN8" s="862"/>
      <c r="CO8" s="862"/>
      <c r="CP8" s="862"/>
      <c r="CQ8" s="863"/>
      <c r="CR8" s="861">
        <v>146</v>
      </c>
      <c r="CS8" s="862"/>
      <c r="CT8" s="862"/>
      <c r="CU8" s="862"/>
      <c r="CV8" s="863"/>
      <c r="CW8" s="861" t="s">
        <v>504</v>
      </c>
      <c r="CX8" s="862"/>
      <c r="CY8" s="862"/>
      <c r="CZ8" s="862"/>
      <c r="DA8" s="863"/>
      <c r="DB8" s="861" t="s">
        <v>504</v>
      </c>
      <c r="DC8" s="862"/>
      <c r="DD8" s="862"/>
      <c r="DE8" s="862"/>
      <c r="DF8" s="863"/>
      <c r="DG8" s="861" t="s">
        <v>504</v>
      </c>
      <c r="DH8" s="862"/>
      <c r="DI8" s="862"/>
      <c r="DJ8" s="862"/>
      <c r="DK8" s="863"/>
      <c r="DL8" s="861">
        <v>79</v>
      </c>
      <c r="DM8" s="862"/>
      <c r="DN8" s="862"/>
      <c r="DO8" s="862"/>
      <c r="DP8" s="863"/>
      <c r="DQ8" s="861">
        <v>55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61">
        <v>0</v>
      </c>
      <c r="CI9" s="862"/>
      <c r="CJ9" s="862"/>
      <c r="CK9" s="862"/>
      <c r="CL9" s="863"/>
      <c r="CM9" s="861">
        <v>-74</v>
      </c>
      <c r="CN9" s="862"/>
      <c r="CO9" s="862"/>
      <c r="CP9" s="862"/>
      <c r="CQ9" s="863"/>
      <c r="CR9" s="861">
        <v>42</v>
      </c>
      <c r="CS9" s="862"/>
      <c r="CT9" s="862"/>
      <c r="CU9" s="862"/>
      <c r="CV9" s="863"/>
      <c r="CW9" s="861" t="s">
        <v>504</v>
      </c>
      <c r="CX9" s="862"/>
      <c r="CY9" s="862"/>
      <c r="CZ9" s="862"/>
      <c r="DA9" s="863"/>
      <c r="DB9" s="861" t="s">
        <v>504</v>
      </c>
      <c r="DC9" s="862"/>
      <c r="DD9" s="862"/>
      <c r="DE9" s="862"/>
      <c r="DF9" s="863"/>
      <c r="DG9" s="861" t="s">
        <v>504</v>
      </c>
      <c r="DH9" s="862"/>
      <c r="DI9" s="862"/>
      <c r="DJ9" s="862"/>
      <c r="DK9" s="863"/>
      <c r="DL9" s="861" t="s">
        <v>504</v>
      </c>
      <c r="DM9" s="862"/>
      <c r="DN9" s="862"/>
      <c r="DO9" s="862"/>
      <c r="DP9" s="863"/>
      <c r="DQ9" s="861" t="s">
        <v>504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581</v>
      </c>
      <c r="BT10" s="849"/>
      <c r="BU10" s="849"/>
      <c r="BV10" s="849"/>
      <c r="BW10" s="849"/>
      <c r="BX10" s="849"/>
      <c r="BY10" s="849"/>
      <c r="BZ10" s="849"/>
      <c r="CA10" s="849"/>
      <c r="CB10" s="849"/>
      <c r="CC10" s="849"/>
      <c r="CD10" s="849"/>
      <c r="CE10" s="849"/>
      <c r="CF10" s="849"/>
      <c r="CG10" s="850"/>
      <c r="CH10" s="861">
        <v>4</v>
      </c>
      <c r="CI10" s="862"/>
      <c r="CJ10" s="862"/>
      <c r="CK10" s="862"/>
      <c r="CL10" s="863"/>
      <c r="CM10" s="861">
        <v>26</v>
      </c>
      <c r="CN10" s="862"/>
      <c r="CO10" s="862"/>
      <c r="CP10" s="862"/>
      <c r="CQ10" s="863"/>
      <c r="CR10" s="861">
        <v>30</v>
      </c>
      <c r="CS10" s="862"/>
      <c r="CT10" s="862"/>
      <c r="CU10" s="862"/>
      <c r="CV10" s="863"/>
      <c r="CW10" s="861" t="s">
        <v>504</v>
      </c>
      <c r="CX10" s="862"/>
      <c r="CY10" s="862"/>
      <c r="CZ10" s="862"/>
      <c r="DA10" s="863"/>
      <c r="DB10" s="861" t="s">
        <v>504</v>
      </c>
      <c r="DC10" s="862"/>
      <c r="DD10" s="862"/>
      <c r="DE10" s="862"/>
      <c r="DF10" s="863"/>
      <c r="DG10" s="861" t="s">
        <v>504</v>
      </c>
      <c r="DH10" s="862"/>
      <c r="DI10" s="862"/>
      <c r="DJ10" s="862"/>
      <c r="DK10" s="863"/>
      <c r="DL10" s="861" t="s">
        <v>504</v>
      </c>
      <c r="DM10" s="862"/>
      <c r="DN10" s="862"/>
      <c r="DO10" s="862"/>
      <c r="DP10" s="863"/>
      <c r="DQ10" s="861" t="s">
        <v>504</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7491</v>
      </c>
      <c r="R23" s="874"/>
      <c r="S23" s="874"/>
      <c r="T23" s="874"/>
      <c r="U23" s="874"/>
      <c r="V23" s="874">
        <v>7391</v>
      </c>
      <c r="W23" s="874"/>
      <c r="X23" s="874"/>
      <c r="Y23" s="874"/>
      <c r="Z23" s="874"/>
      <c r="AA23" s="874">
        <v>99</v>
      </c>
      <c r="AB23" s="874"/>
      <c r="AC23" s="874"/>
      <c r="AD23" s="874"/>
      <c r="AE23" s="875"/>
      <c r="AF23" s="876">
        <v>92</v>
      </c>
      <c r="AG23" s="874"/>
      <c r="AH23" s="874"/>
      <c r="AI23" s="874"/>
      <c r="AJ23" s="877"/>
      <c r="AK23" s="878"/>
      <c r="AL23" s="879"/>
      <c r="AM23" s="879"/>
      <c r="AN23" s="879"/>
      <c r="AO23" s="879"/>
      <c r="AP23" s="874">
        <v>8679</v>
      </c>
      <c r="AQ23" s="874"/>
      <c r="AR23" s="874"/>
      <c r="AS23" s="874"/>
      <c r="AT23" s="874"/>
      <c r="AU23" s="880"/>
      <c r="AV23" s="880"/>
      <c r="AW23" s="880"/>
      <c r="AX23" s="880"/>
      <c r="AY23" s="881"/>
      <c r="AZ23" s="889" t="s">
        <v>180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1340</v>
      </c>
      <c r="R28" s="903"/>
      <c r="S28" s="903"/>
      <c r="T28" s="903"/>
      <c r="U28" s="903"/>
      <c r="V28" s="903">
        <v>1311</v>
      </c>
      <c r="W28" s="903"/>
      <c r="X28" s="903"/>
      <c r="Y28" s="903"/>
      <c r="Z28" s="903"/>
      <c r="AA28" s="903">
        <v>29</v>
      </c>
      <c r="AB28" s="903"/>
      <c r="AC28" s="903"/>
      <c r="AD28" s="903"/>
      <c r="AE28" s="904"/>
      <c r="AF28" s="905">
        <v>29</v>
      </c>
      <c r="AG28" s="903"/>
      <c r="AH28" s="903"/>
      <c r="AI28" s="903"/>
      <c r="AJ28" s="906"/>
      <c r="AK28" s="907">
        <v>179</v>
      </c>
      <c r="AL28" s="898"/>
      <c r="AM28" s="898"/>
      <c r="AN28" s="898"/>
      <c r="AO28" s="898"/>
      <c r="AP28" s="898" t="s">
        <v>504</v>
      </c>
      <c r="AQ28" s="898"/>
      <c r="AR28" s="898"/>
      <c r="AS28" s="898"/>
      <c r="AT28" s="898"/>
      <c r="AU28" s="898" t="s">
        <v>504</v>
      </c>
      <c r="AV28" s="898"/>
      <c r="AW28" s="898"/>
      <c r="AX28" s="898"/>
      <c r="AY28" s="898"/>
      <c r="AZ28" s="899" t="s">
        <v>504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333</v>
      </c>
      <c r="R29" s="839"/>
      <c r="S29" s="839"/>
      <c r="T29" s="839"/>
      <c r="U29" s="839"/>
      <c r="V29" s="839">
        <v>322</v>
      </c>
      <c r="W29" s="839"/>
      <c r="X29" s="839"/>
      <c r="Y29" s="839"/>
      <c r="Z29" s="839"/>
      <c r="AA29" s="839">
        <v>11</v>
      </c>
      <c r="AB29" s="839"/>
      <c r="AC29" s="839"/>
      <c r="AD29" s="839"/>
      <c r="AE29" s="840"/>
      <c r="AF29" s="841">
        <v>11</v>
      </c>
      <c r="AG29" s="842"/>
      <c r="AH29" s="842"/>
      <c r="AI29" s="842"/>
      <c r="AJ29" s="843"/>
      <c r="AK29" s="910">
        <v>97</v>
      </c>
      <c r="AL29" s="911"/>
      <c r="AM29" s="911"/>
      <c r="AN29" s="911"/>
      <c r="AO29" s="911"/>
      <c r="AP29" s="911">
        <v>694</v>
      </c>
      <c r="AQ29" s="911"/>
      <c r="AR29" s="911"/>
      <c r="AS29" s="911"/>
      <c r="AT29" s="911"/>
      <c r="AU29" s="911">
        <v>146</v>
      </c>
      <c r="AV29" s="911"/>
      <c r="AW29" s="911"/>
      <c r="AX29" s="911"/>
      <c r="AY29" s="911"/>
      <c r="AZ29" s="912" t="s">
        <v>504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128</v>
      </c>
      <c r="R30" s="839"/>
      <c r="S30" s="839"/>
      <c r="T30" s="839"/>
      <c r="U30" s="839"/>
      <c r="V30" s="839">
        <v>118</v>
      </c>
      <c r="W30" s="839"/>
      <c r="X30" s="839"/>
      <c r="Y30" s="839"/>
      <c r="Z30" s="839"/>
      <c r="AA30" s="839">
        <v>10</v>
      </c>
      <c r="AB30" s="839"/>
      <c r="AC30" s="839"/>
      <c r="AD30" s="839"/>
      <c r="AE30" s="840"/>
      <c r="AF30" s="841">
        <v>10</v>
      </c>
      <c r="AG30" s="842"/>
      <c r="AH30" s="842"/>
      <c r="AI30" s="842"/>
      <c r="AJ30" s="843"/>
      <c r="AK30" s="910">
        <v>57</v>
      </c>
      <c r="AL30" s="911"/>
      <c r="AM30" s="911"/>
      <c r="AN30" s="911"/>
      <c r="AO30" s="911"/>
      <c r="AP30" s="911" t="s">
        <v>504</v>
      </c>
      <c r="AQ30" s="911"/>
      <c r="AR30" s="911"/>
      <c r="AS30" s="911"/>
      <c r="AT30" s="911"/>
      <c r="AU30" s="911" t="s">
        <v>504</v>
      </c>
      <c r="AV30" s="911"/>
      <c r="AW30" s="911"/>
      <c r="AX30" s="911"/>
      <c r="AY30" s="911"/>
      <c r="AZ30" s="912" t="s">
        <v>504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1488</v>
      </c>
      <c r="R31" s="839"/>
      <c r="S31" s="839"/>
      <c r="T31" s="839"/>
      <c r="U31" s="839"/>
      <c r="V31" s="839">
        <v>1432</v>
      </c>
      <c r="W31" s="839"/>
      <c r="X31" s="839"/>
      <c r="Y31" s="839"/>
      <c r="Z31" s="839"/>
      <c r="AA31" s="839">
        <v>56</v>
      </c>
      <c r="AB31" s="839"/>
      <c r="AC31" s="839"/>
      <c r="AD31" s="839"/>
      <c r="AE31" s="840"/>
      <c r="AF31" s="841">
        <v>56</v>
      </c>
      <c r="AG31" s="842"/>
      <c r="AH31" s="842"/>
      <c r="AI31" s="842"/>
      <c r="AJ31" s="843"/>
      <c r="AK31" s="910">
        <v>250</v>
      </c>
      <c r="AL31" s="911"/>
      <c r="AM31" s="911"/>
      <c r="AN31" s="911"/>
      <c r="AO31" s="911"/>
      <c r="AP31" s="911" t="s">
        <v>504</v>
      </c>
      <c r="AQ31" s="911"/>
      <c r="AR31" s="911"/>
      <c r="AS31" s="911"/>
      <c r="AT31" s="911"/>
      <c r="AU31" s="911" t="s">
        <v>504</v>
      </c>
      <c r="AV31" s="911"/>
      <c r="AW31" s="911"/>
      <c r="AX31" s="911"/>
      <c r="AY31" s="911"/>
      <c r="AZ31" s="912" t="s">
        <v>504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14</v>
      </c>
      <c r="R32" s="839"/>
      <c r="S32" s="839"/>
      <c r="T32" s="839"/>
      <c r="U32" s="839"/>
      <c r="V32" s="839">
        <v>11</v>
      </c>
      <c r="W32" s="839"/>
      <c r="X32" s="839"/>
      <c r="Y32" s="839"/>
      <c r="Z32" s="839"/>
      <c r="AA32" s="839">
        <v>3</v>
      </c>
      <c r="AB32" s="839"/>
      <c r="AC32" s="839"/>
      <c r="AD32" s="839"/>
      <c r="AE32" s="840"/>
      <c r="AF32" s="841">
        <v>3</v>
      </c>
      <c r="AG32" s="842"/>
      <c r="AH32" s="842"/>
      <c r="AI32" s="842"/>
      <c r="AJ32" s="843"/>
      <c r="AK32" s="910" t="s">
        <v>504</v>
      </c>
      <c r="AL32" s="911"/>
      <c r="AM32" s="911"/>
      <c r="AN32" s="911"/>
      <c r="AO32" s="911"/>
      <c r="AP32" s="911" t="s">
        <v>504</v>
      </c>
      <c r="AQ32" s="911"/>
      <c r="AR32" s="911"/>
      <c r="AS32" s="911"/>
      <c r="AT32" s="911"/>
      <c r="AU32" s="911" t="s">
        <v>504</v>
      </c>
      <c r="AV32" s="911"/>
      <c r="AW32" s="911"/>
      <c r="AX32" s="911"/>
      <c r="AY32" s="911"/>
      <c r="AZ32" s="912" t="s">
        <v>504</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444</v>
      </c>
      <c r="R33" s="839"/>
      <c r="S33" s="839"/>
      <c r="T33" s="839"/>
      <c r="U33" s="839"/>
      <c r="V33" s="839">
        <v>441</v>
      </c>
      <c r="W33" s="839"/>
      <c r="X33" s="839"/>
      <c r="Y33" s="839"/>
      <c r="Z33" s="839"/>
      <c r="AA33" s="839">
        <v>3</v>
      </c>
      <c r="AB33" s="839"/>
      <c r="AC33" s="839"/>
      <c r="AD33" s="839"/>
      <c r="AE33" s="840"/>
      <c r="AF33" s="841">
        <v>138</v>
      </c>
      <c r="AG33" s="842"/>
      <c r="AH33" s="842"/>
      <c r="AI33" s="842"/>
      <c r="AJ33" s="843"/>
      <c r="AK33" s="910">
        <v>195</v>
      </c>
      <c r="AL33" s="911"/>
      <c r="AM33" s="911"/>
      <c r="AN33" s="911"/>
      <c r="AO33" s="911"/>
      <c r="AP33" s="911">
        <v>2630</v>
      </c>
      <c r="AQ33" s="911"/>
      <c r="AR33" s="911"/>
      <c r="AS33" s="911"/>
      <c r="AT33" s="911"/>
      <c r="AU33" s="911">
        <v>2175</v>
      </c>
      <c r="AV33" s="911"/>
      <c r="AW33" s="911"/>
      <c r="AX33" s="911"/>
      <c r="AY33" s="911"/>
      <c r="AZ33" s="912" t="s">
        <v>504</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245</v>
      </c>
      <c r="R34" s="839"/>
      <c r="S34" s="839"/>
      <c r="T34" s="839"/>
      <c r="U34" s="839"/>
      <c r="V34" s="839">
        <v>244</v>
      </c>
      <c r="W34" s="839"/>
      <c r="X34" s="839"/>
      <c r="Y34" s="839"/>
      <c r="Z34" s="839"/>
      <c r="AA34" s="839">
        <v>1</v>
      </c>
      <c r="AB34" s="839"/>
      <c r="AC34" s="839"/>
      <c r="AD34" s="839"/>
      <c r="AE34" s="840"/>
      <c r="AF34" s="841">
        <v>1</v>
      </c>
      <c r="AG34" s="842"/>
      <c r="AH34" s="842"/>
      <c r="AI34" s="842"/>
      <c r="AJ34" s="843"/>
      <c r="AK34" s="910">
        <v>121</v>
      </c>
      <c r="AL34" s="911"/>
      <c r="AM34" s="911"/>
      <c r="AN34" s="911"/>
      <c r="AO34" s="911"/>
      <c r="AP34" s="911">
        <v>1502</v>
      </c>
      <c r="AQ34" s="911"/>
      <c r="AR34" s="911"/>
      <c r="AS34" s="911"/>
      <c r="AT34" s="911"/>
      <c r="AU34" s="911">
        <v>1502</v>
      </c>
      <c r="AV34" s="911"/>
      <c r="AW34" s="911"/>
      <c r="AX34" s="911"/>
      <c r="AY34" s="911"/>
      <c r="AZ34" s="912" t="s">
        <v>504</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248</v>
      </c>
      <c r="AG63" s="922"/>
      <c r="AH63" s="922"/>
      <c r="AI63" s="922"/>
      <c r="AJ63" s="923"/>
      <c r="AK63" s="924"/>
      <c r="AL63" s="919"/>
      <c r="AM63" s="919"/>
      <c r="AN63" s="919"/>
      <c r="AO63" s="919"/>
      <c r="AP63" s="922">
        <v>4826</v>
      </c>
      <c r="AQ63" s="922"/>
      <c r="AR63" s="922"/>
      <c r="AS63" s="922"/>
      <c r="AT63" s="922"/>
      <c r="AU63" s="922">
        <v>3823</v>
      </c>
      <c r="AV63" s="922"/>
      <c r="AW63" s="922"/>
      <c r="AX63" s="922"/>
      <c r="AY63" s="922"/>
      <c r="AZ63" s="926"/>
      <c r="BA63" s="926"/>
      <c r="BB63" s="926"/>
      <c r="BC63" s="926"/>
      <c r="BD63" s="926"/>
      <c r="BE63" s="927"/>
      <c r="BF63" s="927"/>
      <c r="BG63" s="927"/>
      <c r="BH63" s="927"/>
      <c r="BI63" s="928"/>
      <c r="BJ63" s="929" t="s">
        <v>180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2" t="s">
        <v>393</v>
      </c>
      <c r="AG66" s="893"/>
      <c r="AH66" s="893"/>
      <c r="AI66" s="893"/>
      <c r="AJ66" s="933"/>
      <c r="AK66" s="797" t="s">
        <v>394</v>
      </c>
      <c r="AL66" s="821"/>
      <c r="AM66" s="821"/>
      <c r="AN66" s="821"/>
      <c r="AO66" s="822"/>
      <c r="AP66" s="797" t="s">
        <v>411</v>
      </c>
      <c r="AQ66" s="798"/>
      <c r="AR66" s="798"/>
      <c r="AS66" s="798"/>
      <c r="AT66" s="799"/>
      <c r="AU66" s="797" t="s">
        <v>412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568</v>
      </c>
      <c r="C68" s="950"/>
      <c r="D68" s="950"/>
      <c r="E68" s="950"/>
      <c r="F68" s="950"/>
      <c r="G68" s="950"/>
      <c r="H68" s="950"/>
      <c r="I68" s="950"/>
      <c r="J68" s="950"/>
      <c r="K68" s="950"/>
      <c r="L68" s="950"/>
      <c r="M68" s="950"/>
      <c r="N68" s="950"/>
      <c r="O68" s="950"/>
      <c r="P68" s="951"/>
      <c r="Q68" s="952">
        <v>887</v>
      </c>
      <c r="R68" s="946"/>
      <c r="S68" s="946"/>
      <c r="T68" s="946"/>
      <c r="U68" s="946"/>
      <c r="V68" s="946">
        <v>870</v>
      </c>
      <c r="W68" s="946"/>
      <c r="X68" s="946"/>
      <c r="Y68" s="946"/>
      <c r="Z68" s="946"/>
      <c r="AA68" s="946">
        <v>17</v>
      </c>
      <c r="AB68" s="946"/>
      <c r="AC68" s="946"/>
      <c r="AD68" s="946"/>
      <c r="AE68" s="946"/>
      <c r="AF68" s="946">
        <v>17</v>
      </c>
      <c r="AG68" s="946"/>
      <c r="AH68" s="946"/>
      <c r="AI68" s="946"/>
      <c r="AJ68" s="946"/>
      <c r="AK68" s="946">
        <v>10</v>
      </c>
      <c r="AL68" s="946"/>
      <c r="AM68" s="946"/>
      <c r="AN68" s="946"/>
      <c r="AO68" s="946"/>
      <c r="AP68" s="946" t="s">
        <v>504</v>
      </c>
      <c r="AQ68" s="946"/>
      <c r="AR68" s="946"/>
      <c r="AS68" s="946"/>
      <c r="AT68" s="946"/>
      <c r="AU68" s="946" t="s">
        <v>504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569</v>
      </c>
      <c r="C69" s="954"/>
      <c r="D69" s="954"/>
      <c r="E69" s="954"/>
      <c r="F69" s="954"/>
      <c r="G69" s="954"/>
      <c r="H69" s="954"/>
      <c r="I69" s="954"/>
      <c r="J69" s="954"/>
      <c r="K69" s="954"/>
      <c r="L69" s="954"/>
      <c r="M69" s="954"/>
      <c r="N69" s="954"/>
      <c r="O69" s="954"/>
      <c r="P69" s="955"/>
      <c r="Q69" s="956">
        <v>9725</v>
      </c>
      <c r="R69" s="911"/>
      <c r="S69" s="911"/>
      <c r="T69" s="911"/>
      <c r="U69" s="911"/>
      <c r="V69" s="911">
        <v>8703</v>
      </c>
      <c r="W69" s="911"/>
      <c r="X69" s="911"/>
      <c r="Y69" s="911"/>
      <c r="Z69" s="911"/>
      <c r="AA69" s="911">
        <v>1021</v>
      </c>
      <c r="AB69" s="911"/>
      <c r="AC69" s="911"/>
      <c r="AD69" s="911"/>
      <c r="AE69" s="911"/>
      <c r="AF69" s="911">
        <v>1021</v>
      </c>
      <c r="AG69" s="911"/>
      <c r="AH69" s="911"/>
      <c r="AI69" s="911"/>
      <c r="AJ69" s="911"/>
      <c r="AK69" s="911" t="s">
        <v>504</v>
      </c>
      <c r="AL69" s="911"/>
      <c r="AM69" s="911"/>
      <c r="AN69" s="911"/>
      <c r="AO69" s="911"/>
      <c r="AP69" s="911" t="s">
        <v>504</v>
      </c>
      <c r="AQ69" s="911"/>
      <c r="AR69" s="911"/>
      <c r="AS69" s="911"/>
      <c r="AT69" s="911"/>
      <c r="AU69" s="911" t="s">
        <v>504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570</v>
      </c>
      <c r="C70" s="954"/>
      <c r="D70" s="954"/>
      <c r="E70" s="954"/>
      <c r="F70" s="954"/>
      <c r="G70" s="954"/>
      <c r="H70" s="954"/>
      <c r="I70" s="954"/>
      <c r="J70" s="954"/>
      <c r="K70" s="954"/>
      <c r="L70" s="954"/>
      <c r="M70" s="954"/>
      <c r="N70" s="954"/>
      <c r="O70" s="954"/>
      <c r="P70" s="955"/>
      <c r="Q70" s="956">
        <v>358</v>
      </c>
      <c r="R70" s="911"/>
      <c r="S70" s="911"/>
      <c r="T70" s="911"/>
      <c r="U70" s="911"/>
      <c r="V70" s="911">
        <v>344</v>
      </c>
      <c r="W70" s="911"/>
      <c r="X70" s="911"/>
      <c r="Y70" s="911"/>
      <c r="Z70" s="911"/>
      <c r="AA70" s="911">
        <v>14</v>
      </c>
      <c r="AB70" s="911"/>
      <c r="AC70" s="911"/>
      <c r="AD70" s="911"/>
      <c r="AE70" s="911"/>
      <c r="AF70" s="911">
        <v>14</v>
      </c>
      <c r="AG70" s="911"/>
      <c r="AH70" s="911"/>
      <c r="AI70" s="911"/>
      <c r="AJ70" s="911"/>
      <c r="AK70" s="911" t="s">
        <v>504</v>
      </c>
      <c r="AL70" s="911"/>
      <c r="AM70" s="911"/>
      <c r="AN70" s="911"/>
      <c r="AO70" s="911"/>
      <c r="AP70" s="911">
        <v>411</v>
      </c>
      <c r="AQ70" s="911"/>
      <c r="AR70" s="911"/>
      <c r="AS70" s="911"/>
      <c r="AT70" s="911"/>
      <c r="AU70" s="911">
        <v>205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571</v>
      </c>
      <c r="C71" s="954"/>
      <c r="D71" s="954"/>
      <c r="E71" s="954"/>
      <c r="F71" s="954"/>
      <c r="G71" s="954"/>
      <c r="H71" s="954"/>
      <c r="I71" s="954"/>
      <c r="J71" s="954"/>
      <c r="K71" s="954"/>
      <c r="L71" s="954"/>
      <c r="M71" s="954"/>
      <c r="N71" s="954"/>
      <c r="O71" s="954"/>
      <c r="P71" s="955"/>
      <c r="Q71" s="956">
        <v>306</v>
      </c>
      <c r="R71" s="911"/>
      <c r="S71" s="911"/>
      <c r="T71" s="911"/>
      <c r="U71" s="911"/>
      <c r="V71" s="911">
        <v>295</v>
      </c>
      <c r="W71" s="911"/>
      <c r="X71" s="911"/>
      <c r="Y71" s="911"/>
      <c r="Z71" s="911"/>
      <c r="AA71" s="911">
        <v>11</v>
      </c>
      <c r="AB71" s="911"/>
      <c r="AC71" s="911"/>
      <c r="AD71" s="911"/>
      <c r="AE71" s="911"/>
      <c r="AF71" s="911">
        <v>11</v>
      </c>
      <c r="AG71" s="911"/>
      <c r="AH71" s="911"/>
      <c r="AI71" s="911"/>
      <c r="AJ71" s="911"/>
      <c r="AK71" s="911">
        <v>29</v>
      </c>
      <c r="AL71" s="911"/>
      <c r="AM71" s="911"/>
      <c r="AN71" s="911"/>
      <c r="AO71" s="911"/>
      <c r="AP71" s="911">
        <v>4</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572</v>
      </c>
      <c r="C72" s="954"/>
      <c r="D72" s="954"/>
      <c r="E72" s="954"/>
      <c r="F72" s="954"/>
      <c r="G72" s="954"/>
      <c r="H72" s="954"/>
      <c r="I72" s="954"/>
      <c r="J72" s="954"/>
      <c r="K72" s="954"/>
      <c r="L72" s="954"/>
      <c r="M72" s="954"/>
      <c r="N72" s="954"/>
      <c r="O72" s="954"/>
      <c r="P72" s="955"/>
      <c r="Q72" s="956">
        <v>177</v>
      </c>
      <c r="R72" s="911"/>
      <c r="S72" s="911"/>
      <c r="T72" s="911"/>
      <c r="U72" s="911"/>
      <c r="V72" s="911">
        <v>173</v>
      </c>
      <c r="W72" s="911"/>
      <c r="X72" s="911"/>
      <c r="Y72" s="911"/>
      <c r="Z72" s="911"/>
      <c r="AA72" s="911">
        <v>4</v>
      </c>
      <c r="AB72" s="911"/>
      <c r="AC72" s="911"/>
      <c r="AD72" s="911"/>
      <c r="AE72" s="911"/>
      <c r="AF72" s="911">
        <v>4</v>
      </c>
      <c r="AG72" s="911"/>
      <c r="AH72" s="911"/>
      <c r="AI72" s="911"/>
      <c r="AJ72" s="911"/>
      <c r="AK72" s="911">
        <v>24</v>
      </c>
      <c r="AL72" s="911"/>
      <c r="AM72" s="911"/>
      <c r="AN72" s="911"/>
      <c r="AO72" s="911"/>
      <c r="AP72" s="911" t="s">
        <v>504</v>
      </c>
      <c r="AQ72" s="911"/>
      <c r="AR72" s="911"/>
      <c r="AS72" s="911"/>
      <c r="AT72" s="911"/>
      <c r="AU72" s="911" t="s">
        <v>504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573</v>
      </c>
      <c r="C73" s="954"/>
      <c r="D73" s="954"/>
      <c r="E73" s="954"/>
      <c r="F73" s="954"/>
      <c r="G73" s="954"/>
      <c r="H73" s="954"/>
      <c r="I73" s="954"/>
      <c r="J73" s="954"/>
      <c r="K73" s="954"/>
      <c r="L73" s="954"/>
      <c r="M73" s="954"/>
      <c r="N73" s="954"/>
      <c r="O73" s="954"/>
      <c r="P73" s="955"/>
      <c r="Q73" s="956">
        <v>816</v>
      </c>
      <c r="R73" s="911"/>
      <c r="S73" s="911"/>
      <c r="T73" s="911"/>
      <c r="U73" s="911"/>
      <c r="V73" s="911">
        <v>791</v>
      </c>
      <c r="W73" s="911"/>
      <c r="X73" s="911"/>
      <c r="Y73" s="911"/>
      <c r="Z73" s="911"/>
      <c r="AA73" s="911">
        <v>25</v>
      </c>
      <c r="AB73" s="911"/>
      <c r="AC73" s="911"/>
      <c r="AD73" s="911"/>
      <c r="AE73" s="911"/>
      <c r="AF73" s="911">
        <v>25</v>
      </c>
      <c r="AG73" s="911"/>
      <c r="AH73" s="911"/>
      <c r="AI73" s="911"/>
      <c r="AJ73" s="911"/>
      <c r="AK73" s="911">
        <v>32</v>
      </c>
      <c r="AL73" s="911"/>
      <c r="AM73" s="911"/>
      <c r="AN73" s="911"/>
      <c r="AO73" s="911"/>
      <c r="AP73" s="911" t="s">
        <v>504</v>
      </c>
      <c r="AQ73" s="911"/>
      <c r="AR73" s="911"/>
      <c r="AS73" s="911"/>
      <c r="AT73" s="911"/>
      <c r="AU73" s="911" t="s">
        <v>504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574</v>
      </c>
      <c r="C74" s="954"/>
      <c r="D74" s="954"/>
      <c r="E74" s="954"/>
      <c r="F74" s="954"/>
      <c r="G74" s="954"/>
      <c r="H74" s="954"/>
      <c r="I74" s="954"/>
      <c r="J74" s="954"/>
      <c r="K74" s="954"/>
      <c r="L74" s="954"/>
      <c r="M74" s="954"/>
      <c r="N74" s="954"/>
      <c r="O74" s="954"/>
      <c r="P74" s="955"/>
      <c r="Q74" s="956">
        <v>110</v>
      </c>
      <c r="R74" s="911"/>
      <c r="S74" s="911"/>
      <c r="T74" s="911"/>
      <c r="U74" s="911"/>
      <c r="V74" s="911">
        <v>95</v>
      </c>
      <c r="W74" s="911"/>
      <c r="X74" s="911"/>
      <c r="Y74" s="911"/>
      <c r="Z74" s="911"/>
      <c r="AA74" s="911">
        <v>16</v>
      </c>
      <c r="AB74" s="911"/>
      <c r="AC74" s="911"/>
      <c r="AD74" s="911"/>
      <c r="AE74" s="911"/>
      <c r="AF74" s="911">
        <v>16</v>
      </c>
      <c r="AG74" s="911"/>
      <c r="AH74" s="911"/>
      <c r="AI74" s="911"/>
      <c r="AJ74" s="911"/>
      <c r="AK74" s="911">
        <v>11</v>
      </c>
      <c r="AL74" s="911"/>
      <c r="AM74" s="911"/>
      <c r="AN74" s="911"/>
      <c r="AO74" s="911"/>
      <c r="AP74" s="911" t="s">
        <v>504</v>
      </c>
      <c r="AQ74" s="911"/>
      <c r="AR74" s="911"/>
      <c r="AS74" s="911"/>
      <c r="AT74" s="911"/>
      <c r="AU74" s="911" t="s">
        <v>504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575</v>
      </c>
      <c r="C75" s="954"/>
      <c r="D75" s="954"/>
      <c r="E75" s="954"/>
      <c r="F75" s="954"/>
      <c r="G75" s="954"/>
      <c r="H75" s="954"/>
      <c r="I75" s="954"/>
      <c r="J75" s="954"/>
      <c r="K75" s="954"/>
      <c r="L75" s="954"/>
      <c r="M75" s="954"/>
      <c r="N75" s="954"/>
      <c r="O75" s="954"/>
      <c r="P75" s="955"/>
      <c r="Q75" s="959">
        <v>14105</v>
      </c>
      <c r="R75" s="960"/>
      <c r="S75" s="960"/>
      <c r="T75" s="960"/>
      <c r="U75" s="910"/>
      <c r="V75" s="961">
        <v>14572</v>
      </c>
      <c r="W75" s="960"/>
      <c r="X75" s="960"/>
      <c r="Y75" s="960"/>
      <c r="Z75" s="910"/>
      <c r="AA75" s="961">
        <v>-467</v>
      </c>
      <c r="AB75" s="960"/>
      <c r="AC75" s="960"/>
      <c r="AD75" s="960"/>
      <c r="AE75" s="910"/>
      <c r="AF75" s="961">
        <v>1986</v>
      </c>
      <c r="AG75" s="960"/>
      <c r="AH75" s="960"/>
      <c r="AI75" s="960"/>
      <c r="AJ75" s="910"/>
      <c r="AK75" s="961">
        <v>2045</v>
      </c>
      <c r="AL75" s="960"/>
      <c r="AM75" s="960"/>
      <c r="AN75" s="960"/>
      <c r="AO75" s="910"/>
      <c r="AP75" s="961">
        <v>5104</v>
      </c>
      <c r="AQ75" s="960"/>
      <c r="AR75" s="960"/>
      <c r="AS75" s="960"/>
      <c r="AT75" s="910"/>
      <c r="AU75" s="961">
        <v>49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576</v>
      </c>
      <c r="C76" s="954"/>
      <c r="D76" s="954"/>
      <c r="E76" s="954"/>
      <c r="F76" s="954"/>
      <c r="G76" s="954"/>
      <c r="H76" s="954"/>
      <c r="I76" s="954"/>
      <c r="J76" s="954"/>
      <c r="K76" s="954"/>
      <c r="L76" s="954"/>
      <c r="M76" s="954"/>
      <c r="N76" s="954"/>
      <c r="O76" s="954"/>
      <c r="P76" s="955"/>
      <c r="Q76" s="959">
        <v>510</v>
      </c>
      <c r="R76" s="960"/>
      <c r="S76" s="960"/>
      <c r="T76" s="960"/>
      <c r="U76" s="910"/>
      <c r="V76" s="961">
        <v>474</v>
      </c>
      <c r="W76" s="960"/>
      <c r="X76" s="960"/>
      <c r="Y76" s="960"/>
      <c r="Z76" s="910"/>
      <c r="AA76" s="961">
        <v>35</v>
      </c>
      <c r="AB76" s="960"/>
      <c r="AC76" s="960"/>
      <c r="AD76" s="960"/>
      <c r="AE76" s="910"/>
      <c r="AF76" s="961">
        <v>35</v>
      </c>
      <c r="AG76" s="960"/>
      <c r="AH76" s="960"/>
      <c r="AI76" s="960"/>
      <c r="AJ76" s="910"/>
      <c r="AK76" s="961">
        <v>24</v>
      </c>
      <c r="AL76" s="960"/>
      <c r="AM76" s="960"/>
      <c r="AN76" s="960"/>
      <c r="AO76" s="910"/>
      <c r="AP76" s="961" t="s">
        <v>504</v>
      </c>
      <c r="AQ76" s="960"/>
      <c r="AR76" s="960"/>
      <c r="AS76" s="960"/>
      <c r="AT76" s="910"/>
      <c r="AU76" s="961" t="s">
        <v>504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577</v>
      </c>
      <c r="C77" s="954"/>
      <c r="D77" s="954"/>
      <c r="E77" s="954"/>
      <c r="F77" s="954"/>
      <c r="G77" s="954"/>
      <c r="H77" s="954"/>
      <c r="I77" s="954"/>
      <c r="J77" s="954"/>
      <c r="K77" s="954"/>
      <c r="L77" s="954"/>
      <c r="M77" s="954"/>
      <c r="N77" s="954"/>
      <c r="O77" s="954"/>
      <c r="P77" s="955"/>
      <c r="Q77" s="959">
        <v>169461</v>
      </c>
      <c r="R77" s="960"/>
      <c r="S77" s="960"/>
      <c r="T77" s="960"/>
      <c r="U77" s="910"/>
      <c r="V77" s="961">
        <v>164687</v>
      </c>
      <c r="W77" s="960"/>
      <c r="X77" s="960"/>
      <c r="Y77" s="960"/>
      <c r="Z77" s="910"/>
      <c r="AA77" s="961">
        <v>4774</v>
      </c>
      <c r="AB77" s="960"/>
      <c r="AC77" s="960"/>
      <c r="AD77" s="960"/>
      <c r="AE77" s="910"/>
      <c r="AF77" s="961">
        <v>4771</v>
      </c>
      <c r="AG77" s="960"/>
      <c r="AH77" s="960"/>
      <c r="AI77" s="960"/>
      <c r="AJ77" s="910"/>
      <c r="AK77" s="961">
        <v>5487</v>
      </c>
      <c r="AL77" s="960"/>
      <c r="AM77" s="960"/>
      <c r="AN77" s="960"/>
      <c r="AO77" s="910"/>
      <c r="AP77" s="961" t="s">
        <v>504</v>
      </c>
      <c r="AQ77" s="960"/>
      <c r="AR77" s="960"/>
      <c r="AS77" s="960"/>
      <c r="AT77" s="910"/>
      <c r="AU77" s="961" t="s">
        <v>504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7900</v>
      </c>
      <c r="AG88" s="922"/>
      <c r="AH88" s="922"/>
      <c r="AI88" s="922"/>
      <c r="AJ88" s="922"/>
      <c r="AK88" s="919"/>
      <c r="AL88" s="919"/>
      <c r="AM88" s="919"/>
      <c r="AN88" s="919"/>
      <c r="AO88" s="919"/>
      <c r="AP88" s="922">
        <v>5519</v>
      </c>
      <c r="AQ88" s="922"/>
      <c r="AR88" s="922"/>
      <c r="AS88" s="922"/>
      <c r="AT88" s="922"/>
      <c r="AU88" s="922">
        <v>254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218</v>
      </c>
      <c r="CS102" s="930"/>
      <c r="CT102" s="930"/>
      <c r="CU102" s="930"/>
      <c r="CV102" s="973"/>
      <c r="CW102" s="972" t="s">
        <v>504</v>
      </c>
      <c r="CX102" s="930"/>
      <c r="CY102" s="930"/>
      <c r="CZ102" s="930"/>
      <c r="DA102" s="973"/>
      <c r="DB102" s="972" t="s">
        <v>504</v>
      </c>
      <c r="DC102" s="930"/>
      <c r="DD102" s="930"/>
      <c r="DE102" s="930"/>
      <c r="DF102" s="973"/>
      <c r="DG102" s="972" t="s">
        <v>504</v>
      </c>
      <c r="DH102" s="930"/>
      <c r="DI102" s="930"/>
      <c r="DJ102" s="930"/>
      <c r="DK102" s="973"/>
      <c r="DL102" s="972">
        <v>91</v>
      </c>
      <c r="DM102" s="930"/>
      <c r="DN102" s="930"/>
      <c r="DO102" s="930"/>
      <c r="DP102" s="973"/>
      <c r="DQ102" s="972">
        <v>57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304</v>
      </c>
      <c r="AG109" s="975"/>
      <c r="AH109" s="975"/>
      <c r="AI109" s="975"/>
      <c r="AJ109" s="976"/>
      <c r="AK109" s="974" t="s">
        <v>303</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304</v>
      </c>
      <c r="BW109" s="975"/>
      <c r="BX109" s="975"/>
      <c r="BY109" s="975"/>
      <c r="BZ109" s="976"/>
      <c r="CA109" s="974" t="s">
        <v>303</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304</v>
      </c>
      <c r="DM109" s="975"/>
      <c r="DN109" s="975"/>
      <c r="DO109" s="975"/>
      <c r="DP109" s="976"/>
      <c r="DQ109" s="974" t="s">
        <v>303</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1261407</v>
      </c>
      <c r="AB110" s="982"/>
      <c r="AC110" s="982"/>
      <c r="AD110" s="982"/>
      <c r="AE110" s="983"/>
      <c r="AF110" s="984">
        <v>1165766</v>
      </c>
      <c r="AG110" s="982"/>
      <c r="AH110" s="982"/>
      <c r="AI110" s="982"/>
      <c r="AJ110" s="983"/>
      <c r="AK110" s="984">
        <v>1082980</v>
      </c>
      <c r="AL110" s="982"/>
      <c r="AM110" s="982"/>
      <c r="AN110" s="982"/>
      <c r="AO110" s="983"/>
      <c r="AP110" s="985">
        <v>30.5</v>
      </c>
      <c r="AQ110" s="986"/>
      <c r="AR110" s="986"/>
      <c r="AS110" s="986"/>
      <c r="AT110" s="987"/>
      <c r="AU110" s="988" t="s">
        <v>73</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9242601</v>
      </c>
      <c r="BR110" s="1017"/>
      <c r="BS110" s="1017"/>
      <c r="BT110" s="1017"/>
      <c r="BU110" s="1017"/>
      <c r="BV110" s="1017">
        <v>9143010</v>
      </c>
      <c r="BW110" s="1017"/>
      <c r="BX110" s="1017"/>
      <c r="BY110" s="1017"/>
      <c r="BZ110" s="1017"/>
      <c r="CA110" s="1017">
        <v>8678507</v>
      </c>
      <c r="CB110" s="1017"/>
      <c r="CC110" s="1017"/>
      <c r="CD110" s="1017"/>
      <c r="CE110" s="1017"/>
      <c r="CF110" s="1031">
        <v>244.7</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180</v>
      </c>
      <c r="DM110" s="1017"/>
      <c r="DN110" s="1017"/>
      <c r="DO110" s="1017"/>
      <c r="DP110" s="1017"/>
      <c r="DQ110" s="1017" t="s">
        <v>429</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180</v>
      </c>
      <c r="AB111" s="1024"/>
      <c r="AC111" s="1024"/>
      <c r="AD111" s="1024"/>
      <c r="AE111" s="1025"/>
      <c r="AF111" s="1026" t="s">
        <v>180</v>
      </c>
      <c r="AG111" s="1024"/>
      <c r="AH111" s="1024"/>
      <c r="AI111" s="1024"/>
      <c r="AJ111" s="1025"/>
      <c r="AK111" s="1026" t="s">
        <v>180</v>
      </c>
      <c r="AL111" s="1024"/>
      <c r="AM111" s="1024"/>
      <c r="AN111" s="1024"/>
      <c r="AO111" s="1025"/>
      <c r="AP111" s="1027" t="s">
        <v>180</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430</v>
      </c>
      <c r="BR111" s="1010"/>
      <c r="BS111" s="1010"/>
      <c r="BT111" s="1010"/>
      <c r="BU111" s="1010"/>
      <c r="BV111" s="1010" t="s">
        <v>429</v>
      </c>
      <c r="BW111" s="1010"/>
      <c r="BX111" s="1010"/>
      <c r="BY111" s="1010"/>
      <c r="BZ111" s="1010"/>
      <c r="CA111" s="1010" t="s">
        <v>430</v>
      </c>
      <c r="CB111" s="1010"/>
      <c r="CC111" s="1010"/>
      <c r="CD111" s="1010"/>
      <c r="CE111" s="1010"/>
      <c r="CF111" s="1004" t="s">
        <v>180</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180</v>
      </c>
      <c r="DH111" s="1010"/>
      <c r="DI111" s="1010"/>
      <c r="DJ111" s="1010"/>
      <c r="DK111" s="1010"/>
      <c r="DL111" s="1010" t="s">
        <v>180</v>
      </c>
      <c r="DM111" s="1010"/>
      <c r="DN111" s="1010"/>
      <c r="DO111" s="1010"/>
      <c r="DP111" s="1010"/>
      <c r="DQ111" s="1010" t="s">
        <v>180</v>
      </c>
      <c r="DR111" s="1010"/>
      <c r="DS111" s="1010"/>
      <c r="DT111" s="1010"/>
      <c r="DU111" s="1010"/>
      <c r="DV111" s="1011" t="s">
        <v>429</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429</v>
      </c>
      <c r="AB112" s="1049"/>
      <c r="AC112" s="1049"/>
      <c r="AD112" s="1049"/>
      <c r="AE112" s="1050"/>
      <c r="AF112" s="1051" t="s">
        <v>180</v>
      </c>
      <c r="AG112" s="1049"/>
      <c r="AH112" s="1049"/>
      <c r="AI112" s="1049"/>
      <c r="AJ112" s="1050"/>
      <c r="AK112" s="1051" t="s">
        <v>429</v>
      </c>
      <c r="AL112" s="1049"/>
      <c r="AM112" s="1049"/>
      <c r="AN112" s="1049"/>
      <c r="AO112" s="1050"/>
      <c r="AP112" s="1052" t="s">
        <v>180</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3690976</v>
      </c>
      <c r="BR112" s="1010"/>
      <c r="BS112" s="1010"/>
      <c r="BT112" s="1010"/>
      <c r="BU112" s="1010"/>
      <c r="BV112" s="1010">
        <v>3842929</v>
      </c>
      <c r="BW112" s="1010"/>
      <c r="BX112" s="1010"/>
      <c r="BY112" s="1010"/>
      <c r="BZ112" s="1010"/>
      <c r="CA112" s="1010">
        <v>3823443</v>
      </c>
      <c r="CB112" s="1010"/>
      <c r="CC112" s="1010"/>
      <c r="CD112" s="1010"/>
      <c r="CE112" s="1010"/>
      <c r="CF112" s="1004">
        <v>107.8</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180</v>
      </c>
      <c r="DH112" s="1010"/>
      <c r="DI112" s="1010"/>
      <c r="DJ112" s="1010"/>
      <c r="DK112" s="1010"/>
      <c r="DL112" s="1010" t="s">
        <v>180</v>
      </c>
      <c r="DM112" s="1010"/>
      <c r="DN112" s="1010"/>
      <c r="DO112" s="1010"/>
      <c r="DP112" s="1010"/>
      <c r="DQ112" s="1010" t="s">
        <v>180</v>
      </c>
      <c r="DR112" s="1010"/>
      <c r="DS112" s="1010"/>
      <c r="DT112" s="1010"/>
      <c r="DU112" s="1010"/>
      <c r="DV112" s="1011" t="s">
        <v>180</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211509</v>
      </c>
      <c r="AB113" s="1024"/>
      <c r="AC113" s="1024"/>
      <c r="AD113" s="1024"/>
      <c r="AE113" s="1025"/>
      <c r="AF113" s="1026">
        <v>253233</v>
      </c>
      <c r="AG113" s="1024"/>
      <c r="AH113" s="1024"/>
      <c r="AI113" s="1024"/>
      <c r="AJ113" s="1025"/>
      <c r="AK113" s="1026">
        <v>265344</v>
      </c>
      <c r="AL113" s="1024"/>
      <c r="AM113" s="1024"/>
      <c r="AN113" s="1024"/>
      <c r="AO113" s="1025"/>
      <c r="AP113" s="1027">
        <v>7.5</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302124</v>
      </c>
      <c r="BR113" s="1010"/>
      <c r="BS113" s="1010"/>
      <c r="BT113" s="1010"/>
      <c r="BU113" s="1010"/>
      <c r="BV113" s="1010">
        <v>275390</v>
      </c>
      <c r="BW113" s="1010"/>
      <c r="BX113" s="1010"/>
      <c r="BY113" s="1010"/>
      <c r="BZ113" s="1010"/>
      <c r="CA113" s="1010">
        <v>254246</v>
      </c>
      <c r="CB113" s="1010"/>
      <c r="CC113" s="1010"/>
      <c r="CD113" s="1010"/>
      <c r="CE113" s="1010"/>
      <c r="CF113" s="1004">
        <v>7.2</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429</v>
      </c>
      <c r="DM113" s="1049"/>
      <c r="DN113" s="1049"/>
      <c r="DO113" s="1049"/>
      <c r="DP113" s="1050"/>
      <c r="DQ113" s="1051" t="s">
        <v>180</v>
      </c>
      <c r="DR113" s="1049"/>
      <c r="DS113" s="1049"/>
      <c r="DT113" s="1049"/>
      <c r="DU113" s="1050"/>
      <c r="DV113" s="1052" t="s">
        <v>180</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24391</v>
      </c>
      <c r="AB114" s="1049"/>
      <c r="AC114" s="1049"/>
      <c r="AD114" s="1049"/>
      <c r="AE114" s="1050"/>
      <c r="AF114" s="1051">
        <v>30375</v>
      </c>
      <c r="AG114" s="1049"/>
      <c r="AH114" s="1049"/>
      <c r="AI114" s="1049"/>
      <c r="AJ114" s="1050"/>
      <c r="AK114" s="1051">
        <v>30656</v>
      </c>
      <c r="AL114" s="1049"/>
      <c r="AM114" s="1049"/>
      <c r="AN114" s="1049"/>
      <c r="AO114" s="1050"/>
      <c r="AP114" s="1052">
        <v>0.9</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1006266</v>
      </c>
      <c r="BR114" s="1010"/>
      <c r="BS114" s="1010"/>
      <c r="BT114" s="1010"/>
      <c r="BU114" s="1010"/>
      <c r="BV114" s="1010">
        <v>988876</v>
      </c>
      <c r="BW114" s="1010"/>
      <c r="BX114" s="1010"/>
      <c r="BY114" s="1010"/>
      <c r="BZ114" s="1010"/>
      <c r="CA114" s="1010">
        <v>880570</v>
      </c>
      <c r="CB114" s="1010"/>
      <c r="CC114" s="1010"/>
      <c r="CD114" s="1010"/>
      <c r="CE114" s="1010"/>
      <c r="CF114" s="1004">
        <v>24.8</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180</v>
      </c>
      <c r="DH114" s="1049"/>
      <c r="DI114" s="1049"/>
      <c r="DJ114" s="1049"/>
      <c r="DK114" s="1050"/>
      <c r="DL114" s="1051" t="s">
        <v>180</v>
      </c>
      <c r="DM114" s="1049"/>
      <c r="DN114" s="1049"/>
      <c r="DO114" s="1049"/>
      <c r="DP114" s="1050"/>
      <c r="DQ114" s="1051" t="s">
        <v>429</v>
      </c>
      <c r="DR114" s="1049"/>
      <c r="DS114" s="1049"/>
      <c r="DT114" s="1049"/>
      <c r="DU114" s="1050"/>
      <c r="DV114" s="1052" t="s">
        <v>180</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391</v>
      </c>
      <c r="AB115" s="1024"/>
      <c r="AC115" s="1024"/>
      <c r="AD115" s="1024"/>
      <c r="AE115" s="1025"/>
      <c r="AF115" s="1026">
        <v>299</v>
      </c>
      <c r="AG115" s="1024"/>
      <c r="AH115" s="1024"/>
      <c r="AI115" s="1024"/>
      <c r="AJ115" s="1025"/>
      <c r="AK115" s="1026">
        <v>370</v>
      </c>
      <c r="AL115" s="1024"/>
      <c r="AM115" s="1024"/>
      <c r="AN115" s="1024"/>
      <c r="AO115" s="1025"/>
      <c r="AP115" s="1027">
        <v>0</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v>32035</v>
      </c>
      <c r="BR115" s="1010"/>
      <c r="BS115" s="1010"/>
      <c r="BT115" s="1010"/>
      <c r="BU115" s="1010"/>
      <c r="BV115" s="1010">
        <v>28480</v>
      </c>
      <c r="BW115" s="1010"/>
      <c r="BX115" s="1010"/>
      <c r="BY115" s="1010"/>
      <c r="BZ115" s="1010"/>
      <c r="CA115" s="1010">
        <v>56626</v>
      </c>
      <c r="CB115" s="1010"/>
      <c r="CC115" s="1010"/>
      <c r="CD115" s="1010"/>
      <c r="CE115" s="1010"/>
      <c r="CF115" s="1004">
        <v>1.6</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180</v>
      </c>
      <c r="DH115" s="1049"/>
      <c r="DI115" s="1049"/>
      <c r="DJ115" s="1049"/>
      <c r="DK115" s="1050"/>
      <c r="DL115" s="1051" t="s">
        <v>429</v>
      </c>
      <c r="DM115" s="1049"/>
      <c r="DN115" s="1049"/>
      <c r="DO115" s="1049"/>
      <c r="DP115" s="1050"/>
      <c r="DQ115" s="1051" t="s">
        <v>180</v>
      </c>
      <c r="DR115" s="1049"/>
      <c r="DS115" s="1049"/>
      <c r="DT115" s="1049"/>
      <c r="DU115" s="1050"/>
      <c r="DV115" s="1052" t="s">
        <v>180</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145</v>
      </c>
      <c r="AB116" s="1049"/>
      <c r="AC116" s="1049"/>
      <c r="AD116" s="1049"/>
      <c r="AE116" s="1050"/>
      <c r="AF116" s="1051">
        <v>402</v>
      </c>
      <c r="AG116" s="1049"/>
      <c r="AH116" s="1049"/>
      <c r="AI116" s="1049"/>
      <c r="AJ116" s="1050"/>
      <c r="AK116" s="1051">
        <v>396</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180</v>
      </c>
      <c r="BR116" s="1010"/>
      <c r="BS116" s="1010"/>
      <c r="BT116" s="1010"/>
      <c r="BU116" s="1010"/>
      <c r="BV116" s="1010" t="s">
        <v>180</v>
      </c>
      <c r="BW116" s="1010"/>
      <c r="BX116" s="1010"/>
      <c r="BY116" s="1010"/>
      <c r="BZ116" s="1010"/>
      <c r="CA116" s="1010" t="s">
        <v>180</v>
      </c>
      <c r="CB116" s="1010"/>
      <c r="CC116" s="1010"/>
      <c r="CD116" s="1010"/>
      <c r="CE116" s="1010"/>
      <c r="CF116" s="1004" t="s">
        <v>429</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180</v>
      </c>
      <c r="DH116" s="1049"/>
      <c r="DI116" s="1049"/>
      <c r="DJ116" s="1049"/>
      <c r="DK116" s="1050"/>
      <c r="DL116" s="1051" t="s">
        <v>180</v>
      </c>
      <c r="DM116" s="1049"/>
      <c r="DN116" s="1049"/>
      <c r="DO116" s="1049"/>
      <c r="DP116" s="1050"/>
      <c r="DQ116" s="1051" t="s">
        <v>180</v>
      </c>
      <c r="DR116" s="1049"/>
      <c r="DS116" s="1049"/>
      <c r="DT116" s="1049"/>
      <c r="DU116" s="1050"/>
      <c r="DV116" s="1052" t="s">
        <v>180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1497843</v>
      </c>
      <c r="AB117" s="1067"/>
      <c r="AC117" s="1067"/>
      <c r="AD117" s="1067"/>
      <c r="AE117" s="1068"/>
      <c r="AF117" s="1069">
        <v>1450075</v>
      </c>
      <c r="AG117" s="1067"/>
      <c r="AH117" s="1067"/>
      <c r="AI117" s="1067"/>
      <c r="AJ117" s="1068"/>
      <c r="AK117" s="1069">
        <v>1379746</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180</v>
      </c>
      <c r="BR117" s="1010"/>
      <c r="BS117" s="1010"/>
      <c r="BT117" s="1010"/>
      <c r="BU117" s="1010"/>
      <c r="BV117" s="1010" t="s">
        <v>180</v>
      </c>
      <c r="BW117" s="1010"/>
      <c r="BX117" s="1010"/>
      <c r="BY117" s="1010"/>
      <c r="BZ117" s="1010"/>
      <c r="CA117" s="1010" t="s">
        <v>180</v>
      </c>
      <c r="CB117" s="1010"/>
      <c r="CC117" s="1010"/>
      <c r="CD117" s="1010"/>
      <c r="CE117" s="1010"/>
      <c r="CF117" s="1004" t="s">
        <v>452</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180</v>
      </c>
      <c r="DH117" s="1049"/>
      <c r="DI117" s="1049"/>
      <c r="DJ117" s="1049"/>
      <c r="DK117" s="1050"/>
      <c r="DL117" s="1051" t="s">
        <v>180</v>
      </c>
      <c r="DM117" s="1049"/>
      <c r="DN117" s="1049"/>
      <c r="DO117" s="1049"/>
      <c r="DP117" s="1050"/>
      <c r="DQ117" s="1051" t="s">
        <v>180</v>
      </c>
      <c r="DR117" s="1049"/>
      <c r="DS117" s="1049"/>
      <c r="DT117" s="1049"/>
      <c r="DU117" s="1050"/>
      <c r="DV117" s="1052" t="s">
        <v>180</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304</v>
      </c>
      <c r="AG118" s="975"/>
      <c r="AH118" s="975"/>
      <c r="AI118" s="975"/>
      <c r="AJ118" s="976"/>
      <c r="AK118" s="974" t="s">
        <v>303</v>
      </c>
      <c r="AL118" s="975"/>
      <c r="AM118" s="975"/>
      <c r="AN118" s="975"/>
      <c r="AO118" s="976"/>
      <c r="AP118" s="1061" t="s">
        <v>423</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180</v>
      </c>
      <c r="BR118" s="1088"/>
      <c r="BS118" s="1088"/>
      <c r="BT118" s="1088"/>
      <c r="BU118" s="1088"/>
      <c r="BV118" s="1088" t="s">
        <v>429</v>
      </c>
      <c r="BW118" s="1088"/>
      <c r="BX118" s="1088"/>
      <c r="BY118" s="1088"/>
      <c r="BZ118" s="1088"/>
      <c r="CA118" s="1088" t="s">
        <v>180</v>
      </c>
      <c r="CB118" s="1088"/>
      <c r="CC118" s="1088"/>
      <c r="CD118" s="1088"/>
      <c r="CE118" s="1088"/>
      <c r="CF118" s="1004" t="s">
        <v>180</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180</v>
      </c>
      <c r="DH118" s="1049"/>
      <c r="DI118" s="1049"/>
      <c r="DJ118" s="1049"/>
      <c r="DK118" s="1050"/>
      <c r="DL118" s="1051" t="s">
        <v>180</v>
      </c>
      <c r="DM118" s="1049"/>
      <c r="DN118" s="1049"/>
      <c r="DO118" s="1049"/>
      <c r="DP118" s="1050"/>
      <c r="DQ118" s="1051" t="s">
        <v>429</v>
      </c>
      <c r="DR118" s="1049"/>
      <c r="DS118" s="1049"/>
      <c r="DT118" s="1049"/>
      <c r="DU118" s="1050"/>
      <c r="DV118" s="1052" t="s">
        <v>180</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180</v>
      </c>
      <c r="AB119" s="982"/>
      <c r="AC119" s="982"/>
      <c r="AD119" s="982"/>
      <c r="AE119" s="983"/>
      <c r="AF119" s="984" t="s">
        <v>452</v>
      </c>
      <c r="AG119" s="982"/>
      <c r="AH119" s="982"/>
      <c r="AI119" s="982"/>
      <c r="AJ119" s="983"/>
      <c r="AK119" s="984" t="s">
        <v>180</v>
      </c>
      <c r="AL119" s="982"/>
      <c r="AM119" s="982"/>
      <c r="AN119" s="982"/>
      <c r="AO119" s="983"/>
      <c r="AP119" s="985" t="s">
        <v>180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456</v>
      </c>
      <c r="BP119" s="1096"/>
      <c r="BQ119" s="1087">
        <v>14274002</v>
      </c>
      <c r="BR119" s="1088"/>
      <c r="BS119" s="1088"/>
      <c r="BT119" s="1088"/>
      <c r="BU119" s="1088"/>
      <c r="BV119" s="1088">
        <v>14278685</v>
      </c>
      <c r="BW119" s="1088"/>
      <c r="BX119" s="1088"/>
      <c r="BY119" s="1088"/>
      <c r="BZ119" s="1088"/>
      <c r="CA119" s="1088">
        <v>13693392</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180</v>
      </c>
      <c r="DH119" s="1074"/>
      <c r="DI119" s="1074"/>
      <c r="DJ119" s="1074"/>
      <c r="DK119" s="1075"/>
      <c r="DL119" s="1073" t="s">
        <v>180</v>
      </c>
      <c r="DM119" s="1074"/>
      <c r="DN119" s="1074"/>
      <c r="DO119" s="1074"/>
      <c r="DP119" s="1075"/>
      <c r="DQ119" s="1073" t="s">
        <v>452</v>
      </c>
      <c r="DR119" s="1074"/>
      <c r="DS119" s="1074"/>
      <c r="DT119" s="1074"/>
      <c r="DU119" s="1075"/>
      <c r="DV119" s="1076" t="s">
        <v>452</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452</v>
      </c>
      <c r="AB120" s="1049"/>
      <c r="AC120" s="1049"/>
      <c r="AD120" s="1049"/>
      <c r="AE120" s="1050"/>
      <c r="AF120" s="1051" t="s">
        <v>429</v>
      </c>
      <c r="AG120" s="1049"/>
      <c r="AH120" s="1049"/>
      <c r="AI120" s="1049"/>
      <c r="AJ120" s="1050"/>
      <c r="AK120" s="1051" t="s">
        <v>452</v>
      </c>
      <c r="AL120" s="1049"/>
      <c r="AM120" s="1049"/>
      <c r="AN120" s="1049"/>
      <c r="AO120" s="1050"/>
      <c r="AP120" s="1052" t="s">
        <v>429</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3160983</v>
      </c>
      <c r="BR120" s="1017"/>
      <c r="BS120" s="1017"/>
      <c r="BT120" s="1017"/>
      <c r="BU120" s="1017"/>
      <c r="BV120" s="1017">
        <v>3287842</v>
      </c>
      <c r="BW120" s="1017"/>
      <c r="BX120" s="1017"/>
      <c r="BY120" s="1017"/>
      <c r="BZ120" s="1017"/>
      <c r="CA120" s="1017">
        <v>2964905</v>
      </c>
      <c r="CB120" s="1017"/>
      <c r="CC120" s="1017"/>
      <c r="CD120" s="1017"/>
      <c r="CE120" s="1017"/>
      <c r="CF120" s="1031">
        <v>83.6</v>
      </c>
      <c r="CG120" s="1032"/>
      <c r="CH120" s="1032"/>
      <c r="CI120" s="1032"/>
      <c r="CJ120" s="1032"/>
      <c r="CK120" s="1097" t="s">
        <v>460</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2263425</v>
      </c>
      <c r="DH120" s="1017"/>
      <c r="DI120" s="1017"/>
      <c r="DJ120" s="1017"/>
      <c r="DK120" s="1017"/>
      <c r="DL120" s="1017">
        <v>2186525</v>
      </c>
      <c r="DM120" s="1017"/>
      <c r="DN120" s="1017"/>
      <c r="DO120" s="1017"/>
      <c r="DP120" s="1017"/>
      <c r="DQ120" s="1017">
        <v>2175342</v>
      </c>
      <c r="DR120" s="1017"/>
      <c r="DS120" s="1017"/>
      <c r="DT120" s="1017"/>
      <c r="DU120" s="1017"/>
      <c r="DV120" s="1018">
        <v>61.3</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429</v>
      </c>
      <c r="AB121" s="1049"/>
      <c r="AC121" s="1049"/>
      <c r="AD121" s="1049"/>
      <c r="AE121" s="1050"/>
      <c r="AF121" s="1051" t="s">
        <v>452</v>
      </c>
      <c r="AG121" s="1049"/>
      <c r="AH121" s="1049"/>
      <c r="AI121" s="1049"/>
      <c r="AJ121" s="1050"/>
      <c r="AK121" s="1051" t="s">
        <v>180</v>
      </c>
      <c r="AL121" s="1049"/>
      <c r="AM121" s="1049"/>
      <c r="AN121" s="1049"/>
      <c r="AO121" s="1050"/>
      <c r="AP121" s="1052" t="s">
        <v>452</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46150</v>
      </c>
      <c r="BR121" s="1010"/>
      <c r="BS121" s="1010"/>
      <c r="BT121" s="1010"/>
      <c r="BU121" s="1010"/>
      <c r="BV121" s="1010">
        <v>42580</v>
      </c>
      <c r="BW121" s="1010"/>
      <c r="BX121" s="1010"/>
      <c r="BY121" s="1010"/>
      <c r="BZ121" s="1010"/>
      <c r="CA121" s="1010">
        <v>37890</v>
      </c>
      <c r="CB121" s="1010"/>
      <c r="CC121" s="1010"/>
      <c r="CD121" s="1010"/>
      <c r="CE121" s="1010"/>
      <c r="CF121" s="1004">
        <v>1.1000000000000001</v>
      </c>
      <c r="CG121" s="1005"/>
      <c r="CH121" s="1005"/>
      <c r="CI121" s="1005"/>
      <c r="CJ121" s="1005"/>
      <c r="CK121" s="1100"/>
      <c r="CL121" s="1101"/>
      <c r="CM121" s="1101"/>
      <c r="CN121" s="1101"/>
      <c r="CO121" s="1102"/>
      <c r="CP121" s="1110" t="s">
        <v>405</v>
      </c>
      <c r="CQ121" s="1111"/>
      <c r="CR121" s="1111"/>
      <c r="CS121" s="1111"/>
      <c r="CT121" s="1111"/>
      <c r="CU121" s="1111"/>
      <c r="CV121" s="1111"/>
      <c r="CW121" s="1111"/>
      <c r="CX121" s="1111"/>
      <c r="CY121" s="1111"/>
      <c r="CZ121" s="1111"/>
      <c r="DA121" s="1111"/>
      <c r="DB121" s="1111"/>
      <c r="DC121" s="1111"/>
      <c r="DD121" s="1111"/>
      <c r="DE121" s="1111"/>
      <c r="DF121" s="1112"/>
      <c r="DG121" s="1009">
        <v>1425752</v>
      </c>
      <c r="DH121" s="1010"/>
      <c r="DI121" s="1010"/>
      <c r="DJ121" s="1010"/>
      <c r="DK121" s="1010"/>
      <c r="DL121" s="1010">
        <v>1516626</v>
      </c>
      <c r="DM121" s="1010"/>
      <c r="DN121" s="1010"/>
      <c r="DO121" s="1010"/>
      <c r="DP121" s="1010"/>
      <c r="DQ121" s="1010">
        <v>1501686</v>
      </c>
      <c r="DR121" s="1010"/>
      <c r="DS121" s="1010"/>
      <c r="DT121" s="1010"/>
      <c r="DU121" s="1010"/>
      <c r="DV121" s="1011">
        <v>42.3</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180</v>
      </c>
      <c r="AB122" s="1049"/>
      <c r="AC122" s="1049"/>
      <c r="AD122" s="1049"/>
      <c r="AE122" s="1050"/>
      <c r="AF122" s="1051" t="s">
        <v>452</v>
      </c>
      <c r="AG122" s="1049"/>
      <c r="AH122" s="1049"/>
      <c r="AI122" s="1049"/>
      <c r="AJ122" s="1050"/>
      <c r="AK122" s="1051" t="s">
        <v>180</v>
      </c>
      <c r="AL122" s="1049"/>
      <c r="AM122" s="1049"/>
      <c r="AN122" s="1049"/>
      <c r="AO122" s="1050"/>
      <c r="AP122" s="1052" t="s">
        <v>180</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8676528</v>
      </c>
      <c r="BR122" s="1088"/>
      <c r="BS122" s="1088"/>
      <c r="BT122" s="1088"/>
      <c r="BU122" s="1088"/>
      <c r="BV122" s="1088">
        <v>8980918</v>
      </c>
      <c r="BW122" s="1088"/>
      <c r="BX122" s="1088"/>
      <c r="BY122" s="1088"/>
      <c r="BZ122" s="1088"/>
      <c r="CA122" s="1088">
        <v>8825742</v>
      </c>
      <c r="CB122" s="1088"/>
      <c r="CC122" s="1088"/>
      <c r="CD122" s="1088"/>
      <c r="CE122" s="1088"/>
      <c r="CF122" s="1108">
        <v>248.8</v>
      </c>
      <c r="CG122" s="1109"/>
      <c r="CH122" s="1109"/>
      <c r="CI122" s="1109"/>
      <c r="CJ122" s="1109"/>
      <c r="CK122" s="1100"/>
      <c r="CL122" s="1101"/>
      <c r="CM122" s="1101"/>
      <c r="CN122" s="1101"/>
      <c r="CO122" s="1102"/>
      <c r="CP122" s="1110" t="s">
        <v>464</v>
      </c>
      <c r="CQ122" s="1111"/>
      <c r="CR122" s="1111"/>
      <c r="CS122" s="1111"/>
      <c r="CT122" s="1111"/>
      <c r="CU122" s="1111"/>
      <c r="CV122" s="1111"/>
      <c r="CW122" s="1111"/>
      <c r="CX122" s="1111"/>
      <c r="CY122" s="1111"/>
      <c r="CZ122" s="1111"/>
      <c r="DA122" s="1111"/>
      <c r="DB122" s="1111"/>
      <c r="DC122" s="1111"/>
      <c r="DD122" s="1111"/>
      <c r="DE122" s="1111"/>
      <c r="DF122" s="1112"/>
      <c r="DG122" s="1009">
        <v>1799</v>
      </c>
      <c r="DH122" s="1010"/>
      <c r="DI122" s="1010"/>
      <c r="DJ122" s="1010"/>
      <c r="DK122" s="1010"/>
      <c r="DL122" s="1010">
        <v>139778</v>
      </c>
      <c r="DM122" s="1010"/>
      <c r="DN122" s="1010"/>
      <c r="DO122" s="1010"/>
      <c r="DP122" s="1010"/>
      <c r="DQ122" s="1010">
        <v>146415</v>
      </c>
      <c r="DR122" s="1010"/>
      <c r="DS122" s="1010"/>
      <c r="DT122" s="1010"/>
      <c r="DU122" s="1010"/>
      <c r="DV122" s="1011">
        <v>4.0999999999999996</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180</v>
      </c>
      <c r="AB123" s="1049"/>
      <c r="AC123" s="1049"/>
      <c r="AD123" s="1049"/>
      <c r="AE123" s="1050"/>
      <c r="AF123" s="1051" t="s">
        <v>452</v>
      </c>
      <c r="AG123" s="1049"/>
      <c r="AH123" s="1049"/>
      <c r="AI123" s="1049"/>
      <c r="AJ123" s="1050"/>
      <c r="AK123" s="1051" t="s">
        <v>180</v>
      </c>
      <c r="AL123" s="1049"/>
      <c r="AM123" s="1049"/>
      <c r="AN123" s="1049"/>
      <c r="AO123" s="1050"/>
      <c r="AP123" s="1052" t="s">
        <v>180</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465</v>
      </c>
      <c r="BP123" s="1096"/>
      <c r="BQ123" s="1155">
        <v>11883661</v>
      </c>
      <c r="BR123" s="1156"/>
      <c r="BS123" s="1156"/>
      <c r="BT123" s="1156"/>
      <c r="BU123" s="1156"/>
      <c r="BV123" s="1156">
        <v>12311340</v>
      </c>
      <c r="BW123" s="1156"/>
      <c r="BX123" s="1156"/>
      <c r="BY123" s="1156"/>
      <c r="BZ123" s="1156"/>
      <c r="CA123" s="1156">
        <v>11828537</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180</v>
      </c>
      <c r="DH123" s="1049"/>
      <c r="DI123" s="1049"/>
      <c r="DJ123" s="1049"/>
      <c r="DK123" s="1050"/>
      <c r="DL123" s="1051" t="s">
        <v>180</v>
      </c>
      <c r="DM123" s="1049"/>
      <c r="DN123" s="1049"/>
      <c r="DO123" s="1049"/>
      <c r="DP123" s="1050"/>
      <c r="DQ123" s="1051" t="s">
        <v>180</v>
      </c>
      <c r="DR123" s="1049"/>
      <c r="DS123" s="1049"/>
      <c r="DT123" s="1049"/>
      <c r="DU123" s="1050"/>
      <c r="DV123" s="1052" t="s">
        <v>180</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429</v>
      </c>
      <c r="AB124" s="1049"/>
      <c r="AC124" s="1049"/>
      <c r="AD124" s="1049"/>
      <c r="AE124" s="1050"/>
      <c r="AF124" s="1051" t="s">
        <v>180</v>
      </c>
      <c r="AG124" s="1049"/>
      <c r="AH124" s="1049"/>
      <c r="AI124" s="1049"/>
      <c r="AJ124" s="1050"/>
      <c r="AK124" s="1051" t="s">
        <v>180</v>
      </c>
      <c r="AL124" s="1049"/>
      <c r="AM124" s="1049"/>
      <c r="AN124" s="1049"/>
      <c r="AO124" s="1050"/>
      <c r="AP124" s="1052" t="s">
        <v>180</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63.4</v>
      </c>
      <c r="BR124" s="1118"/>
      <c r="BS124" s="1118"/>
      <c r="BT124" s="1118"/>
      <c r="BU124" s="1118"/>
      <c r="BV124" s="1118">
        <v>54.1</v>
      </c>
      <c r="BW124" s="1118"/>
      <c r="BX124" s="1118"/>
      <c r="BY124" s="1118"/>
      <c r="BZ124" s="1118"/>
      <c r="CA124" s="1118">
        <v>52.5</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429</v>
      </c>
      <c r="DH124" s="1074"/>
      <c r="DI124" s="1074"/>
      <c r="DJ124" s="1074"/>
      <c r="DK124" s="1075"/>
      <c r="DL124" s="1073" t="s">
        <v>180</v>
      </c>
      <c r="DM124" s="1074"/>
      <c r="DN124" s="1074"/>
      <c r="DO124" s="1074"/>
      <c r="DP124" s="1075"/>
      <c r="DQ124" s="1073" t="s">
        <v>429</v>
      </c>
      <c r="DR124" s="1074"/>
      <c r="DS124" s="1074"/>
      <c r="DT124" s="1074"/>
      <c r="DU124" s="1075"/>
      <c r="DV124" s="1076" t="s">
        <v>180</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180</v>
      </c>
      <c r="AB125" s="1049"/>
      <c r="AC125" s="1049"/>
      <c r="AD125" s="1049"/>
      <c r="AE125" s="1050"/>
      <c r="AF125" s="1051" t="s">
        <v>429</v>
      </c>
      <c r="AG125" s="1049"/>
      <c r="AH125" s="1049"/>
      <c r="AI125" s="1049"/>
      <c r="AJ125" s="1050"/>
      <c r="AK125" s="1051" t="s">
        <v>180</v>
      </c>
      <c r="AL125" s="1049"/>
      <c r="AM125" s="1049"/>
      <c r="AN125" s="1049"/>
      <c r="AO125" s="1050"/>
      <c r="AP125" s="1052" t="s">
        <v>180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180</v>
      </c>
      <c r="DH125" s="1017"/>
      <c r="DI125" s="1017"/>
      <c r="DJ125" s="1017"/>
      <c r="DK125" s="1017"/>
      <c r="DL125" s="1017" t="s">
        <v>180</v>
      </c>
      <c r="DM125" s="1017"/>
      <c r="DN125" s="1017"/>
      <c r="DO125" s="1017"/>
      <c r="DP125" s="1017"/>
      <c r="DQ125" s="1017" t="s">
        <v>180</v>
      </c>
      <c r="DR125" s="1017"/>
      <c r="DS125" s="1017"/>
      <c r="DT125" s="1017"/>
      <c r="DU125" s="1017"/>
      <c r="DV125" s="1018" t="s">
        <v>180</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180</v>
      </c>
      <c r="AB126" s="1049"/>
      <c r="AC126" s="1049"/>
      <c r="AD126" s="1049"/>
      <c r="AE126" s="1050"/>
      <c r="AF126" s="1051" t="s">
        <v>180</v>
      </c>
      <c r="AG126" s="1049"/>
      <c r="AH126" s="1049"/>
      <c r="AI126" s="1049"/>
      <c r="AJ126" s="1050"/>
      <c r="AK126" s="1051" t="s">
        <v>180</v>
      </c>
      <c r="AL126" s="1049"/>
      <c r="AM126" s="1049"/>
      <c r="AN126" s="1049"/>
      <c r="AO126" s="1050"/>
      <c r="AP126" s="1052" t="s">
        <v>180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180</v>
      </c>
      <c r="DH126" s="1010"/>
      <c r="DI126" s="1010"/>
      <c r="DJ126" s="1010"/>
      <c r="DK126" s="1010"/>
      <c r="DL126" s="1010" t="s">
        <v>180</v>
      </c>
      <c r="DM126" s="1010"/>
      <c r="DN126" s="1010"/>
      <c r="DO126" s="1010"/>
      <c r="DP126" s="1010"/>
      <c r="DQ126" s="1010" t="s">
        <v>180</v>
      </c>
      <c r="DR126" s="1010"/>
      <c r="DS126" s="1010"/>
      <c r="DT126" s="1010"/>
      <c r="DU126" s="1010"/>
      <c r="DV126" s="1011" t="s">
        <v>180</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391</v>
      </c>
      <c r="AB127" s="1049"/>
      <c r="AC127" s="1049"/>
      <c r="AD127" s="1049"/>
      <c r="AE127" s="1050"/>
      <c r="AF127" s="1051">
        <v>299</v>
      </c>
      <c r="AG127" s="1049"/>
      <c r="AH127" s="1049"/>
      <c r="AI127" s="1049"/>
      <c r="AJ127" s="1050"/>
      <c r="AK127" s="1051">
        <v>370</v>
      </c>
      <c r="AL127" s="1049"/>
      <c r="AM127" s="1049"/>
      <c r="AN127" s="1049"/>
      <c r="AO127" s="1050"/>
      <c r="AP127" s="1052">
        <v>0</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180</v>
      </c>
      <c r="DH127" s="1010"/>
      <c r="DI127" s="1010"/>
      <c r="DJ127" s="1010"/>
      <c r="DK127" s="1010"/>
      <c r="DL127" s="1010" t="s">
        <v>180</v>
      </c>
      <c r="DM127" s="1010"/>
      <c r="DN127" s="1010"/>
      <c r="DO127" s="1010"/>
      <c r="DP127" s="1010"/>
      <c r="DQ127" s="1010" t="s">
        <v>180</v>
      </c>
      <c r="DR127" s="1010"/>
      <c r="DS127" s="1010"/>
      <c r="DT127" s="1010"/>
      <c r="DU127" s="1010"/>
      <c r="DV127" s="1011" t="s">
        <v>180</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5035</v>
      </c>
      <c r="AB128" s="1138"/>
      <c r="AC128" s="1138"/>
      <c r="AD128" s="1138"/>
      <c r="AE128" s="1139"/>
      <c r="AF128" s="1140">
        <v>5024</v>
      </c>
      <c r="AG128" s="1138"/>
      <c r="AH128" s="1138"/>
      <c r="AI128" s="1138"/>
      <c r="AJ128" s="1139"/>
      <c r="AK128" s="1140">
        <v>6133</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180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v>32035</v>
      </c>
      <c r="DH128" s="1130"/>
      <c r="DI128" s="1130"/>
      <c r="DJ128" s="1130"/>
      <c r="DK128" s="1130"/>
      <c r="DL128" s="1130">
        <v>28480</v>
      </c>
      <c r="DM128" s="1130"/>
      <c r="DN128" s="1130"/>
      <c r="DO128" s="1130"/>
      <c r="DP128" s="1130"/>
      <c r="DQ128" s="1130">
        <v>56626</v>
      </c>
      <c r="DR128" s="1130"/>
      <c r="DS128" s="1130"/>
      <c r="DT128" s="1130"/>
      <c r="DU128" s="1130"/>
      <c r="DV128" s="1131">
        <v>1.6</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4777125</v>
      </c>
      <c r="AB129" s="1049"/>
      <c r="AC129" s="1049"/>
      <c r="AD129" s="1049"/>
      <c r="AE129" s="1050"/>
      <c r="AF129" s="1051">
        <v>4608990</v>
      </c>
      <c r="AG129" s="1049"/>
      <c r="AH129" s="1049"/>
      <c r="AI129" s="1049"/>
      <c r="AJ129" s="1050"/>
      <c r="AK129" s="1051">
        <v>4474732</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180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1011556</v>
      </c>
      <c r="AB130" s="1049"/>
      <c r="AC130" s="1049"/>
      <c r="AD130" s="1049"/>
      <c r="AE130" s="1050"/>
      <c r="AF130" s="1051">
        <v>976733</v>
      </c>
      <c r="AG130" s="1049"/>
      <c r="AH130" s="1049"/>
      <c r="AI130" s="1049"/>
      <c r="AJ130" s="1050"/>
      <c r="AK130" s="1051">
        <v>927525</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12.7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3765569</v>
      </c>
      <c r="AB131" s="1074"/>
      <c r="AC131" s="1074"/>
      <c r="AD131" s="1074"/>
      <c r="AE131" s="1075"/>
      <c r="AF131" s="1073">
        <v>3632257</v>
      </c>
      <c r="AG131" s="1074"/>
      <c r="AH131" s="1074"/>
      <c r="AI131" s="1074"/>
      <c r="AJ131" s="1075"/>
      <c r="AK131" s="1073">
        <v>3547207</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52.5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12.78032616</v>
      </c>
      <c r="AB132" s="1190"/>
      <c r="AC132" s="1190"/>
      <c r="AD132" s="1190"/>
      <c r="AE132" s="1191"/>
      <c r="AF132" s="1192">
        <v>12.89330573</v>
      </c>
      <c r="AG132" s="1190"/>
      <c r="AH132" s="1190"/>
      <c r="AI132" s="1190"/>
      <c r="AJ132" s="1191"/>
      <c r="AK132" s="1192">
        <v>12.575753260000001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13.3</v>
      </c>
      <c r="AB133" s="1173"/>
      <c r="AC133" s="1173"/>
      <c r="AD133" s="1173"/>
      <c r="AE133" s="1174"/>
      <c r="AF133" s="1172">
        <v>12.8</v>
      </c>
      <c r="AG133" s="1173"/>
      <c r="AH133" s="1173"/>
      <c r="AI133" s="1173"/>
      <c r="AJ133" s="1174"/>
      <c r="AK133" s="1172">
        <v>12.7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LmXqCNTehO18E0t+kjFzNYv2Hdi3SlT+lRu+4M3rguuJyfFFQXrengPT1nya+OEipOCyTalsWE0cS2d+jnp0g==" saltValue="YmHRdbB52zqavppP7HFM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Q43" zoomScaleNormal="85" zoomScaleSheetLayoutView="100" workbookViewId="0">
      <selection activeCell="E40" sqref="E40:S4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vbjRikBoys+jQZm6zgCaLnF4YkkdwY+EPccCy+RHV+u7m3oPw7/yhgS4IPuk5E/+pYo0SAzdn/yjSVWsesVfA==" saltValue="0JYiQfYfyIfippKQfTiv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 zoomScaleNormal="100" zoomScaleSheetLayoutView="55" workbookViewId="0">
      <selection activeCell="E40" sqref="E40:S4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I29oQb5CyE+6Gw7FjIg6UHVvQ7LAO6rzCUdI85R1r04JcF04JYmYndDcFN2Va520nAezScytztZPmWd8k1Onw==" saltValue="qOTXGWEcI+IO6j2kof1a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L37" workbookViewId="0">
      <selection activeCell="E40" sqref="E40:S40"/>
    </sheetView>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938217</v>
      </c>
      <c r="AP9" s="312">
        <v>114027</v>
      </c>
      <c r="AQ9" s="313">
        <v>137457</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114524</v>
      </c>
      <c r="AP10" s="315">
        <v>13919</v>
      </c>
      <c r="AQ10" s="316">
        <v>16552</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412792</v>
      </c>
      <c r="AP11" s="315">
        <v>50169</v>
      </c>
      <c r="AQ11" s="316">
        <v>23820</v>
      </c>
      <c r="AR11" s="317">
        <v>110.6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v>8136</v>
      </c>
      <c r="AP12" s="315">
        <v>989</v>
      </c>
      <c r="AQ12" s="316">
        <v>3889</v>
      </c>
      <c r="AR12" s="317">
        <v>-74.599999999999994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185758</v>
      </c>
      <c r="AP14" s="315">
        <v>22576</v>
      </c>
      <c r="AQ14" s="316">
        <v>6581</v>
      </c>
      <c r="AR14" s="317">
        <v>243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10948</v>
      </c>
      <c r="AP15" s="315">
        <v>1331</v>
      </c>
      <c r="AQ15" s="316">
        <v>3467</v>
      </c>
      <c r="AR15" s="317">
        <v>-61.6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-96460</v>
      </c>
      <c r="AP16" s="315">
        <v>-11723</v>
      </c>
      <c r="AQ16" s="316">
        <v>-13853</v>
      </c>
      <c r="AR16" s="317">
        <v>-15.4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1573915</v>
      </c>
      <c r="AP17" s="315">
        <v>191288</v>
      </c>
      <c r="AQ17" s="316">
        <v>177914</v>
      </c>
      <c r="AR17" s="317">
        <v>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12.76</v>
      </c>
      <c r="AP21" s="328">
        <v>15.77</v>
      </c>
      <c r="AQ21" s="329">
        <v>-3.01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94.1</v>
      </c>
      <c r="AP22" s="333">
        <v>96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1082980</v>
      </c>
      <c r="AP32" s="342">
        <v>131621</v>
      </c>
      <c r="AQ32" s="343">
        <v>107318</v>
      </c>
      <c r="AR32" s="344">
        <v>22.6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504</v>
      </c>
      <c r="AP33" s="342" t="s">
        <v>504</v>
      </c>
      <c r="AQ33" s="343">
        <v>192</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504</v>
      </c>
      <c r="AP34" s="342" t="s">
        <v>504</v>
      </c>
      <c r="AQ34" s="343">
        <v>281</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265344</v>
      </c>
      <c r="AP35" s="342">
        <v>32249</v>
      </c>
      <c r="AQ35" s="343">
        <v>22732</v>
      </c>
      <c r="AR35" s="344">
        <v>41.9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30656</v>
      </c>
      <c r="AP36" s="342">
        <v>3726</v>
      </c>
      <c r="AQ36" s="343">
        <v>3735</v>
      </c>
      <c r="AR36" s="344">
        <v>-0.2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370</v>
      </c>
      <c r="AP37" s="342">
        <v>45</v>
      </c>
      <c r="AQ37" s="343">
        <v>1596</v>
      </c>
      <c r="AR37" s="344">
        <v>-97.2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v>396</v>
      </c>
      <c r="AP38" s="345">
        <v>48</v>
      </c>
      <c r="AQ38" s="346">
        <v>19</v>
      </c>
      <c r="AR38" s="334">
        <v>152.6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-6133</v>
      </c>
      <c r="AP39" s="342">
        <v>-745</v>
      </c>
      <c r="AQ39" s="343">
        <v>-5126</v>
      </c>
      <c r="AR39" s="344">
        <v>-85.5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-927525</v>
      </c>
      <c r="AP40" s="342">
        <v>-112728</v>
      </c>
      <c r="AQ40" s="343">
        <v>-92432</v>
      </c>
      <c r="AR40" s="344">
        <v>22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446088</v>
      </c>
      <c r="AP41" s="342">
        <v>54216</v>
      </c>
      <c r="AQ41" s="343">
        <v>38314</v>
      </c>
      <c r="AR41" s="344">
        <v>41.5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549642</v>
      </c>
      <c r="AN51" s="364">
        <v>59906</v>
      </c>
      <c r="AO51" s="365">
        <v>-29.2</v>
      </c>
      <c r="AP51" s="366">
        <v>175675</v>
      </c>
      <c r="AQ51" s="367">
        <v>0.6</v>
      </c>
      <c r="AR51" s="368">
        <v>-29.8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306192</v>
      </c>
      <c r="AN52" s="372">
        <v>33372</v>
      </c>
      <c r="AO52" s="373">
        <v>-45.5</v>
      </c>
      <c r="AP52" s="374">
        <v>87698</v>
      </c>
      <c r="AQ52" s="375">
        <v>10</v>
      </c>
      <c r="AR52" s="376">
        <v>-55.5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803601</v>
      </c>
      <c r="AN53" s="364">
        <v>89939</v>
      </c>
      <c r="AO53" s="365">
        <v>50.1</v>
      </c>
      <c r="AP53" s="366">
        <v>162193</v>
      </c>
      <c r="AQ53" s="367">
        <v>-7.7</v>
      </c>
      <c r="AR53" s="368">
        <v>57.8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313379</v>
      </c>
      <c r="AN54" s="372">
        <v>35073</v>
      </c>
      <c r="AO54" s="373">
        <v>5.0999999999999996</v>
      </c>
      <c r="AP54" s="374">
        <v>79985</v>
      </c>
      <c r="AQ54" s="375">
        <v>-8.8000000000000007</v>
      </c>
      <c r="AR54" s="376">
        <v>13.9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886902</v>
      </c>
      <c r="AN55" s="364">
        <v>101662</v>
      </c>
      <c r="AO55" s="365">
        <v>13</v>
      </c>
      <c r="AP55" s="366">
        <v>168868</v>
      </c>
      <c r="AQ55" s="367">
        <v>4.0999999999999996</v>
      </c>
      <c r="AR55" s="368">
        <v>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520885</v>
      </c>
      <c r="AN56" s="372">
        <v>59707</v>
      </c>
      <c r="AO56" s="373">
        <v>70.2</v>
      </c>
      <c r="AP56" s="374">
        <v>79360</v>
      </c>
      <c r="AQ56" s="375">
        <v>-0.8</v>
      </c>
      <c r="AR56" s="376">
        <v>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1172935</v>
      </c>
      <c r="AN57" s="364">
        <v>138596</v>
      </c>
      <c r="AO57" s="365">
        <v>36.299999999999997</v>
      </c>
      <c r="AP57" s="366">
        <v>202870</v>
      </c>
      <c r="AQ57" s="367">
        <v>20.100000000000001</v>
      </c>
      <c r="AR57" s="368">
        <v>16.2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698737</v>
      </c>
      <c r="AN58" s="372">
        <v>82564</v>
      </c>
      <c r="AO58" s="373">
        <v>38.299999999999997</v>
      </c>
      <c r="AP58" s="374">
        <v>79735</v>
      </c>
      <c r="AQ58" s="375">
        <v>0.5</v>
      </c>
      <c r="AR58" s="376">
        <v>37.799999999999997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1097589</v>
      </c>
      <c r="AN59" s="364">
        <v>133397</v>
      </c>
      <c r="AO59" s="365">
        <v>-3.8</v>
      </c>
      <c r="AP59" s="366">
        <v>167497</v>
      </c>
      <c r="AQ59" s="367">
        <v>-17.399999999999999</v>
      </c>
      <c r="AR59" s="368">
        <v>13.6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558071</v>
      </c>
      <c r="AN60" s="372">
        <v>67826</v>
      </c>
      <c r="AO60" s="373">
        <v>-17.899999999999999</v>
      </c>
      <c r="AP60" s="374">
        <v>82571</v>
      </c>
      <c r="AQ60" s="375">
        <v>3.6</v>
      </c>
      <c r="AR60" s="376">
        <v>-21.5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902134</v>
      </c>
      <c r="AN61" s="379">
        <v>104700</v>
      </c>
      <c r="AO61" s="380">
        <v>13.3</v>
      </c>
      <c r="AP61" s="381">
        <v>175421</v>
      </c>
      <c r="AQ61" s="382">
        <v>-0.1</v>
      </c>
      <c r="AR61" s="368">
        <v>13.4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479453</v>
      </c>
      <c r="AN62" s="372">
        <v>55708</v>
      </c>
      <c r="AO62" s="373">
        <v>10</v>
      </c>
      <c r="AP62" s="374">
        <v>81870</v>
      </c>
      <c r="AQ62" s="375">
        <v>0.9</v>
      </c>
      <c r="AR62" s="376">
        <v>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QUQRjsFDaZoU2P3jk9n6RI3y4kbRicX43jA5UJOuYMiAjdt/nUDEzF4EzMI1sLj7cXD6K5zIx7T19DS/L48TA==" saltValue="WNEST+r3BrEil0vR7qg2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80" zoomScaleNormal="80" zoomScaleSheetLayoutView="55" workbookViewId="0">
      <selection activeCell="E40" sqref="E40:S40"/>
    </sheetView>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FrOtgb3GmkJSYm4rBKHE5+RRq0HXF0mTitF8KUcNzTsaDAquLaMYYwh4HRk8nJ/pYvR1c3OYoK6FLNsBmxJg==" saltValue="o6SdlLAu28cCyqbUdtob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election activeCell="E40" sqref="E40:S40"/>
    </sheetView>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pHNcAgRSUkA/uLv61MUgbFMp+zz24pgMPu4L+C2r6iYS9QIqtb83rsZE6xMtOmV0pLcsB6bCOC9HYNHyjDDZA==" saltValue="vQ0eJRoHbDeUk3veNfHy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7"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36.9</v>
      </c>
      <c r="G47" s="12">
        <v>42.9</v>
      </c>
      <c r="H47" s="12">
        <v>47.36</v>
      </c>
      <c r="I47" s="12">
        <v>46.93</v>
      </c>
      <c r="J47" s="13">
        <v>45.23</v>
      </c>
    </row>
    <row r="48" spans="2:10" ht="57.75" customHeight="1" x14ac:dyDescent="0.15">
      <c r="B48" s="14"/>
      <c r="C48" s="1234" t="s">
        <v>4</v>
      </c>
      <c r="D48" s="1234"/>
      <c r="E48" s="1235"/>
      <c r="F48" s="15">
        <v>5.21</v>
      </c>
      <c r="G48" s="16">
        <v>5.34</v>
      </c>
      <c r="H48" s="16">
        <v>4.26</v>
      </c>
      <c r="I48" s="16">
        <v>2.2200000000000002</v>
      </c>
      <c r="J48" s="17">
        <v>2.0499999999999998</v>
      </c>
    </row>
    <row r="49" spans="2:10" ht="57.75" customHeight="1" thickBot="1" x14ac:dyDescent="0.2">
      <c r="B49" s="18"/>
      <c r="C49" s="1236" t="s">
        <v>5</v>
      </c>
      <c r="D49" s="1236"/>
      <c r="E49" s="1237"/>
      <c r="F49" s="19" t="s">
        <v>550</v>
      </c>
      <c r="G49" s="20">
        <v>0.03</v>
      </c>
      <c r="H49" s="20" t="s">
        <v>551</v>
      </c>
      <c r="I49" s="20" t="s">
        <v>552</v>
      </c>
      <c r="J49" s="21">
        <v>1.84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DEgVONPW9B6CBgh+wTe/UcPKiBB7NxGveQe3detap4DouCZxY/2rvEw42wG6eqzghklwpKD2U5//jB1p4qzSA==" saltValue="bWWwQBickK+JcQHqSSt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2020-03-05T00:58:52Z</cp:lastPrinted>
  <dcterms:created xsi:type="dcterms:W3CDTF">2020-02-10T02:15:41Z</dcterms:created>
  <dcterms:modified xsi:type="dcterms:W3CDTF">2020-09-17T02:31:25Z</dcterms:modified>
  <cp:category/>
</cp:coreProperties>
</file>