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5360" windowHeight="7635" tabRatio="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C36" i="10"/>
  <c r="BE35" i="10"/>
  <c r="AM35" i="10"/>
  <c r="C35" i="10"/>
  <c r="CO34" i="10"/>
  <c r="CO35" i="10" s="1"/>
  <c r="CO36" i="10" s="1"/>
  <c r="CO37" i="10" s="1"/>
  <c r="BW34" i="10"/>
  <c r="BW35" i="10" s="1"/>
  <c r="BW36" i="10" s="1"/>
  <c r="BW37" i="10" s="1"/>
  <c r="BW38" i="10" s="1"/>
  <c r="BW39" i="10" s="1"/>
  <c r="BW40" i="10" s="1"/>
  <c r="BW41" i="10" s="1"/>
  <c r="BW42" i="10" s="1"/>
  <c r="BW43" i="10" s="1"/>
  <c r="C34" i="10"/>
  <c r="U34" i="10" l="1"/>
  <c r="U35" i="10" s="1"/>
  <c r="U36" i="10" s="1"/>
  <c r="U37" i="10" s="1"/>
  <c r="U38"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<sst xmlns="http://schemas.openxmlformats.org/spreadsheetml/2006/main" count="1107" uniqueCount="599">
  <si>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</si>
  <si>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</si>
  <si>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</si>
  <si>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</si>
  <si>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</si>
  <si>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</si>
  <si>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</si>
  <si>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</si>
  <si>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</si>
  <si>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</si>
  <si>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</si>
  <si>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</si>
  <si>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</si>
  <si>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</si>
  <si>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</si>
  <si>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</si>
  <si>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</si>
  <si>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</si>
  <si>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</si>
  <si>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</si>
  <si>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</si>
  <si>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</si>
  <si>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</si>
  <si>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</si>
  <si>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</si>
  <si>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</si>
  <si>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</si>
  <si>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</si>
  <si>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</si>
  <si>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</si>
  <si>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</si>
  <si>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</si>
  <si>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</si>
  <si>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</si>
  <si>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</si>
  <si>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</si>
  <si>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</si>
  <si>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</si>
  <si>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</si>
  <si>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</si>
  <si>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</si>
  <si>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</si>
  <si>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</si>
  <si>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</si>
  <si>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</si>
  <si>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</si>
  <si>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</si>
  <si>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</si>
  <si>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</si>
  <si>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</si>
  <si>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</si>
  <si>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</si>
  <si>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</si>
  <si>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</si>
  <si>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</si>
  <si>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</si>
  <si>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</si>
  <si>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</si>
  <si>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</si>
  <si>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</si>
  <si>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</si>
  <si>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</si>
  <si>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</si>
  <si>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</si>
  <si>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</si>
  <si>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</si>
  <si>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</si>
  <si>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</si>
  <si>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</si>
  <si>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</si>
  <si>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</si>
  <si>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</si>
  <si>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</si>
  <si>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</si>
  <si>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</si>
  <si>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</si>
  <si>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</si>
  <si>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</si>
  <si>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</si>
  <si>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</si>
  <si>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</si>
  <si>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</si>
  <si>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</si>
  <si>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</si>
  <si>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</si>
  <si>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</si>
  <si>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</si>
  <si>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</si>
  <si>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</si>
  <si>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</si>
  <si>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</si>
  <si>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</si>
  <si>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</si>
  <si>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</si>
  <si>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</si>
  <si>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</si>
  <si>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</si>
  <si>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</si>
  <si>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</si>
  <si>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</si>
  <si>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</si>
  <si>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</si>
  <si>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</si>
  <si>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</si>
  <si>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</si>
  <si>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</si>
  <si>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</si>
  <si>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</si>
  <si>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</si>
  <si>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</si>
  <si>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</si>
  <si>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</si>
  <si>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</si>
  <si>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</si>
  <si>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</si>
  <si>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</si>
  <si>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</si>
  <si>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</si>
  <si>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</si>
  <si>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</si>
  <si>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</si>
  <si>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</si>
  <si>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</si>
  <si>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</si>
  <si>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</si>
  <si>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</si>
  <si>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</si>
  <si>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</si>
  <si>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</si>
  <si>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</si>
  <si>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</si>
  <si>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</si>
  <si>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</si>
  <si>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</si>
  <si>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</si>
  <si>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</si>
  <si>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</si>
  <si>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</si>
  <si>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</si>
  <si>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</si>
  <si>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</si>
  <si>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</si>
  <si>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</si>
  <si>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</si>
  <si>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</si>
  <si>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</si>
  <si>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</si>
  <si>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</si>
  <si>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</si>
  <si>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</si>
  <si>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</si>
  <si>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</si>
  <si>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</si>
  <si>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</si>
  <si>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</si>
  <si>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</si>
  <si>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</si>
  <si>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</si>
  <si>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</si>
  <si>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</si>
  <si>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</si>
  <si>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</si>
  <si>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</si>
  <si>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</si>
  <si>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</si>
  <si>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</si>
  <si>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</si>
  <si>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</si>
  <si>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</si>
  <si>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</si>
  <si>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</si>
  <si>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</si>
  <si>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</si>
  <si>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</si>
  <si>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</si>
  <si>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</si>
  <si>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</si>
  <si>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</si>
  <si>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</si>
  <si>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</si>
  <si>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</si>
  <si>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</si>
  <si>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</si>
  <si>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</si>
  <si>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</si>
  <si>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</si>
  <si>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</si>
  <si>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</si>
  <si>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</si>
  <si>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</si>
  <si>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</si>
  <si>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</si>
  <si>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</si>
  <si>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</si>
  <si>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</si>
  <si>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</si>
  <si>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</si>
  <si>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</si>
  <si>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</si>
  <si>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</si>
  <si>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</si>
  <si>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</si>
  <si>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</si>
  <si>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</si>
  <si>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</si>
  <si>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</si>
  <si>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</si>
  <si>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青森県深浦町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</si>
  <si>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</si>
  <si>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</si>
  <si>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</si>
  <si>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</si>
  <si>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</si>
  <si>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</si>
  <si>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</si>
  <si>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</si>
  <si>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</si>
  <si>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</si>
  <si>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</si>
  <si>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</si>
  <si>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</si>
  <si>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</si>
  <si>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</si>
  <si>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</si>
  <si>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</si>
  <si>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</si>
  <si>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</si>
  <si>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</si>
  <si>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</si>
  <si>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</si>
  <si>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</si>
  <si>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</si>
  <si>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</si>
  <si>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</si>
  <si>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</si>
  <si>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</si>
  <si>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</si>
  <si>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</si>
  <si>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</si>
  <si>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</si>
  <si>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</si>
  <si>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</si>
  <si>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</si>
  <si>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</si>
  <si>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</si>
  <si>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</si>
  <si>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</si>
  <si>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</si>
  <si>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</si>
  <si>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</si>
  <si>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</si>
  <si>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</si>
  <si>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</si>
  <si>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</si>
  <si>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</si>
  <si>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</si>
  <si>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</si>
  <si>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</si>
  <si>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</si>
  <si>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</si>
  <si>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</si>
  <si>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</si>
  <si>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</si>
  <si>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</si>
  <si>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</si>
  <si>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</si>
  <si>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</si>
  <si>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</si>
  <si>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</si>
  <si>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</si>
  <si>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</si>
  <si>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</si>
  <si>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</si>
  <si>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</si>
  <si>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</si>
  <si>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</si>
  <si>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</si>
  <si>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</si>
  <si>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</si>
  <si>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</si>
  <si>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</si>
  <si>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</si>
  <si>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</si>
  <si>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</si>
  <si>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</si>
  <si>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</si>
  <si>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</si>
  <si>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</si>
  <si>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</si>
  <si>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</si>
  <si>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</si>
  <si>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</si>
  <si>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</si>
  <si>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</si>
  <si>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</si>
  <si>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</si>
  <si>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</si>
  <si>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</si>
  <si>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</si>
  <si>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</si>
  <si>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</si>
  <si>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</si>
  <si>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</si>
  <si>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</si>
  <si>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</si>
  <si>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</si>
  <si>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</si>
  <si>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</si>
  <si>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</si>
  <si>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</si>
  <si>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</si>
  <si>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</si>
  <si>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</si>
  <si>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</si>
  <si>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</si>
  <si>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</si>
  <si>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</si>
  <si>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</si>
  <si>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</si>
  <si>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</si>
  <si>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</si>
  <si>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</si>
  <si>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</si>
  <si>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</si>
  <si>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</si>
  <si>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</si>
  <si>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</si>
  <si>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</si>
  <si>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</si>
  <si>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</si>
  <si>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</si>
  <si>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</si>
  <si>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</si>
  <si>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</si>
  <si>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</si>
  <si>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</si>
  <si>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</si>
  <si>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</si>
  <si>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</si>
  <si>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</si>
  <si>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</si>
  <si>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</si>
  <si>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</si>
  <si>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</si>
  <si>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</si>
  <si>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</si>
  <si>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</si>
  <si>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</si>
  <si>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</si>
  <si>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</si>
  <si>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</si>
  <si>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</si>
  <si>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</si>
  <si>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</si>
  <si>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</si>
  <si>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</si>
  <si>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</si>
  <si>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</si>
  <si>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青森県深浦町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</si>
  <si>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</si>
  <si>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</si>
  <si>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</si>
  <si>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</si>
  <si>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</si>
  <si>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</si>
  <si>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</si>
  <si>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</si>
  <si>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</si>
  <si>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</si>
  <si>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</si>
  <si>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</si>
  <si>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</si>
  <si>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</si>
  <si>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</si>
  <si>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</si>
  <si>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</si>
  <si>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</si>
  <si>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</si>
  <si>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</si>
  <si>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</si>
  <si>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</si>
  <si>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</si>
  <si>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</si>
  <si>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</si>
  <si>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</si>
  <si>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</si>
  <si>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</si>
  <si>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</si>
  <si>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</si>
  <si>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</si>
  <si>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</si>
  <si>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</si>
  <si>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</si>
  <si>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</si>
  <si>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</si>
  <si>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t>
    <phoneticPr fontId="5"/>
  </si>
  <si>
    <t>訪問看護ステーション特別会計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</si>
  <si>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</si>
  <si>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</si>
  <si>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</si>
  <si>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</si>
  <si>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</si>
  <si>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</si>
  <si>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</si>
  <si>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</si>
  <si>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</si>
  <si>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</si>
  <si>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</si>
  <si>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</si>
  <si>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</si>
  <si>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</si>
  <si>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</si>
  <si>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</si>
  <si>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</si>
  <si>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</si>
  <si>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</si>
  <si>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</si>
  <si>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</si>
  <si>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</si>
  <si>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</si>
  <si>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</si>
  <si>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</si>
  <si>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</si>
  <si>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</si>
  <si>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</si>
  <si>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</si>
  <si>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</si>
  <si>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</si>
  <si>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</si>
  <si>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</si>
  <si>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</si>
  <si>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</si>
  <si>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</si>
  <si>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</si>
  <si>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</si>
  <si>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</si>
  <si>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</si>
  <si>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</si>
  <si>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</si>
  <si>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</si>
  <si>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</si>
  <si>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</si>
  <si>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</si>
  <si>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</si>
  <si>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</si>
  <si>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</si>
  <si>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</si>
  <si>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</si>
  <si>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</si>
  <si>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</si>
  <si>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</si>
  <si>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</si>
  <si>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</si>
  <si>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</si>
  <si>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</si>
  <si>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</si>
  <si>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</si>
  <si>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</si>
  <si>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</si>
  <si>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</si>
  <si>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</si>
  <si>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</si>
  <si>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</si>
  <si>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</si>
  <si>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</si>
  <si>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</si>
  <si>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</si>
  <si>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</si>
  <si>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</si>
  <si>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</si>
  <si>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</si>
  <si>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</si>
  <si>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</si>
  <si>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</si>
  <si>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</si>
  <si>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</si>
  <si>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</si>
  <si>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</si>
  <si>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</si>
  <si>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</si>
  <si>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</si>
  <si>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</si>
  <si>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</si>
  <si>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</si>
  <si>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</si>
  <si>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</si>
  <si>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</si>
  <si>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</si>
  <si>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</si>
  <si>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</si>
  <si>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</si>
  <si>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</si>
  <si>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</si>
  <si>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</si>
  <si>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</si>
  <si>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</si>
  <si>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</si>
  <si>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</si>
  <si>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</si>
  <si>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</si>
  <si>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</si>
  <si>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</si>
  <si>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</si>
  <si>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</si>
  <si>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</si>
  <si>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</si>
  <si>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</si>
  <si>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</si>
  <si>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</si>
  <si>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</si>
  <si>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</si>
  <si>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</si>
  <si>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</si>
  <si>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</si>
  <si>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</si>
  <si>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</si>
  <si>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</si>
  <si>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</si>
  <si>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</si>
  <si>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</si>
  <si>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</si>
  <si>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</si>
  <si>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</si>
  <si>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</si>
  <si>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</si>
  <si>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</si>
  <si>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</si>
  <si>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</si>
  <si>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</si>
  <si>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</si>
  <si>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</si>
  <si>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</si>
  <si>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</si>
  <si>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</si>
  <si>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</si>
  <si>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</si>
  <si>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</si>
  <si>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</si>
  <si>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</si>
  <si>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</si>
  <si>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</si>
  <si>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</si>
  <si>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</si>
  <si>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</si>
  <si>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</si>
  <si>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</si>
  <si>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</si>
  <si>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</si>
  <si>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</si>
  <si>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0.01</t>
  </si>
  <si>
    <t>▲ 1.26</t>
  </si>
  <si>
    <t>▲ 6.74</t>
  </si>
  <si>
    <t>水道事業会計</t>
  </si>
  <si>
    <t>一般会計</t>
  </si>
  <si>
    <t>国民健康保険事業特別会計（事業勘定）</t>
  </si>
  <si>
    <t>介護保険特別会計</t>
  </si>
  <si>
    <t>国民健康保険事業特別会計（直診勘定）</t>
  </si>
  <si>
    <t>後期高齢者医療特別会計</t>
  </si>
  <si>
    <t>訪問看護ステーション特別会計</t>
  </si>
  <si>
    <t>下水道事業特別会計</t>
  </si>
  <si>
    <t>その他会計（赤字）</t>
  </si>
  <si>
    <t>その他会計（黒字）</t>
  </si>
  <si>
    <t>法適用企業</t>
  </si>
  <si>
    <t>法非適用企業</t>
  </si>
  <si>
    <t>青森県市町村総合事務組合</t>
  </si>
  <si>
    <t>青森県市町村職員退職手当組合</t>
  </si>
  <si>
    <t>西海岸衛生処理組合</t>
  </si>
  <si>
    <t>西北五広域福祉事務組合</t>
  </si>
  <si>
    <t>青森県交通災害共済組合</t>
  </si>
  <si>
    <t>鰺ヶ沢地区消防事務組合</t>
  </si>
  <si>
    <t>つがる西北五広域連合（一般会計）</t>
  </si>
  <si>
    <t>つがる西北五広域連合（病院事業会計）</t>
  </si>
  <si>
    <t>青森県後期高齢者医療広域連合（一般会計）</t>
  </si>
  <si>
    <t>青森県後期高齢者医療広域連合（後期高齢者医療特別会計）</t>
  </si>
  <si>
    <t>○</t>
  </si>
  <si>
    <t>新深浦町漁業協同組合</t>
  </si>
  <si>
    <t>株式会社ふかうら開発</t>
  </si>
  <si>
    <t>しらかみ十二湖株式会社</t>
  </si>
  <si>
    <t>一般財団法人深浦町食産業振興公社</t>
  </si>
  <si>
    <t>合併振興基金</t>
    <rPh sb="0" eb="2">
      <t>ガッペイ</t>
    </rPh>
    <rPh sb="2" eb="4">
      <t>シンコウ</t>
    </rPh>
    <rPh sb="4" eb="6">
      <t>キキン</t>
    </rPh>
    <phoneticPr fontId="11"/>
  </si>
  <si>
    <t>深浦町公共施設等総合管理基金</t>
    <rPh sb="0" eb="3">
      <t>フカウラマチ</t>
    </rPh>
    <rPh sb="3" eb="5">
      <t>コウキョウ</t>
    </rPh>
    <rPh sb="5" eb="7">
      <t>シセツ</t>
    </rPh>
    <rPh sb="7" eb="8">
      <t>トウ</t>
    </rPh>
    <rPh sb="8" eb="10">
      <t>ソウゴウ</t>
    </rPh>
    <rPh sb="10" eb="12">
      <t>カンリ</t>
    </rPh>
    <rPh sb="12" eb="14">
      <t>キキン</t>
    </rPh>
    <phoneticPr fontId="11"/>
  </si>
  <si>
    <t>深浦町地域医療対策基金</t>
    <rPh sb="0" eb="3">
      <t>フカウラマチ</t>
    </rPh>
    <rPh sb="3" eb="5">
      <t>チイキ</t>
    </rPh>
    <rPh sb="5" eb="7">
      <t>イリョウ</t>
    </rPh>
    <rPh sb="7" eb="9">
      <t>タイサク</t>
    </rPh>
    <rPh sb="9" eb="11">
      <t>キキン</t>
    </rPh>
    <phoneticPr fontId="11"/>
  </si>
  <si>
    <t>深浦町ふるさと納税寄附金基金</t>
    <rPh sb="0" eb="3">
      <t>フカウラマチ</t>
    </rPh>
    <rPh sb="7" eb="9">
      <t>ノウゼイ</t>
    </rPh>
    <rPh sb="9" eb="12">
      <t>キフキン</t>
    </rPh>
    <rPh sb="12" eb="14">
      <t>キキン</t>
    </rPh>
    <phoneticPr fontId="11"/>
  </si>
  <si>
    <t>霊園整備基金</t>
    <rPh sb="0" eb="2">
      <t>レイエン</t>
    </rPh>
    <rPh sb="2" eb="4">
      <t>セイビ</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</si>
  <si>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</si>
  <si>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</si>
  <si>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</si>
  <si>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</si>
  <si>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において、有形固定資産減価償却率はほぼ類似団体内平均値となっている一方で、将来負担比率は類似団体内平均値と比較して高い水準にある。地方債の新規発行抑制等により将来負担比率は減少していく見込みであるが、各施設の老朽化が進んでおり、有形固定資産減価償却率は上昇する見込みであ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</si>
  <si>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</si>
  <si>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</si>
  <si>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</si>
  <si>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</si>
  <si>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</si>
  <si>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</si>
  <si>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</si>
  <si>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内平均値と比較して高い水準にあるが、地方債の新規発行抑制等の効果により、地方債残高の減少とともに元利償還も減少してきており、両比率とも減少傾向にある。今後も地方債の発行抑制を継続し、公債費の適正化に取り組んでいく。</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</si>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</sst>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DED0-440E-A609-F206D5D4F5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84556</c:v>
                </c:pt>
                <c:pt idx="1">
                  <c:v>59906</c:v>
                </c:pt>
                <c:pt idx="2">
                  <c:v>89939</c:v>
                </c:pt>
                <c:pt idx="3">
                  <c:v>101662</c:v>
                </c:pt>
                <c:pt idx="4">
                  <c:v>138596</c:v>
                </c:pt>
              </c:numCache>
            </c:numRef>
          </c:val>
          <c:smooth val="0"/>
          <c:extLst>
            <c:ext xmlns:c16="http://schemas.microsoft.com/office/drawing/2014/chart" uri="{C3380CC4-5D6E-409C-BE32-E72D297353CC}">
              <c16:uniqueId val="{00000001-DED0-440E-A609-F206D5D4F5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5.12</c:v>
                </c:pt>
                <c:pt idx="1">
                  <c:v>5.21</c:v>
                </c:pt>
                <c:pt idx="2">
                  <c:v>5.34</c:v>
                </c:pt>
                <c:pt idx="3">
                  <c:v>4.26</c:v>
                </c:pt>
                <c:pt idx="4">
                  <c:v>2.2200000000000002</c:v>
                </c:pt>
              </c:numCache>
            </c:numRef>
          </c:val>
          <c:extLst>
            <c:ext xmlns:c16="http://schemas.microsoft.com/office/drawing/2014/chart" uri="{C3380CC4-5D6E-409C-BE32-E72D297353CC}">
              <c16:uniqueId val="{00000000-F2C7-4C7B-ADB2-D3D87FF8C9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31.04</c:v>
                </c:pt>
                <c:pt idx="1">
                  <c:v>36.9</c:v>
                </c:pt>
                <c:pt idx="2">
                  <c:v>42.9</c:v>
                </c:pt>
                <c:pt idx="3">
                  <c:v>47.36</c:v>
                </c:pt>
                <c:pt idx="4">
                  <c:v>46.93</c:v>
                </c:pt>
              </c:numCache>
            </c:numRef>
          </c:val>
          <c:extLst>
            <c:ext xmlns:c16="http://schemas.microsoft.com/office/drawing/2014/chart" uri="{C3380CC4-5D6E-409C-BE32-E72D297353CC}">
              <c16:uniqueId val="{00000001-F2C7-4C7B-ADB2-D3D87FF8C9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5.56</c:v>
                </c:pt>
                <c:pt idx="1">
                  <c:v>-0.01</c:v>
                </c:pt>
                <c:pt idx="2">
                  <c:v>0.03</c:v>
                </c:pt>
                <c:pt idx="3">
                  <c:v>-1.26</c:v>
                </c:pt>
                <c:pt idx="4">
                  <c:v>-6.74</c:v>
                </c:pt>
              </c:numCache>
            </c:numRef>
          </c:val>
          <c:smooth val="0"/>
          <c:extLst>
            <c:ext xmlns:c16="http://schemas.microsoft.com/office/drawing/2014/chart" uri="{C3380CC4-5D6E-409C-BE32-E72D297353CC}">
              <c16:uniqueId val="{00000002-F2C7-4C7B-ADB2-D3D87FF8C9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95-40D3-AFC3-C2FDF96228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95-40D3-AFC3-C2FDF962287F}"/>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0.02</c:v>
                </c:pt>
                <c:pt idx="4">
                  <c:v>#N/A</c:v>
                </c:pt>
                <c:pt idx="5">
                  <c:v>0.09</c:v>
                </c:pt>
                <c:pt idx="6">
                  <c:v>#N/A</c:v>
                </c:pt>
                <c:pt idx="7">
                  <c:v>0.03</c:v>
                </c:pt>
                <c:pt idx="8">
                  <c:v>#N/A</c:v>
                </c:pt>
                <c:pt idx="9">
                  <c:v>0.05</c:v>
                </c:pt>
              </c:numCache>
            </c:numRef>
          </c:val>
          <c:extLst>
            <c:ext xmlns:c16="http://schemas.microsoft.com/office/drawing/2014/chart" uri="{C3380CC4-5D6E-409C-BE32-E72D297353CC}">
              <c16:uniqueId val="{00000002-A995-40D3-AFC3-C2FDF962287F}"/>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0.02</c:v>
                </c:pt>
                <c:pt idx="4">
                  <c:v>#N/A</c:v>
                </c:pt>
                <c:pt idx="5">
                  <c:v>0.05</c:v>
                </c:pt>
                <c:pt idx="6">
                  <c:v>#N/A</c:v>
                </c:pt>
                <c:pt idx="7">
                  <c:v>0.08</c:v>
                </c:pt>
                <c:pt idx="8">
                  <c:v>#N/A</c:v>
                </c:pt>
                <c:pt idx="9">
                  <c:v>0.1</c:v>
                </c:pt>
              </c:numCache>
            </c:numRef>
          </c:val>
          <c:extLst>
            <c:ext xmlns:c16="http://schemas.microsoft.com/office/drawing/2014/chart" uri="{C3380CC4-5D6E-409C-BE32-E72D297353CC}">
              <c16:uniqueId val="{00000003-A995-40D3-AFC3-C2FDF962287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0.24</c:v>
                </c:pt>
              </c:numCache>
            </c:numRef>
          </c:val>
          <c:extLst>
            <c:ext xmlns:c16="http://schemas.microsoft.com/office/drawing/2014/chart" uri="{C3380CC4-5D6E-409C-BE32-E72D297353CC}">
              <c16:uniqueId val="{00000004-A995-40D3-AFC3-C2FDF962287F}"/>
            </c:ext>
          </c:extLst>
        </c:ser>
        <c:ser>
          <c:idx val="5"/>
          <c:order val="5"/>
          <c:tx>
            <c:strRef>
              <c:f>データシート!$A$32</c:f>
              <c:strCache>
                <c:ptCount val="1"/>
                <c:pt idx="0">
                  <c:v>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0.1</c:v>
                </c:pt>
                <c:pt idx="4">
                  <c:v>#N/A</c:v>
                </c:pt>
                <c:pt idx="5">
                  <c:v>0.06</c:v>
                </c:pt>
                <c:pt idx="6">
                  <c:v>#N/A</c:v>
                </c:pt>
                <c:pt idx="7">
                  <c:v>0.11</c:v>
                </c:pt>
                <c:pt idx="8">
                  <c:v>#N/A</c:v>
                </c:pt>
                <c:pt idx="9">
                  <c:v>0.25</c:v>
                </c:pt>
              </c:numCache>
            </c:numRef>
          </c:val>
          <c:extLst>
            <c:ext xmlns:c16="http://schemas.microsoft.com/office/drawing/2014/chart" uri="{C3380CC4-5D6E-409C-BE32-E72D297353CC}">
              <c16:uniqueId val="{00000005-A995-40D3-AFC3-C2FDF962287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0.75</c:v>
                </c:pt>
                <c:pt idx="4">
                  <c:v>#N/A</c:v>
                </c:pt>
                <c:pt idx="5">
                  <c:v>0.97</c:v>
                </c:pt>
                <c:pt idx="6">
                  <c:v>#N/A</c:v>
                </c:pt>
                <c:pt idx="7">
                  <c:v>1.1100000000000001</c:v>
                </c:pt>
                <c:pt idx="8">
                  <c:v>#N/A</c:v>
                </c:pt>
                <c:pt idx="9">
                  <c:v>1.0900000000000001</c:v>
                </c:pt>
              </c:numCache>
            </c:numRef>
          </c:val>
          <c:extLst>
            <c:ext xmlns:c16="http://schemas.microsoft.com/office/drawing/2014/chart" uri="{C3380CC4-5D6E-409C-BE32-E72D297353CC}">
              <c16:uniqueId val="{00000006-A995-40D3-AFC3-C2FDF962287F}"/>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0.62</c:v>
                </c:pt>
                <c:pt idx="2">
                  <c:v>#N/A</c:v>
                </c:pt>
                <c:pt idx="3">
                  <c:v>0.59</c:v>
                </c:pt>
                <c:pt idx="4">
                  <c:v>#N/A</c:v>
                </c:pt>
                <c:pt idx="5">
                  <c:v>0.28000000000000003</c:v>
                </c:pt>
                <c:pt idx="6">
                  <c:v>#N/A</c:v>
                </c:pt>
                <c:pt idx="7">
                  <c:v>0.13</c:v>
                </c:pt>
                <c:pt idx="8">
                  <c:v>#N/A</c:v>
                </c:pt>
                <c:pt idx="9">
                  <c:v>1.2</c:v>
                </c:pt>
              </c:numCache>
            </c:numRef>
          </c:val>
          <c:extLst>
            <c:ext xmlns:c16="http://schemas.microsoft.com/office/drawing/2014/chart" uri="{C3380CC4-5D6E-409C-BE32-E72D297353CC}">
              <c16:uniqueId val="{00000007-A995-40D3-AFC3-C2FDF96228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5.1100000000000003</c:v>
                </c:pt>
                <c:pt idx="2">
                  <c:v>#N/A</c:v>
                </c:pt>
                <c:pt idx="3">
                  <c:v>5.21</c:v>
                </c:pt>
                <c:pt idx="4">
                  <c:v>#N/A</c:v>
                </c:pt>
                <c:pt idx="5">
                  <c:v>5.34</c:v>
                </c:pt>
                <c:pt idx="6">
                  <c:v>#N/A</c:v>
                </c:pt>
                <c:pt idx="7">
                  <c:v>4.26</c:v>
                </c:pt>
                <c:pt idx="8">
                  <c:v>#N/A</c:v>
                </c:pt>
                <c:pt idx="9">
                  <c:v>2.21</c:v>
                </c:pt>
              </c:numCache>
            </c:numRef>
          </c:val>
          <c:extLst>
            <c:ext xmlns:c16="http://schemas.microsoft.com/office/drawing/2014/chart" uri="{C3380CC4-5D6E-409C-BE32-E72D297353CC}">
              <c16:uniqueId val="{00000008-A995-40D3-AFC3-C2FDF962287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0.83</c:v>
                </c:pt>
                <c:pt idx="2">
                  <c:v>#N/A</c:v>
                </c:pt>
                <c:pt idx="3">
                  <c:v>1.4</c:v>
                </c:pt>
                <c:pt idx="4">
                  <c:v>#N/A</c:v>
                </c:pt>
                <c:pt idx="5">
                  <c:v>2.27</c:v>
                </c:pt>
                <c:pt idx="6">
                  <c:v>#N/A</c:v>
                </c:pt>
                <c:pt idx="7">
                  <c:v>3.09</c:v>
                </c:pt>
                <c:pt idx="8">
                  <c:v>#N/A</c:v>
                </c:pt>
                <c:pt idx="9">
                  <c:v>3.57</c:v>
                </c:pt>
              </c:numCache>
            </c:numRef>
          </c:val>
          <c:extLst>
            <c:ext xmlns:c16="http://schemas.microsoft.com/office/drawing/2014/chart" uri="{C3380CC4-5D6E-409C-BE32-E72D297353CC}">
              <c16:uniqueId val="{00000009-A995-40D3-AFC3-C2FDF96228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1196</c:v>
                </c:pt>
                <c:pt idx="5">
                  <c:v>1203</c:v>
                </c:pt>
                <c:pt idx="8">
                  <c:v>1116</c:v>
                </c:pt>
                <c:pt idx="11">
                  <c:v>1016</c:v>
                </c:pt>
                <c:pt idx="14">
                  <c:v>982</c:v>
                </c:pt>
              </c:numCache>
            </c:numRef>
          </c:val>
          <c:extLst>
            <c:ext xmlns:c16="http://schemas.microsoft.com/office/drawing/2014/chart" uri="{C3380CC4-5D6E-409C-BE32-E72D297353CC}">
              <c16:uniqueId val="{00000000-8A39-461B-AAC2-557320ECFB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8A39-461B-AAC2-557320ECFB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8A39-461B-AAC2-557320ECFB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159</c:v>
                </c:pt>
                <c:pt idx="3">
                  <c:v>153</c:v>
                </c:pt>
                <c:pt idx="6">
                  <c:v>47</c:v>
                </c:pt>
                <c:pt idx="9">
                  <c:v>24</c:v>
                </c:pt>
                <c:pt idx="12">
                  <c:v>30</c:v>
                </c:pt>
              </c:numCache>
            </c:numRef>
          </c:val>
          <c:extLst>
            <c:ext xmlns:c16="http://schemas.microsoft.com/office/drawing/2014/chart" uri="{C3380CC4-5D6E-409C-BE32-E72D297353CC}">
              <c16:uniqueId val="{00000003-8A39-461B-AAC2-557320ECFB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228</c:v>
                </c:pt>
                <c:pt idx="3">
                  <c:v>253</c:v>
                </c:pt>
                <c:pt idx="6">
                  <c:v>232</c:v>
                </c:pt>
                <c:pt idx="9">
                  <c:v>212</c:v>
                </c:pt>
                <c:pt idx="12">
                  <c:v>253</c:v>
                </c:pt>
              </c:numCache>
            </c:numRef>
          </c:val>
          <c:extLst>
            <c:ext xmlns:c16="http://schemas.microsoft.com/office/drawing/2014/chart" uri="{C3380CC4-5D6E-409C-BE32-E72D297353CC}">
              <c16:uniqueId val="{00000004-8A39-461B-AAC2-557320ECFB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39-461B-AAC2-557320ECFB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39-461B-AAC2-557320ECFB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1361</c:v>
                </c:pt>
                <c:pt idx="3">
                  <c:v>1348</c:v>
                </c:pt>
                <c:pt idx="6">
                  <c:v>1327</c:v>
                </c:pt>
                <c:pt idx="9">
                  <c:v>1261</c:v>
                </c:pt>
                <c:pt idx="12">
                  <c:v>1166</c:v>
                </c:pt>
              </c:numCache>
            </c:numRef>
          </c:val>
          <c:extLst>
            <c:ext xmlns:c16="http://schemas.microsoft.com/office/drawing/2014/chart" uri="{C3380CC4-5D6E-409C-BE32-E72D297353CC}">
              <c16:uniqueId val="{00000007-8A39-461B-AAC2-557320ECFB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554</c:v>
                </c:pt>
                <c:pt idx="2">
                  <c:v>#N/A</c:v>
                </c:pt>
                <c:pt idx="3">
                  <c:v>#N/A</c:v>
                </c:pt>
                <c:pt idx="4">
                  <c:v>551</c:v>
                </c:pt>
                <c:pt idx="5">
                  <c:v>#N/A</c:v>
                </c:pt>
                <c:pt idx="6">
                  <c:v>#N/A</c:v>
                </c:pt>
                <c:pt idx="7">
                  <c:v>491</c:v>
                </c:pt>
                <c:pt idx="8">
                  <c:v>#N/A</c:v>
                </c:pt>
                <c:pt idx="9">
                  <c:v>#N/A</c:v>
                </c:pt>
                <c:pt idx="10">
                  <c:v>481</c:v>
                </c:pt>
                <c:pt idx="11">
                  <c:v>#N/A</c:v>
                </c:pt>
                <c:pt idx="12">
                  <c:v>#N/A</c:v>
                </c:pt>
                <c:pt idx="13">
                  <c:v>467</c:v>
                </c:pt>
                <c:pt idx="14">
                  <c:v>#N/A</c:v>
                </c:pt>
              </c:numCache>
            </c:numRef>
          </c:val>
          <c:smooth val="0"/>
          <c:extLst>
            <c:ext xmlns:c16="http://schemas.microsoft.com/office/drawing/2014/chart" uri="{C3380CC4-5D6E-409C-BE32-E72D297353CC}">
              <c16:uniqueId val="{00000008-8A39-461B-AAC2-557320ECFB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9889</c:v>
                </c:pt>
                <c:pt idx="5">
                  <c:v>9499</c:v>
                </c:pt>
                <c:pt idx="8">
                  <c:v>8959</c:v>
                </c:pt>
                <c:pt idx="11">
                  <c:v>8677</c:v>
                </c:pt>
                <c:pt idx="14">
                  <c:v>8981</c:v>
                </c:pt>
              </c:numCache>
            </c:numRef>
          </c:val>
          <c:extLst>
            <c:ext xmlns:c16="http://schemas.microsoft.com/office/drawing/2014/chart" uri="{C3380CC4-5D6E-409C-BE32-E72D297353CC}">
              <c16:uniqueId val="{00000000-30CA-436E-A495-EBF473266C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c:v>
                </c:pt>
                <c:pt idx="5">
                  <c:v>53</c:v>
                </c:pt>
                <c:pt idx="8">
                  <c:v>50</c:v>
                </c:pt>
                <c:pt idx="11">
                  <c:v>46</c:v>
                </c:pt>
                <c:pt idx="14">
                  <c:v>43</c:v>
                </c:pt>
              </c:numCache>
            </c:numRef>
          </c:val>
          <c:extLst>
            <c:ext xmlns:c16="http://schemas.microsoft.com/office/drawing/2014/chart" uri="{C3380CC4-5D6E-409C-BE32-E72D297353CC}">
              <c16:uniqueId val="{00000001-30CA-436E-A495-EBF473266C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2442</c:v>
                </c:pt>
                <c:pt idx="5">
                  <c:v>2675</c:v>
                </c:pt>
                <c:pt idx="8">
                  <c:v>2928</c:v>
                </c:pt>
                <c:pt idx="11">
                  <c:v>3161</c:v>
                </c:pt>
                <c:pt idx="14">
                  <c:v>3288</c:v>
                </c:pt>
              </c:numCache>
            </c:numRef>
          </c:val>
          <c:extLst>
            <c:ext xmlns:c16="http://schemas.microsoft.com/office/drawing/2014/chart" uri="{C3380CC4-5D6E-409C-BE32-E72D297353CC}">
              <c16:uniqueId val="{00000002-30CA-436E-A495-EBF473266C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CA-436E-A495-EBF473266C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CA-436E-A495-EBF473266C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43</c:v>
                </c:pt>
                <c:pt idx="3">
                  <c:v>84</c:v>
                </c:pt>
                <c:pt idx="6">
                  <c:v>77</c:v>
                </c:pt>
                <c:pt idx="9">
                  <c:v>32</c:v>
                </c:pt>
                <c:pt idx="12">
                  <c:v>28</c:v>
                </c:pt>
              </c:numCache>
            </c:numRef>
          </c:val>
          <c:extLst>
            <c:ext xmlns:c16="http://schemas.microsoft.com/office/drawing/2014/chart" uri="{C3380CC4-5D6E-409C-BE32-E72D297353CC}">
              <c16:uniqueId val="{00000005-30CA-436E-A495-EBF473266C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1220</c:v>
                </c:pt>
                <c:pt idx="3">
                  <c:v>1106</c:v>
                </c:pt>
                <c:pt idx="6">
                  <c:v>1063</c:v>
                </c:pt>
                <c:pt idx="9">
                  <c:v>1006</c:v>
                </c:pt>
                <c:pt idx="12">
                  <c:v>989</c:v>
                </c:pt>
              </c:numCache>
            </c:numRef>
          </c:val>
          <c:extLst>
            <c:ext xmlns:c16="http://schemas.microsoft.com/office/drawing/2014/chart" uri="{C3380CC4-5D6E-409C-BE32-E72D297353CC}">
              <c16:uniqueId val="{00000006-30CA-436E-A495-EBF473266C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502</c:v>
                </c:pt>
                <c:pt idx="3">
                  <c:v>361</c:v>
                </c:pt>
                <c:pt idx="6">
                  <c:v>320</c:v>
                </c:pt>
                <c:pt idx="9">
                  <c:v>302</c:v>
                </c:pt>
                <c:pt idx="12">
                  <c:v>275</c:v>
                </c:pt>
              </c:numCache>
            </c:numRef>
          </c:val>
          <c:extLst>
            <c:ext xmlns:c16="http://schemas.microsoft.com/office/drawing/2014/chart" uri="{C3380CC4-5D6E-409C-BE32-E72D297353CC}">
              <c16:uniqueId val="{00000007-30CA-436E-A495-EBF473266C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3434</c:v>
                </c:pt>
                <c:pt idx="3">
                  <c:v>3576</c:v>
                </c:pt>
                <c:pt idx="6">
                  <c:v>3648</c:v>
                </c:pt>
                <c:pt idx="9">
                  <c:v>3691</c:v>
                </c:pt>
                <c:pt idx="12">
                  <c:v>3843</c:v>
                </c:pt>
              </c:numCache>
            </c:numRef>
          </c:val>
          <c:extLst>
            <c:ext xmlns:c16="http://schemas.microsoft.com/office/drawing/2014/chart" uri="{C3380CC4-5D6E-409C-BE32-E72D297353CC}">
              <c16:uniqueId val="{00000008-30CA-436E-A495-EBF473266C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CA-436E-A495-EBF473266C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10728</c:v>
                </c:pt>
                <c:pt idx="3">
                  <c:v>10307</c:v>
                </c:pt>
                <c:pt idx="6">
                  <c:v>9736</c:v>
                </c:pt>
                <c:pt idx="9">
                  <c:v>9243</c:v>
                </c:pt>
                <c:pt idx="12">
                  <c:v>9143</c:v>
                </c:pt>
              </c:numCache>
            </c:numRef>
          </c:val>
          <c:extLst>
            <c:ext xmlns:c16="http://schemas.microsoft.com/office/drawing/2014/chart" uri="{C3380CC4-5D6E-409C-BE32-E72D297353CC}">
              <c16:uniqueId val="{0000000A-30CA-436E-A495-EBF473266C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3553</c:v>
                </c:pt>
                <c:pt idx="2">
                  <c:v>#N/A</c:v>
                </c:pt>
                <c:pt idx="3">
                  <c:v>#N/A</c:v>
                </c:pt>
                <c:pt idx="4">
                  <c:v>3206</c:v>
                </c:pt>
                <c:pt idx="5">
                  <c:v>#N/A</c:v>
                </c:pt>
                <c:pt idx="6">
                  <c:v>#N/A</c:v>
                </c:pt>
                <c:pt idx="7">
                  <c:v>2906</c:v>
                </c:pt>
                <c:pt idx="8">
                  <c:v>#N/A</c:v>
                </c:pt>
                <c:pt idx="9">
                  <c:v>#N/A</c:v>
                </c:pt>
                <c:pt idx="10">
                  <c:v>2390</c:v>
                </c:pt>
                <c:pt idx="11">
                  <c:v>#N/A</c:v>
                </c:pt>
                <c:pt idx="12">
                  <c:v>#N/A</c:v>
                </c:pt>
                <c:pt idx="13">
                  <c:v>1967</c:v>
                </c:pt>
                <c:pt idx="14">
                  <c:v>#N/A</c:v>
                </c:pt>
              </c:numCache>
            </c:numRef>
          </c:val>
          <c:smooth val="0"/>
          <c:extLst>
            <c:ext xmlns:c16="http://schemas.microsoft.com/office/drawing/2014/chart" uri="{C3380CC4-5D6E-409C-BE32-E72D297353CC}">
              <c16:uniqueId val="{0000000B-30CA-436E-A495-EBF473266C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2122</c:v>
                </c:pt>
                <c:pt idx="1">
                  <c:v>2262</c:v>
                </c:pt>
                <c:pt idx="2">
                  <c:v>2163</c:v>
                </c:pt>
              </c:numCache>
            </c:numRef>
          </c:val>
          <c:extLst>
            <c:ext xmlns:c16="http://schemas.microsoft.com/office/drawing/2014/chart" uri="{C3380CC4-5D6E-409C-BE32-E72D297353CC}">
              <c16:uniqueId val="{00000000-38E2-4ED7-ACAC-CFC7F03842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391</c:v>
                </c:pt>
                <c:pt idx="1">
                  <c:v>391</c:v>
                </c:pt>
                <c:pt idx="2">
                  <c:v>391</c:v>
                </c:pt>
              </c:numCache>
            </c:numRef>
          </c:val>
          <c:extLst>
            <c:ext xmlns:c16="http://schemas.microsoft.com/office/drawing/2014/chart" uri="{C3380CC4-5D6E-409C-BE32-E72D297353CC}">
              <c16:uniqueId val="{00000001-38E2-4ED7-ACAC-CFC7F03842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930</c:v>
                </c:pt>
                <c:pt idx="1">
                  <c:v>942</c:v>
                </c:pt>
                <c:pt idx="2">
                  <c:v>1005</c:v>
                </c:pt>
              </c:numCache>
            </c:numRef>
          </c:val>
          <c:extLst>
            <c:ext xmlns:c16="http://schemas.microsoft.com/office/drawing/2014/chart" uri="{C3380CC4-5D6E-409C-BE32-E72D297353CC}">
              <c16:uniqueId val="{00000002-38E2-4ED7-ACAC-CFC7F03842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{CACA376F-84F2-492A-AEF0-679725C96F5A}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6DF-461F-9A81-D5E62C26B2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{865C4071-C5BA-47AF-BBA0-A25AD00D84CB}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DF-461F-9A81-D5E62C26B2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{56C89240-2846-4289-BEF2-0EAD010571AC}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DF-461F-9A81-D5E62C26B2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{AB1E9B0D-AAC9-4EC6-8F23-03E235FE80B1}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DF-461F-9A81-D5E62C26B2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{AE3637A8-5872-4567-A679-7CB3988E7DC0}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DF-461F-9A81-D5E62C26B2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{A6D4E09F-C6A0-4C42-B0E8-2AB47E140467}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6DF-461F-9A81-D5E62C26B28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{F89E5CC2-0B2A-46FB-8C60-59F11F419BE9}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6DF-461F-9A81-D5E62C26B28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{4E863310-A9FC-4918-9452-53BC1ED990BF}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6DF-461F-9A81-D5E62C26B28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{ABD53DDB-4129-49BF-8AAD-78C1FADEFDA6}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6DF-461F-9A81-D5E62C26B2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59</c:v>
                </c:pt>
              </c:numCache>
            </c:numRef>
          </c:xVal>
          <c:yVal>
            <c:numRef>
              <c:f>公会計指標分析・財政指標組合せ分析表!$BP$51:$DC$51</c:f>
              <c:numCache>
                <c:formatCode>#,##0.0;"▲ "#,##0.0</c:formatCode>
                <c:ptCount val="40"/>
                <c:pt idx="16">
                  <c:v>75.7</c:v>
                </c:pt>
                <c:pt idx="24">
                  <c:v>63.4</c:v>
                </c:pt>
              </c:numCache>
            </c:numRef>
          </c:yVal>
          <c:smooth val="0"/>
          <c:extLst>
            <c:ext xmlns:c16="http://schemas.microsoft.com/office/drawing/2014/chart" uri="{C3380CC4-5D6E-409C-BE32-E72D297353CC}">
              <c16:uniqueId val="{00000009-36DF-461F-9A81-D5E62C26B2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{7AD00E6C-32B9-48DC-9E3A-865E3BC9A446}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6DF-461F-9A81-D5E62C26B2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{EFD74A1A-C0EE-4E03-9ED9-3DB54FCEB944}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DF-461F-9A81-D5E62C26B2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{C99EDCB7-873B-4BAB-BD78-D25719FD643F}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DF-461F-9A81-D5E62C26B2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{651D15AE-068C-4887-B5E7-B08B3C9CB9E9}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DF-461F-9A81-D5E62C26B2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{8951E85B-B7DA-4ED5-8004-1D975050C4A7}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DF-461F-9A81-D5E62C26B2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{2436706F-BF67-4EE9-8E03-10697A373769}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6DF-461F-9A81-D5E62C26B28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{D57FBCB9-B52A-4F2A-9588-53218480EB78}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6DF-461F-9A81-D5E62C26B28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{2A75ECB2-51E4-42D6-8CE1-6571E8973A32}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6DF-461F-9A81-D5E62C26B28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{C9CA3DFE-F15D-4653-9CB0-067F7B163433}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6DF-461F-9A81-D5E62C26B2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36DF-461F-9A81-D5E62C26B284}"/>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{3A529FC5-DF41-4DAA-89E0-F5968719DB3E}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DAC-4DF1-AD42-B0651CDDF6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{94937307-EBE7-4760-9017-40AC328BCCD7}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AC-4DF1-AD42-B0651CDDF6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{D407A491-3115-400B-A943-BA9E2C2A74D3}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AC-4DF1-AD42-B0651CDDF6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{CA635DDA-3898-42CD-B07C-09FE78EE6110}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AC-4DF1-AD42-B0651CDDF6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{B4386BE9-B130-4F38-B969-2C3D1024E539}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AC-4DF1-AD42-B0651CDDF6B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{C56CDE34-6B18-4F14-879B-A4AA5480B3A9}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DAC-4DF1-AD42-B0651CDDF6B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{FF72B74A-83E3-420E-B7E5-2ADE903CCDFE}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DAC-4DF1-AD42-B0651CDDF6B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{BF3A0236-3704-415C-9DE9-D060A59D2432}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DAC-4DF1-AD42-B0651CDDF6B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{CB60BEEF-80C7-438E-BC86-3F37A6E83CE8}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DAC-4DF1-AD42-B0651CDDF6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14.3</c:v>
                </c:pt>
                <c:pt idx="16">
                  <c:v>13.7</c:v>
                </c:pt>
                <c:pt idx="24">
                  <c:v>13.3</c:v>
                </c:pt>
                <c:pt idx="32">
                  <c:v>12.8</c:v>
                </c:pt>
              </c:numCache>
            </c:numRef>
          </c:xVal>
          <c:yVal>
            <c:numRef>
              <c:f>公会計指標分析・財政指標組合せ分析表!$BP$73:$DC$73</c:f>
              <c:numCache>
                <c:formatCode>#,##0.0;"▲ "#,##0.0</c:formatCode>
                <c:ptCount val="40"/>
                <c:pt idx="0">
                  <c:v>89.5</c:v>
                </c:pt>
                <c:pt idx="8">
                  <c:v>83.3</c:v>
                </c:pt>
                <c:pt idx="16">
                  <c:v>75.7</c:v>
                </c:pt>
                <c:pt idx="24">
                  <c:v>63.4</c:v>
                </c:pt>
                <c:pt idx="32">
                  <c:v>54.1</c:v>
                </c:pt>
              </c:numCache>
            </c:numRef>
          </c:yVal>
          <c:smooth val="0"/>
          <c:extLst>
            <c:ext xmlns:c16="http://schemas.microsoft.com/office/drawing/2014/chart" uri="{C3380CC4-5D6E-409C-BE32-E72D297353CC}">
              <c16:uniqueId val="{00000009-FDAC-4DF1-AD42-B0651CDDF6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{EFBAA6B0-DBB9-4633-88DC-0B7E05A3D8A9}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DAC-4DF1-AD42-B0651CDDF6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{99E23E4F-418A-415C-A946-B848FC091D9D}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AC-4DF1-AD42-B0651CDDF6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{101EFBBE-8ADE-460F-9E19-878538B97979}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AC-4DF1-AD42-B0651CDDF6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{D3108485-A045-401A-A705-86A57EFF3F43}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AC-4DF1-AD42-B0651CDDF6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{EB857932-E709-4215-8A6D-15BC177D0953}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AC-4DF1-AD42-B0651CDDF6B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{2882FC48-1458-4208-B3CE-96BBD127540B}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DAC-4DF1-AD42-B0651CDDF6BF}"/>
                </c:ext>
              </c:extLst>
            </c:dLbl>
            <c:dLbl>
              <c:idx val="16"/>
              <c:layout>
                <c:manualLayout>
                  <c:x val="-2.3668531575368273E-2"/>
                  <c:y val="-9.789322196550875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{415D1BB7-D085-4F5C-87B9-8619C8D00965}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DAC-4DF1-AD42-B0651CDDF6BF}"/>
                </c:ext>
              </c:extLst>
            </c:dLbl>
            <c:dLbl>
              <c:idx val="24"/>
              <c:layout>
                <c:manualLayout>
                  <c:x val="-3.9727451662852992E-2"/>
                  <c:y val="-6.359942790876413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{0CA34278-097A-484F-83F5-9316283453CE}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DAC-4DF1-AD42-B0651CDDF6BF}"/>
                </c:ext>
              </c:extLst>
            </c:dLbl>
            <c:dLbl>
              <c:idx val="32"/>
              <c:layout>
                <c:manualLayout>
                  <c:x val="-3.1697991619110633E-2"/>
                  <c:y val="-2.575797636424785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{B6EEF69E-D8F4-4099-AA56-17FE6304C6D6}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DAC-4DF1-AD42-B0651CDDF6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DAC-4DF1-AD42-B0651CDDF6BF}"/>
            </c:ext>
          </c:extLst>
        </c:ser>
        <c:dLbls>
          <c:showLegendKey val="0"/>
          <c:showVal val="1"/>
          <c:showCatName val="0"/>
          <c:showSerName val="0"/>
          <c:showPercent val="0"/>
          <c:showBubbleSize val="0"/>
        </c:dLbls>
        <c:axId val="84219776"/>
        <c:axId val="84234240"/>
      </c:scatterChart>
      <c:valAx>
        <c:axId val="84219776"/>
        <c:scaling>
          <c:orientation val="minMax"/>
          <c:max val="15.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年度決算における実質公債費比率は</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年度の算定開始以来年々減少している。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分子の主要素である元利償還金は、町債の新規発行抑制や繰上償還などの公債費対策により、年々に減少している。また、元利償還金の減少に伴い、算入公債費等も緩やかに減少しているが、分子全体としての公債費負担は年々着実に軽減され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公営企業債の元利償還金に対する繰入金は、下水道事業をはじめ建設事業が継続していることなどから増加しているが、あと数年で事業の終了が見込まれており、今後大幅な増加はない見込みである。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組合等の元利償還金に対する負担金等は、当面の間は概ね横ばいとなる見込みである。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年度決算における将来負担比率は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年度の算定開始以来年々減少している。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子の主要素である一般会計等の地方債現在高は、町債の新規発行抑制や繰上償還などの公債費対策により年々減少している。地方債残高の減少に伴い、充当可能財源の基準財政需要額算入見込額も減少傾向にあるが、全体的な将来負担（比率の分子部分）は年々着実に軽減され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その他の将来負担見込みも概ね横ばいから減少傾向となっており、今後も関係団体の起債や債務残高の減少により、当面の間緩やかに減少していくと見込まれる。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充当可能財源である充当可能基金は、年々着実に増加しており、将来負担を圧縮する重要な財源となっているが、平成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年度は、地方交付税における合併算定替の段階的縮小に伴う財源不足を財政調整基金の取崩しにより確保しており、今後の地方交付税の動向によっては減少に転じることも想定される。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今後においても将来負担を軽減するため、起債の着実な償還と併せて、行財政改革を推進し、基金残高を安定的に確保するとともに健全な財政運営に努める。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百万円の積立てを行い、また、公共施設の維持補修費等に係る将来的な財政需要の備えとして、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百万円の積立てを行った一方、普通交付税の減等に伴う財政調整基金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百万円の取崩しと、合併振興事業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の財源として合併振興基金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・財政調整基金については、積極的な歳出改革による取崩しの抑制を行うことが必要である。また、将来的には、災害等の備えとして、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一定規模以上の基金残高を維持できるよう努めることとしている。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・合併振興基金：合併に伴う地域の進行及び住民の一体感醸成を推進する事業の財源に充てる。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・公共施設等総合管理基金：公共施設等を総合的に管理するために要する経費（整備、維持補修、解体処分等）の財源に充てる。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・公共施設等総合管理基金：今後、施設の老朽化に伴う維持補修費等の増加が見込まれることから、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・合併振興基金：合併振興事業の財源として、毎年度継続して取崩しを行っていく予定である。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・公共施設等総合管理基金：公共施設の維持補修費等の内容に応じて、取崩しを行う予定である。また、決算状況を踏まえ、必要に応じ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て、積立てを行う予定である。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・普通交付税の合併算定替による特例措置の段階的縮減や公共施設の老朽化対策等への対応のため、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年度の町村合併以降は、決算状況を踏まえ、災害や合併算定替の適用期限終了への備えとして、可能な範囲で財政調整基金の積立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てを行ってきたが、平成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年度以降は、普通交付税額の減少を主な要因とした取り崩しを実施しており、当面は継続する予定である。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・基金利子の積立てを除き、増減なし。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年度決算における実質公債費比率は早期健全化基準を下回る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％となっているが、経常収支比率においては、公債費分が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となっており、類似団体の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％と比較すると高い水準であることから、今後、公債費負担の平準化、適正化を目的として繰上償還を実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施することとした場合には、その財源として減債基金を活用する予定である。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8,463
8,445
488.90
7,581,735
7,467,345
102,171
4,608,990
9,143,010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％であり、ほぼ類似団体内平均値となっている。今後、それぞれの公共施設等について、個別施設計画を策定する予定であり、計画の策定と並行して適切な維持管理を進めていく。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0747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1275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3987800" y="68436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1275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3987800" y="5449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1275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0259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3429000" y="59416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2781300" y="59724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0" name="楕円 79"/>
        <xdr:cNvSpPr/>
      </xdr:nvSpPr>
      <xdr:spPr>
        <a:xfrm>
          <a:off x="3429000" y="58583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1" name="楕円 80"/>
        <xdr:cNvSpPr/>
      </xdr:nvSpPr>
      <xdr:spPr>
        <a:xfrm>
          <a:off x="2781300" y="59138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165553</xdr:rowOff>
    </xdr:from>
    <xdr:to>
      <xdr:col>19</xdr:col>
      <xdr:colOff>136525</xdr:colOff>
      <xdr:row>30</xdr:row>
      <xdr:rowOff>49621</xdr:rowOff>
    </xdr:to>
    <xdr:cxnSp macro="">
      <xdr:nvCxnSpPr>
        <xdr:cNvPr id="82" name="直線コネクタ 81"/>
        <xdr:cNvCxnSpPr/>
      </xdr:nvCxnSpPr>
      <xdr:spPr>
        <a:xfrm flipV="1">
          <a:off x="2832100" y="5909128"/>
          <a:ext cx="6477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3" name="n_1aveValue有形固定資産減価償却率"/>
        <xdr:cNvSpPr txBox="1"/>
      </xdr:nvSpPr>
      <xdr:spPr>
        <a:xfrm>
          <a:off x="3293119"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4" name="n_2aveValue有形固定資産減価償却率"/>
        <xdr:cNvSpPr txBox="1"/>
      </xdr:nvSpPr>
      <xdr:spPr>
        <a:xfrm>
          <a:off x="2658119"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85" name="n_1mainValue有形固定資産減価償却率"/>
        <xdr:cNvSpPr txBox="1"/>
      </xdr:nvSpPr>
      <xdr:spPr>
        <a:xfrm>
          <a:off x="3293119"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6" name="n_2mainValue有形固定資産減価償却率"/>
        <xdr:cNvSpPr txBox="1"/>
      </xdr:nvSpPr>
      <xdr:spPr>
        <a:xfrm>
          <a:off x="2658119"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年であり、類似団体内平均値と比較して高い水準にある。地方債の新規発行抑制等の効果により、将来負担は減少傾向にあるものの、依然として比較的高い水準にあることや、人件費や物件費支出といった業務支出も比較的多いことが主な要因である。今後、地方債の新規発行抑制を継続するとともに、行財政改革による業務支出の削減に取組んで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93312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93312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2593320"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2646025"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2534900" y="55047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2646025"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2573000" y="62095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27" name="楕円 126"/>
        <xdr:cNvSpPr/>
      </xdr:nvSpPr>
      <xdr:spPr>
        <a:xfrm>
          <a:off x="12573000" y="58737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28" name="債務償還可能年数該当値テキスト"/>
        <xdr:cNvSpPr txBox="1"/>
      </xdr:nvSpPr>
      <xdr:spPr>
        <a:xfrm>
          <a:off x="12646025"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8,463
8,445
488.90
7,581,735
7,467,345
102,171
4,608,990
9,143,010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39490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39878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3889375" y="70523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39878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3889375" y="58007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39878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38989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203575" y="6483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428875"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0" name="楕円 69"/>
        <xdr:cNvSpPr/>
      </xdr:nvSpPr>
      <xdr:spPr>
        <a:xfrm>
          <a:off x="3203575" y="65157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71" name="楕円 70"/>
        <xdr:cNvSpPr/>
      </xdr:nvSpPr>
      <xdr:spPr>
        <a:xfrm>
          <a:off x="2428875"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87630</xdr:rowOff>
    </xdr:to>
    <xdr:cxnSp macro="">
      <xdr:nvCxnSpPr>
        <xdr:cNvPr id="72" name="直線コネクタ 71"/>
        <xdr:cNvCxnSpPr/>
      </xdr:nvCxnSpPr>
      <xdr:spPr>
        <a:xfrm flipV="1">
          <a:off x="2479675" y="6566535"/>
          <a:ext cx="7556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3" name="n_1aveValue【道路】&#10;有形固定資産減価償却率"/>
        <xdr:cNvSpPr txBox="1"/>
      </xdr:nvSpPr>
      <xdr:spPr>
        <a:xfrm>
          <a:off x="306769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4" name="n_2aveValue【道路】&#10;有形固定資産減価償却率"/>
        <xdr:cNvSpPr txBox="1"/>
      </xdr:nvSpPr>
      <xdr:spPr>
        <a:xfrm>
          <a:off x="230569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75" name="n_1mainValue【道路】&#10;有形固定資産減価償却率"/>
        <xdr:cNvSpPr txBox="1"/>
      </xdr:nvSpPr>
      <xdr:spPr>
        <a:xfrm>
          <a:off x="306769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76" name="n_2mainValue【道路】&#10;有形固定資産減価償却率"/>
        <xdr:cNvSpPr txBox="1"/>
      </xdr:nvSpPr>
      <xdr:spPr>
        <a:xfrm>
          <a:off x="230569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5122756"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512275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8905240"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8943975"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8845550" y="71974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8943975"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8845550" y="57018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8943975"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8883650" y="6712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815975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7413625" y="66449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133310</xdr:rowOff>
    </xdr:from>
    <xdr:to>
      <xdr:col>50</xdr:col>
      <xdr:colOff>165100</xdr:colOff>
      <xdr:row>40</xdr:row>
      <xdr:rowOff>63460</xdr:rowOff>
    </xdr:to>
    <xdr:sp macro="" textlink="">
      <xdr:nvSpPr>
        <xdr:cNvPr id="116" name="楕円 115"/>
        <xdr:cNvSpPr/>
      </xdr:nvSpPr>
      <xdr:spPr>
        <a:xfrm>
          <a:off x="8159750" y="68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139591</xdr:rowOff>
    </xdr:from>
    <xdr:to>
      <xdr:col>46</xdr:col>
      <xdr:colOff>38100</xdr:colOff>
      <xdr:row>40</xdr:row>
      <xdr:rowOff>69741</xdr:rowOff>
    </xdr:to>
    <xdr:sp macro="" textlink="">
      <xdr:nvSpPr>
        <xdr:cNvPr id="117" name="楕円 116"/>
        <xdr:cNvSpPr/>
      </xdr:nvSpPr>
      <xdr:spPr>
        <a:xfrm>
          <a:off x="7413625" y="68261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12660</xdr:rowOff>
    </xdr:from>
    <xdr:to>
      <xdr:col>50</xdr:col>
      <xdr:colOff>114300</xdr:colOff>
      <xdr:row>40</xdr:row>
      <xdr:rowOff>18941</xdr:rowOff>
    </xdr:to>
    <xdr:cxnSp macro="">
      <xdr:nvCxnSpPr>
        <xdr:cNvPr id="118" name="直線コネクタ 117"/>
        <xdr:cNvCxnSpPr/>
      </xdr:nvCxnSpPr>
      <xdr:spPr>
        <a:xfrm flipV="1">
          <a:off x="7445375" y="6870660"/>
          <a:ext cx="765175"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7959236"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72258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54587</xdr:rowOff>
    </xdr:from>
    <xdr:ext cx="534377" cy="259045"/>
    <xdr:sp macro="" textlink="">
      <xdr:nvSpPr>
        <xdr:cNvPr id="121" name="n_1mainValue【道路】&#10;一人当たり延長"/>
        <xdr:cNvSpPr txBox="1"/>
      </xdr:nvSpPr>
      <xdr:spPr>
        <a:xfrm>
          <a:off x="7959236" y="69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60868</xdr:rowOff>
    </xdr:from>
    <xdr:ext cx="534377" cy="259045"/>
    <xdr:sp macro="" textlink="">
      <xdr:nvSpPr>
        <xdr:cNvPr id="122" name="n_2mainValue【道路】&#10;一人当たり延長"/>
        <xdr:cNvSpPr txBox="1"/>
      </xdr:nvSpPr>
      <xdr:spPr>
        <a:xfrm>
          <a:off x="7225811" y="691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39490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39878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3889375" y="11075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39878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3889375" y="95636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39878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38989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203575" y="102035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428875"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14515</xdr:rowOff>
    </xdr:from>
    <xdr:to>
      <xdr:col>20</xdr:col>
      <xdr:colOff>38100</xdr:colOff>
      <xdr:row>58</xdr:row>
      <xdr:rowOff>116115</xdr:rowOff>
    </xdr:to>
    <xdr:sp macro="" textlink="">
      <xdr:nvSpPr>
        <xdr:cNvPr id="162" name="楕円 161"/>
        <xdr:cNvSpPr/>
      </xdr:nvSpPr>
      <xdr:spPr>
        <a:xfrm>
          <a:off x="3203575" y="99586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9616</xdr:rowOff>
    </xdr:from>
    <xdr:to>
      <xdr:col>15</xdr:col>
      <xdr:colOff>101600</xdr:colOff>
      <xdr:row>58</xdr:row>
      <xdr:rowOff>111216</xdr:rowOff>
    </xdr:to>
    <xdr:sp macro="" textlink="">
      <xdr:nvSpPr>
        <xdr:cNvPr id="163" name="楕円 162"/>
        <xdr:cNvSpPr/>
      </xdr:nvSpPr>
      <xdr:spPr>
        <a:xfrm>
          <a:off x="2428875"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60416</xdr:rowOff>
    </xdr:from>
    <xdr:to>
      <xdr:col>19</xdr:col>
      <xdr:colOff>177800</xdr:colOff>
      <xdr:row>58</xdr:row>
      <xdr:rowOff>65315</xdr:rowOff>
    </xdr:to>
    <xdr:cxnSp macro="">
      <xdr:nvCxnSpPr>
        <xdr:cNvPr id="164" name="直線コネクタ 163"/>
        <xdr:cNvCxnSpPr/>
      </xdr:nvCxnSpPr>
      <xdr:spPr>
        <a:xfrm>
          <a:off x="2479675" y="10004516"/>
          <a:ext cx="7556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06769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30569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132642</xdr:rowOff>
    </xdr:from>
    <xdr:ext cx="405111" cy="259045"/>
    <xdr:sp macro="" textlink="">
      <xdr:nvSpPr>
        <xdr:cNvPr id="167" name="n_1mainValue【橋りょう・トンネル】&#10;有形固定資産減価償却率"/>
        <xdr:cNvSpPr txBox="1"/>
      </xdr:nvSpPr>
      <xdr:spPr>
        <a:xfrm>
          <a:off x="306769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127743</xdr:rowOff>
    </xdr:from>
    <xdr:ext cx="405111" cy="259045"/>
    <xdr:sp macro="" textlink="">
      <xdr:nvSpPr>
        <xdr:cNvPr id="168" name="n_2mainValue【橋りょう・トンネル】&#10;有形固定資産減価償却率"/>
        <xdr:cNvSpPr txBox="1"/>
      </xdr:nvSpPr>
      <xdr:spPr>
        <a:xfrm>
          <a:off x="230569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03260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8905240"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8943975"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8845550" y="109724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8943975"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8845550" y="96492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8943975"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8883650" y="105714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815975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7413625" y="106026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5403</xdr:rowOff>
    </xdr:from>
    <xdr:to>
      <xdr:col>50</xdr:col>
      <xdr:colOff>165100</xdr:colOff>
      <xdr:row>63</xdr:row>
      <xdr:rowOff>107003</xdr:rowOff>
    </xdr:to>
    <xdr:sp macro="" textlink="">
      <xdr:nvSpPr>
        <xdr:cNvPr id="204" name="楕円 203"/>
        <xdr:cNvSpPr/>
      </xdr:nvSpPr>
      <xdr:spPr>
        <a:xfrm>
          <a:off x="8159750" y="1080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11074</xdr:rowOff>
    </xdr:from>
    <xdr:to>
      <xdr:col>46</xdr:col>
      <xdr:colOff>38100</xdr:colOff>
      <xdr:row>63</xdr:row>
      <xdr:rowOff>112674</xdr:rowOff>
    </xdr:to>
    <xdr:sp macro="" textlink="">
      <xdr:nvSpPr>
        <xdr:cNvPr id="205" name="楕円 204"/>
        <xdr:cNvSpPr/>
      </xdr:nvSpPr>
      <xdr:spPr>
        <a:xfrm>
          <a:off x="7413625" y="108124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56203</xdr:rowOff>
    </xdr:from>
    <xdr:to>
      <xdr:col>50</xdr:col>
      <xdr:colOff>114300</xdr:colOff>
      <xdr:row>63</xdr:row>
      <xdr:rowOff>61874</xdr:rowOff>
    </xdr:to>
    <xdr:cxnSp macro="">
      <xdr:nvCxnSpPr>
        <xdr:cNvPr id="206" name="直線コネクタ 205"/>
        <xdr:cNvCxnSpPr/>
      </xdr:nvCxnSpPr>
      <xdr:spPr>
        <a:xfrm flipV="1">
          <a:off x="7445375" y="10857553"/>
          <a:ext cx="765175"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793644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8" name="n_2aveValue【橋りょう・トンネル】&#10;一人当たり有形固定資産（償却資産）額"/>
        <xdr:cNvSpPr txBox="1"/>
      </xdr:nvSpPr>
      <xdr:spPr>
        <a:xfrm>
          <a:off x="71934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98130</xdr:rowOff>
    </xdr:from>
    <xdr:ext cx="599010" cy="259045"/>
    <xdr:sp macro="" textlink="">
      <xdr:nvSpPr>
        <xdr:cNvPr id="209" name="n_1mainValue【橋りょう・トンネル】&#10;一人当たり有形固定資産（償却資産）額"/>
        <xdr:cNvSpPr txBox="1"/>
      </xdr:nvSpPr>
      <xdr:spPr>
        <a:xfrm>
          <a:off x="7936445" y="108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103801</xdr:rowOff>
    </xdr:from>
    <xdr:ext cx="599010" cy="259045"/>
    <xdr:sp macro="" textlink="">
      <xdr:nvSpPr>
        <xdr:cNvPr id="210" name="n_2mainValue【橋りょう・トンネル】&#10;一人当たり有形固定資産（償却資産）額"/>
        <xdr:cNvSpPr txBox="1"/>
      </xdr:nvSpPr>
      <xdr:spPr>
        <a:xfrm>
          <a:off x="7193495" y="1090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22" name="テキスト ボックス 221"/>
        <xdr:cNvSpPr txBox="1"/>
      </xdr:nvSpPr>
      <xdr:spPr>
        <a:xfrm>
          <a:off x="36591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85</xdr:row>
      <xdr:rowOff>10161</xdr:rowOff>
    </xdr:to>
    <xdr:cxnSp macro="">
      <xdr:nvCxnSpPr>
        <xdr:cNvPr id="234" name="直線コネクタ 233"/>
        <xdr:cNvCxnSpPr/>
      </xdr:nvCxnSpPr>
      <xdr:spPr>
        <a:xfrm flipV="1">
          <a:off x="3949065" y="13589000"/>
          <a:ext cx="0" cy="994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13988</xdr:rowOff>
    </xdr:from>
    <xdr:ext cx="405111" cy="259045"/>
    <xdr:sp macro="" textlink="">
      <xdr:nvSpPr>
        <xdr:cNvPr id="235" name="【公営住宅】&#10;有形固定資産減価償却率最小値テキスト"/>
        <xdr:cNvSpPr txBox="1"/>
      </xdr:nvSpPr>
      <xdr:spPr>
        <a:xfrm>
          <a:off x="3987800" y="1458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10161</xdr:rowOff>
    </xdr:from>
    <xdr:to>
      <xdr:col>24</xdr:col>
      <xdr:colOff>152400</xdr:colOff>
      <xdr:row>85</xdr:row>
      <xdr:rowOff>10161</xdr:rowOff>
    </xdr:to>
    <xdr:cxnSp macro="">
      <xdr:nvCxnSpPr>
        <xdr:cNvPr id="236" name="直線コネクタ 235"/>
        <xdr:cNvCxnSpPr/>
      </xdr:nvCxnSpPr>
      <xdr:spPr>
        <a:xfrm>
          <a:off x="3889375" y="145834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37" name="【公営住宅】&#10;有形固定資産減価償却率最大値テキスト"/>
        <xdr:cNvSpPr txBox="1"/>
      </xdr:nvSpPr>
      <xdr:spPr>
        <a:xfrm>
          <a:off x="39878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38" name="直線コネクタ 237"/>
        <xdr:cNvCxnSpPr/>
      </xdr:nvCxnSpPr>
      <xdr:spPr>
        <a:xfrm>
          <a:off x="3889375" y="1358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39" name="【公営住宅】&#10;有形固定資産減価償却率平均値テキスト"/>
        <xdr:cNvSpPr txBox="1"/>
      </xdr:nvSpPr>
      <xdr:spPr>
        <a:xfrm>
          <a:off x="39878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40" name="フローチャート: 判断 239"/>
        <xdr:cNvSpPr/>
      </xdr:nvSpPr>
      <xdr:spPr>
        <a:xfrm>
          <a:off x="38989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125730</xdr:rowOff>
    </xdr:from>
    <xdr:to>
      <xdr:col>20</xdr:col>
      <xdr:colOff>38100</xdr:colOff>
      <xdr:row>82</xdr:row>
      <xdr:rowOff>55880</xdr:rowOff>
    </xdr:to>
    <xdr:sp macro="" textlink="">
      <xdr:nvSpPr>
        <xdr:cNvPr id="241" name="フローチャート: 判断 240"/>
        <xdr:cNvSpPr/>
      </xdr:nvSpPr>
      <xdr:spPr>
        <a:xfrm>
          <a:off x="3203575" y="14013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152400</xdr:rowOff>
    </xdr:from>
    <xdr:to>
      <xdr:col>15</xdr:col>
      <xdr:colOff>101600</xdr:colOff>
      <xdr:row>82</xdr:row>
      <xdr:rowOff>82550</xdr:rowOff>
    </xdr:to>
    <xdr:sp macro="" textlink="">
      <xdr:nvSpPr>
        <xdr:cNvPr id="242" name="フローチャート: 判断 241"/>
        <xdr:cNvSpPr/>
      </xdr:nvSpPr>
      <xdr:spPr>
        <a:xfrm>
          <a:off x="2428875"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48" name="楕円 247"/>
        <xdr:cNvSpPr/>
      </xdr:nvSpPr>
      <xdr:spPr>
        <a:xfrm>
          <a:off x="3203575" y="1480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72407</xdr:rowOff>
    </xdr:from>
    <xdr:ext cx="405111" cy="259045"/>
    <xdr:sp macro="" textlink="">
      <xdr:nvSpPr>
        <xdr:cNvPr id="249" name="n_1aveValue【公営住宅】&#10;有形固定資産減価償却率"/>
        <xdr:cNvSpPr txBox="1"/>
      </xdr:nvSpPr>
      <xdr:spPr>
        <a:xfrm>
          <a:off x="306769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99077</xdr:rowOff>
    </xdr:from>
    <xdr:ext cx="405111" cy="259045"/>
    <xdr:sp macro="" textlink="">
      <xdr:nvSpPr>
        <xdr:cNvPr id="250" name="n_2aveValue【公営住宅】&#10;有形固定資産減価償却率"/>
        <xdr:cNvSpPr txBox="1"/>
      </xdr:nvSpPr>
      <xdr:spPr>
        <a:xfrm>
          <a:off x="230569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156227</xdr:rowOff>
    </xdr:from>
    <xdr:ext cx="340478" cy="259045"/>
    <xdr:sp macro="" textlink="">
      <xdr:nvSpPr>
        <xdr:cNvPr id="251" name="n_1mainValue【公営住宅】&#10;有形固定資産減価償却率"/>
        <xdr:cNvSpPr txBox="1"/>
      </xdr:nvSpPr>
      <xdr:spPr>
        <a:xfrm>
          <a:off x="30809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5" name="直線コネクタ 274"/>
        <xdr:cNvCxnSpPr/>
      </xdr:nvCxnSpPr>
      <xdr:spPr>
        <a:xfrm flipV="1">
          <a:off x="8905240"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76" name="【公営住宅】&#10;一人当たり面積最小値テキスト"/>
        <xdr:cNvSpPr txBox="1"/>
      </xdr:nvSpPr>
      <xdr:spPr>
        <a:xfrm>
          <a:off x="8943975"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77" name="直線コネクタ 276"/>
        <xdr:cNvCxnSpPr/>
      </xdr:nvCxnSpPr>
      <xdr:spPr>
        <a:xfrm>
          <a:off x="8845550" y="148349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78" name="【公営住宅】&#10;一人当たり面積最大値テキスト"/>
        <xdr:cNvSpPr txBox="1"/>
      </xdr:nvSpPr>
      <xdr:spPr>
        <a:xfrm>
          <a:off x="8943975"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79" name="直線コネクタ 278"/>
        <xdr:cNvCxnSpPr/>
      </xdr:nvCxnSpPr>
      <xdr:spPr>
        <a:xfrm>
          <a:off x="8845550" y="134443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0" name="【公営住宅】&#10;一人当たり面積平均値テキスト"/>
        <xdr:cNvSpPr txBox="1"/>
      </xdr:nvSpPr>
      <xdr:spPr>
        <a:xfrm>
          <a:off x="8943975"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1" name="フローチャート: 判断 280"/>
        <xdr:cNvSpPr/>
      </xdr:nvSpPr>
      <xdr:spPr>
        <a:xfrm>
          <a:off x="8883650" y="143942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2" name="フローチャート: 判断 281"/>
        <xdr:cNvSpPr/>
      </xdr:nvSpPr>
      <xdr:spPr>
        <a:xfrm>
          <a:off x="815975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3" name="フローチャート: 判断 282"/>
        <xdr:cNvSpPr/>
      </xdr:nvSpPr>
      <xdr:spPr>
        <a:xfrm>
          <a:off x="7413625" y="143115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54356</xdr:rowOff>
    </xdr:from>
    <xdr:to>
      <xdr:col>50</xdr:col>
      <xdr:colOff>165100</xdr:colOff>
      <xdr:row>86</xdr:row>
      <xdr:rowOff>155956</xdr:rowOff>
    </xdr:to>
    <xdr:sp macro="" textlink="">
      <xdr:nvSpPr>
        <xdr:cNvPr id="289" name="楕円 288"/>
        <xdr:cNvSpPr/>
      </xdr:nvSpPr>
      <xdr:spPr>
        <a:xfrm>
          <a:off x="8159750" y="147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53421</xdr:rowOff>
    </xdr:from>
    <xdr:ext cx="469744" cy="259045"/>
    <xdr:sp macro="" textlink="">
      <xdr:nvSpPr>
        <xdr:cNvPr id="290" name="n_1aveValue【公営住宅】&#10;一人当たり面積"/>
        <xdr:cNvSpPr txBox="1"/>
      </xdr:nvSpPr>
      <xdr:spPr>
        <a:xfrm>
          <a:off x="7991552"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1" name="n_2aveValue【公営住宅】&#10;一人当たり面積"/>
        <xdr:cNvSpPr txBox="1"/>
      </xdr:nvSpPr>
      <xdr:spPr>
        <a:xfrm>
          <a:off x="72581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147083</xdr:rowOff>
    </xdr:from>
    <xdr:ext cx="469744" cy="259045"/>
    <xdr:sp macro="" textlink="">
      <xdr:nvSpPr>
        <xdr:cNvPr id="292" name="n_1mainValue【公営住宅】&#10;一人当たり面積"/>
        <xdr:cNvSpPr txBox="1"/>
      </xdr:nvSpPr>
      <xdr:spPr>
        <a:xfrm>
          <a:off x="7991552" y="1489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3" name="テキスト ボックス 302"/>
        <xdr:cNvSpPr txBox="1"/>
      </xdr:nvSpPr>
      <xdr:spPr>
        <a:xfrm>
          <a:off x="3208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5" name="テキスト ボックス 304"/>
        <xdr:cNvSpPr txBox="1"/>
      </xdr:nvSpPr>
      <xdr:spPr>
        <a:xfrm>
          <a:off x="3208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15" name="テキスト ボックス 314"/>
        <xdr:cNvSpPr txBox="1"/>
      </xdr:nvSpPr>
      <xdr:spPr>
        <a:xfrm>
          <a:off x="3208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7" name="テキスト ボックス 316"/>
        <xdr:cNvSpPr txBox="1"/>
      </xdr:nvSpPr>
      <xdr:spPr>
        <a:xfrm>
          <a:off x="3208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19" name="直線コネクタ 318"/>
        <xdr:cNvCxnSpPr/>
      </xdr:nvCxnSpPr>
      <xdr:spPr>
        <a:xfrm flipV="1">
          <a:off x="39490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20" name="【港湾・漁港】&#10;有形固定資産減価償却率最小値テキスト"/>
        <xdr:cNvSpPr txBox="1"/>
      </xdr:nvSpPr>
      <xdr:spPr>
        <a:xfrm>
          <a:off x="39878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21" name="直線コネクタ 320"/>
        <xdr:cNvCxnSpPr/>
      </xdr:nvCxnSpPr>
      <xdr:spPr>
        <a:xfrm>
          <a:off x="3889375" y="187266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22" name="【港湾・漁港】&#10;有形固定資産減価償却率最大値テキスト"/>
        <xdr:cNvSpPr txBox="1"/>
      </xdr:nvSpPr>
      <xdr:spPr>
        <a:xfrm>
          <a:off x="39878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23" name="直線コネクタ 322"/>
        <xdr:cNvCxnSpPr/>
      </xdr:nvCxnSpPr>
      <xdr:spPr>
        <a:xfrm>
          <a:off x="3889375" y="17309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24" name="【港湾・漁港】&#10;有形固定資産減価償却率平均値テキスト"/>
        <xdr:cNvSpPr txBox="1"/>
      </xdr:nvSpPr>
      <xdr:spPr>
        <a:xfrm>
          <a:off x="39878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25" name="フローチャート: 判断 324"/>
        <xdr:cNvSpPr/>
      </xdr:nvSpPr>
      <xdr:spPr>
        <a:xfrm>
          <a:off x="38989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26" name="フローチャート: 判断 325"/>
        <xdr:cNvSpPr/>
      </xdr:nvSpPr>
      <xdr:spPr>
        <a:xfrm>
          <a:off x="3203575" y="176929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27" name="フローチャート: 判断 326"/>
        <xdr:cNvSpPr/>
      </xdr:nvSpPr>
      <xdr:spPr>
        <a:xfrm>
          <a:off x="2428875"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126637</xdr:rowOff>
    </xdr:from>
    <xdr:to>
      <xdr:col>20</xdr:col>
      <xdr:colOff>38100</xdr:colOff>
      <xdr:row>107</xdr:row>
      <xdr:rowOff>56787</xdr:rowOff>
    </xdr:to>
    <xdr:sp macro="" textlink="">
      <xdr:nvSpPr>
        <xdr:cNvPr id="333" name="楕円 332"/>
        <xdr:cNvSpPr/>
      </xdr:nvSpPr>
      <xdr:spPr>
        <a:xfrm>
          <a:off x="3203575" y="183003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20501</xdr:rowOff>
    </xdr:from>
    <xdr:to>
      <xdr:col>15</xdr:col>
      <xdr:colOff>101600</xdr:colOff>
      <xdr:row>107</xdr:row>
      <xdr:rowOff>122101</xdr:rowOff>
    </xdr:to>
    <xdr:sp macro="" textlink="">
      <xdr:nvSpPr>
        <xdr:cNvPr id="334" name="楕円 333"/>
        <xdr:cNvSpPr/>
      </xdr:nvSpPr>
      <xdr:spPr>
        <a:xfrm>
          <a:off x="2428875"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5987</xdr:rowOff>
    </xdr:from>
    <xdr:to>
      <xdr:col>19</xdr:col>
      <xdr:colOff>177800</xdr:colOff>
      <xdr:row>107</xdr:row>
      <xdr:rowOff>71301</xdr:rowOff>
    </xdr:to>
    <xdr:cxnSp macro="">
      <xdr:nvCxnSpPr>
        <xdr:cNvPr id="335" name="直線コネクタ 334"/>
        <xdr:cNvCxnSpPr/>
      </xdr:nvCxnSpPr>
      <xdr:spPr>
        <a:xfrm flipV="1">
          <a:off x="2479675" y="18351137"/>
          <a:ext cx="7556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36" name="n_1aveValue【港湾・漁港】&#10;有形固定資産減価償却率"/>
        <xdr:cNvSpPr txBox="1"/>
      </xdr:nvSpPr>
      <xdr:spPr>
        <a:xfrm>
          <a:off x="306769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37" name="n_2aveValue【港湾・漁港】&#10;有形固定資産減価償却率"/>
        <xdr:cNvSpPr txBox="1"/>
      </xdr:nvSpPr>
      <xdr:spPr>
        <a:xfrm>
          <a:off x="230569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47914</xdr:rowOff>
    </xdr:from>
    <xdr:ext cx="405111" cy="259045"/>
    <xdr:sp macro="" textlink="">
      <xdr:nvSpPr>
        <xdr:cNvPr id="338" name="n_1mainValue【港湾・漁港】&#10;有形固定資産減価償却率"/>
        <xdr:cNvSpPr txBox="1"/>
      </xdr:nvSpPr>
      <xdr:spPr>
        <a:xfrm>
          <a:off x="306769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138628</xdr:rowOff>
    </xdr:from>
    <xdr:ext cx="405111" cy="259045"/>
    <xdr:sp macro="" textlink="">
      <xdr:nvSpPr>
        <xdr:cNvPr id="339" name="n_2mainValue【港湾・漁港】&#10;有形固定資産減価償却率"/>
        <xdr:cNvSpPr txBox="1"/>
      </xdr:nvSpPr>
      <xdr:spPr>
        <a:xfrm>
          <a:off x="2305694" y="1814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1" name="テキスト ボックス 350"/>
        <xdr:cNvSpPr txBox="1"/>
      </xdr:nvSpPr>
      <xdr:spPr>
        <a:xfrm>
          <a:off x="541223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3" name="テキスト ボックス 352"/>
        <xdr:cNvSpPr txBox="1"/>
      </xdr:nvSpPr>
      <xdr:spPr>
        <a:xfrm>
          <a:off x="5122756"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5" name="テキスト ボックス 354"/>
        <xdr:cNvSpPr txBox="1"/>
      </xdr:nvSpPr>
      <xdr:spPr>
        <a:xfrm>
          <a:off x="5122756"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7" name="テキスト ボックス 356"/>
        <xdr:cNvSpPr txBox="1"/>
      </xdr:nvSpPr>
      <xdr:spPr>
        <a:xfrm>
          <a:off x="5122756"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59" name="テキスト ボックス 358"/>
        <xdr:cNvSpPr txBox="1"/>
      </xdr:nvSpPr>
      <xdr:spPr>
        <a:xfrm>
          <a:off x="5032603"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1" name="テキスト ボックス 360"/>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63" name="直線コネクタ 362"/>
        <xdr:cNvCxnSpPr/>
      </xdr:nvCxnSpPr>
      <xdr:spPr>
        <a:xfrm flipV="1">
          <a:off x="8905240"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64" name="【港湾・漁港】&#10;一人当たり有形固定資産（償却資産）額最小値テキスト"/>
        <xdr:cNvSpPr txBox="1"/>
      </xdr:nvSpPr>
      <xdr:spPr>
        <a:xfrm>
          <a:off x="8943975"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65" name="直線コネクタ 364"/>
        <xdr:cNvCxnSpPr/>
      </xdr:nvCxnSpPr>
      <xdr:spPr>
        <a:xfrm>
          <a:off x="8845550" y="186648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66" name="【港湾・漁港】&#10;一人当たり有形固定資産（償却資産）額最大値テキスト"/>
        <xdr:cNvSpPr txBox="1"/>
      </xdr:nvSpPr>
      <xdr:spPr>
        <a:xfrm>
          <a:off x="8943975"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67" name="直線コネクタ 366"/>
        <xdr:cNvCxnSpPr/>
      </xdr:nvCxnSpPr>
      <xdr:spPr>
        <a:xfrm>
          <a:off x="8845550" y="175435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168180</xdr:rowOff>
    </xdr:from>
    <xdr:ext cx="599010" cy="259045"/>
    <xdr:sp macro="" textlink="">
      <xdr:nvSpPr>
        <xdr:cNvPr id="368" name="【港湾・漁港】&#10;一人当たり有形固定資産（償却資産）額平均値テキスト"/>
        <xdr:cNvSpPr txBox="1"/>
      </xdr:nvSpPr>
      <xdr:spPr>
        <a:xfrm>
          <a:off x="8943975" y="1817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69" name="フローチャート: 判断 368"/>
        <xdr:cNvSpPr/>
      </xdr:nvSpPr>
      <xdr:spPr>
        <a:xfrm>
          <a:off x="8883650" y="181920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70" name="フローチャート: 判断 369"/>
        <xdr:cNvSpPr/>
      </xdr:nvSpPr>
      <xdr:spPr>
        <a:xfrm>
          <a:off x="815975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71" name="フローチャート: 判断 370"/>
        <xdr:cNvSpPr/>
      </xdr:nvSpPr>
      <xdr:spPr>
        <a:xfrm>
          <a:off x="7413625" y="16988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29226</xdr:rowOff>
    </xdr:from>
    <xdr:to>
      <xdr:col>50</xdr:col>
      <xdr:colOff>165100</xdr:colOff>
      <xdr:row>102</xdr:row>
      <xdr:rowOff>130826</xdr:rowOff>
    </xdr:to>
    <xdr:sp macro="" textlink="">
      <xdr:nvSpPr>
        <xdr:cNvPr id="377" name="楕円 376"/>
        <xdr:cNvSpPr/>
      </xdr:nvSpPr>
      <xdr:spPr>
        <a:xfrm>
          <a:off x="8159750" y="175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52879</xdr:rowOff>
    </xdr:from>
    <xdr:to>
      <xdr:col>46</xdr:col>
      <xdr:colOff>38100</xdr:colOff>
      <xdr:row>102</xdr:row>
      <xdr:rowOff>154479</xdr:rowOff>
    </xdr:to>
    <xdr:sp macro="" textlink="">
      <xdr:nvSpPr>
        <xdr:cNvPr id="378" name="楕円 377"/>
        <xdr:cNvSpPr/>
      </xdr:nvSpPr>
      <xdr:spPr>
        <a:xfrm>
          <a:off x="7413625" y="175407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80026</xdr:rowOff>
    </xdr:from>
    <xdr:to>
      <xdr:col>50</xdr:col>
      <xdr:colOff>114300</xdr:colOff>
      <xdr:row>102</xdr:row>
      <xdr:rowOff>103679</xdr:rowOff>
    </xdr:to>
    <xdr:cxnSp macro="">
      <xdr:nvCxnSpPr>
        <xdr:cNvPr id="379" name="直線コネクタ 378"/>
        <xdr:cNvCxnSpPr/>
      </xdr:nvCxnSpPr>
      <xdr:spPr>
        <a:xfrm flipV="1">
          <a:off x="7445375" y="17567926"/>
          <a:ext cx="765175"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33520</xdr:rowOff>
    </xdr:from>
    <xdr:ext cx="599010" cy="259045"/>
    <xdr:sp macro="" textlink="">
      <xdr:nvSpPr>
        <xdr:cNvPr id="380" name="n_1aveValue【港湾・漁港】&#10;一人当たり有形固定資産（償却資産）額"/>
        <xdr:cNvSpPr txBox="1"/>
      </xdr:nvSpPr>
      <xdr:spPr>
        <a:xfrm>
          <a:off x="793644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381" name="n_2aveValue【港湾・漁港】&#10;一人当たり有形固定資産（償却資産）額"/>
        <xdr:cNvSpPr txBox="1"/>
      </xdr:nvSpPr>
      <xdr:spPr>
        <a:xfrm>
          <a:off x="71479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121953</xdr:rowOff>
    </xdr:from>
    <xdr:ext cx="599010" cy="259045"/>
    <xdr:sp macro="" textlink="">
      <xdr:nvSpPr>
        <xdr:cNvPr id="382" name="n_1mainValue【港湾・漁港】&#10;一人当たり有形固定資産（償却資産）額"/>
        <xdr:cNvSpPr txBox="1"/>
      </xdr:nvSpPr>
      <xdr:spPr>
        <a:xfrm>
          <a:off x="7936445" y="1760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145606</xdr:rowOff>
    </xdr:from>
    <xdr:ext cx="599010" cy="259045"/>
    <xdr:sp macro="" textlink="">
      <xdr:nvSpPr>
        <xdr:cNvPr id="383" name="n_2mainValue【港湾・漁港】&#10;一人当たり有形固定資産（償却資産）額"/>
        <xdr:cNvSpPr txBox="1"/>
      </xdr:nvSpPr>
      <xdr:spPr>
        <a:xfrm>
          <a:off x="7193495" y="1763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1" name="テキスト ボックス 410"/>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1" name="テキスト ボックス 420"/>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25" name="直線コネクタ 424"/>
        <xdr:cNvCxnSpPr/>
      </xdr:nvCxnSpPr>
      <xdr:spPr>
        <a:xfrm flipV="1">
          <a:off x="13889989"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26" name="【学校施設】&#10;有形固定資産減価償却率最小値テキスト"/>
        <xdr:cNvSpPr txBox="1"/>
      </xdr:nvSpPr>
      <xdr:spPr>
        <a:xfrm>
          <a:off x="13928725"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27" name="直線コネクタ 426"/>
        <xdr:cNvCxnSpPr/>
      </xdr:nvCxnSpPr>
      <xdr:spPr>
        <a:xfrm>
          <a:off x="13801725" y="109581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28" name="【学校施設】&#10;有形固定資産減価償却率最大値テキスト"/>
        <xdr:cNvSpPr txBox="1"/>
      </xdr:nvSpPr>
      <xdr:spPr>
        <a:xfrm>
          <a:off x="13928725"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29" name="直線コネクタ 428"/>
        <xdr:cNvCxnSpPr/>
      </xdr:nvCxnSpPr>
      <xdr:spPr>
        <a:xfrm>
          <a:off x="13801725" y="95946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0" name="【学校施設】&#10;有形固定資産減価償却率平均値テキスト"/>
        <xdr:cNvSpPr txBox="1"/>
      </xdr:nvSpPr>
      <xdr:spPr>
        <a:xfrm>
          <a:off x="13928725"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1" name="フローチャート: 判断 430"/>
        <xdr:cNvSpPr/>
      </xdr:nvSpPr>
      <xdr:spPr>
        <a:xfrm>
          <a:off x="13839825" y="1012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2" name="フローチャート: 判断 431"/>
        <xdr:cNvSpPr/>
      </xdr:nvSpPr>
      <xdr:spPr>
        <a:xfrm>
          <a:off x="13115925"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3" name="フローチャート: 判断 432"/>
        <xdr:cNvSpPr/>
      </xdr:nvSpPr>
      <xdr:spPr>
        <a:xfrm>
          <a:off x="123698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102688</xdr:rowOff>
    </xdr:from>
    <xdr:to>
      <xdr:col>81</xdr:col>
      <xdr:colOff>101600</xdr:colOff>
      <xdr:row>58</xdr:row>
      <xdr:rowOff>32838</xdr:rowOff>
    </xdr:to>
    <xdr:sp macro="" textlink="">
      <xdr:nvSpPr>
        <xdr:cNvPr id="439" name="楕円 438"/>
        <xdr:cNvSpPr/>
      </xdr:nvSpPr>
      <xdr:spPr>
        <a:xfrm>
          <a:off x="13115925"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133713</xdr:rowOff>
    </xdr:from>
    <xdr:to>
      <xdr:col>76</xdr:col>
      <xdr:colOff>165100</xdr:colOff>
      <xdr:row>58</xdr:row>
      <xdr:rowOff>63863</xdr:rowOff>
    </xdr:to>
    <xdr:sp macro="" textlink="">
      <xdr:nvSpPr>
        <xdr:cNvPr id="440" name="楕円 439"/>
        <xdr:cNvSpPr/>
      </xdr:nvSpPr>
      <xdr:spPr>
        <a:xfrm>
          <a:off x="123698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153488</xdr:rowOff>
    </xdr:from>
    <xdr:to>
      <xdr:col>81</xdr:col>
      <xdr:colOff>50800</xdr:colOff>
      <xdr:row>58</xdr:row>
      <xdr:rowOff>13063</xdr:rowOff>
    </xdr:to>
    <xdr:cxnSp macro="">
      <xdr:nvCxnSpPr>
        <xdr:cNvPr id="441" name="直線コネクタ 440"/>
        <xdr:cNvCxnSpPr/>
      </xdr:nvCxnSpPr>
      <xdr:spPr>
        <a:xfrm flipV="1">
          <a:off x="12420600" y="9926138"/>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2" name="n_1aveValue【学校施設】&#10;有形固定資産減価償却率"/>
        <xdr:cNvSpPr txBox="1"/>
      </xdr:nvSpPr>
      <xdr:spPr>
        <a:xfrm>
          <a:off x="12980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43" name="n_2aveValue【学校施設】&#10;有形固定資産減価償却率"/>
        <xdr:cNvSpPr txBox="1"/>
      </xdr:nvSpPr>
      <xdr:spPr>
        <a:xfrm>
          <a:off x="12246619"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49365</xdr:rowOff>
    </xdr:from>
    <xdr:ext cx="405111" cy="259045"/>
    <xdr:sp macro="" textlink="">
      <xdr:nvSpPr>
        <xdr:cNvPr id="444" name="n_1mainValue【学校施設】&#10;有形固定資産減価償却率"/>
        <xdr:cNvSpPr txBox="1"/>
      </xdr:nvSpPr>
      <xdr:spPr>
        <a:xfrm>
          <a:off x="129800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445" name="n_2mainValue【学校施設】&#10;有形固定資産減価償却率"/>
        <xdr:cNvSpPr txBox="1"/>
      </xdr:nvSpPr>
      <xdr:spPr>
        <a:xfrm>
          <a:off x="12246619"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6" name="テキスト ボックス 465"/>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68" name="直線コネクタ 467"/>
        <xdr:cNvCxnSpPr/>
      </xdr:nvCxnSpPr>
      <xdr:spPr>
        <a:xfrm flipV="1">
          <a:off x="188461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69" name="【学校施設】&#10;一人当たり面積最小値テキスト"/>
        <xdr:cNvSpPr txBox="1"/>
      </xdr:nvSpPr>
      <xdr:spPr>
        <a:xfrm>
          <a:off x="188849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0" name="直線コネクタ 469"/>
        <xdr:cNvCxnSpPr/>
      </xdr:nvCxnSpPr>
      <xdr:spPr>
        <a:xfrm>
          <a:off x="18786475" y="110516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1" name="【学校施設】&#10;一人当たり面積最大値テキスト"/>
        <xdr:cNvSpPr txBox="1"/>
      </xdr:nvSpPr>
      <xdr:spPr>
        <a:xfrm>
          <a:off x="188849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2" name="直線コネクタ 471"/>
        <xdr:cNvCxnSpPr/>
      </xdr:nvCxnSpPr>
      <xdr:spPr>
        <a:xfrm>
          <a:off x="18786475" y="95022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3" name="【学校施設】&#10;一人当たり面積平均値テキスト"/>
        <xdr:cNvSpPr txBox="1"/>
      </xdr:nvSpPr>
      <xdr:spPr>
        <a:xfrm>
          <a:off x="188849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74" name="フローチャート: 判断 473"/>
        <xdr:cNvSpPr/>
      </xdr:nvSpPr>
      <xdr:spPr>
        <a:xfrm>
          <a:off x="187960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75" name="フローチャート: 判断 474"/>
        <xdr:cNvSpPr/>
      </xdr:nvSpPr>
      <xdr:spPr>
        <a:xfrm>
          <a:off x="18100675" y="106785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76" name="フローチャート: 判断 475"/>
        <xdr:cNvSpPr/>
      </xdr:nvSpPr>
      <xdr:spPr>
        <a:xfrm>
          <a:off x="17325975"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482" name="楕円 481"/>
        <xdr:cNvSpPr/>
      </xdr:nvSpPr>
      <xdr:spPr>
        <a:xfrm>
          <a:off x="18100675" y="10743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128880</xdr:rowOff>
    </xdr:from>
    <xdr:to>
      <xdr:col>107</xdr:col>
      <xdr:colOff>101600</xdr:colOff>
      <xdr:row>63</xdr:row>
      <xdr:rowOff>59030</xdr:rowOff>
    </xdr:to>
    <xdr:sp macro="" textlink="">
      <xdr:nvSpPr>
        <xdr:cNvPr id="483" name="楕円 482"/>
        <xdr:cNvSpPr/>
      </xdr:nvSpPr>
      <xdr:spPr>
        <a:xfrm>
          <a:off x="17325975" y="107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63</xdr:row>
      <xdr:rowOff>8230</xdr:rowOff>
    </xdr:to>
    <xdr:cxnSp macro="">
      <xdr:nvCxnSpPr>
        <xdr:cNvPr id="484" name="直線コネクタ 483"/>
        <xdr:cNvCxnSpPr/>
      </xdr:nvCxnSpPr>
      <xdr:spPr>
        <a:xfrm flipV="1">
          <a:off x="17376775" y="10794492"/>
          <a:ext cx="75565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85" name="n_1aveValue【学校施設】&#10;一人当たり面積"/>
        <xdr:cNvSpPr txBox="1"/>
      </xdr:nvSpPr>
      <xdr:spPr>
        <a:xfrm>
          <a:off x="1793247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86" name="n_2aveValue【学校施設】&#10;一人当たり面積"/>
        <xdr:cNvSpPr txBox="1"/>
      </xdr:nvSpPr>
      <xdr:spPr>
        <a:xfrm>
          <a:off x="1717047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35069</xdr:rowOff>
    </xdr:from>
    <xdr:ext cx="469744" cy="259045"/>
    <xdr:sp macro="" textlink="">
      <xdr:nvSpPr>
        <xdr:cNvPr id="487" name="n_1mainValue【学校施設】&#10;一人当たり面積"/>
        <xdr:cNvSpPr txBox="1"/>
      </xdr:nvSpPr>
      <xdr:spPr>
        <a:xfrm>
          <a:off x="1793247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50157</xdr:rowOff>
    </xdr:from>
    <xdr:ext cx="469744" cy="259045"/>
    <xdr:sp macro="" textlink="">
      <xdr:nvSpPr>
        <xdr:cNvPr id="488" name="n_2mainValue【学校施設】&#10;一人当たり面積"/>
        <xdr:cNvSpPr txBox="1"/>
      </xdr:nvSpPr>
      <xdr:spPr>
        <a:xfrm>
          <a:off x="17170477" y="108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5" name="テキスト ボックス 514"/>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6" name="直線コネクタ 515"/>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7" name="テキスト ボックス 516"/>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8" name="直線コネクタ 517"/>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9" name="テキスト ボックス 518"/>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0" name="直線コネクタ 519"/>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1" name="テキスト ボックス 520"/>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2" name="直線コネクタ 521"/>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3" name="テキスト ボックス 522"/>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4" name="直線コネクタ 523"/>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5" name="テキスト ボックス 524"/>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29" name="直線コネクタ 528"/>
        <xdr:cNvCxnSpPr/>
      </xdr:nvCxnSpPr>
      <xdr:spPr>
        <a:xfrm flipV="1">
          <a:off x="13889989"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0" name="【公民館】&#10;有形固定資産減価償却率最小値テキスト"/>
        <xdr:cNvSpPr txBox="1"/>
      </xdr:nvSpPr>
      <xdr:spPr>
        <a:xfrm>
          <a:off x="13928725"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1" name="直線コネクタ 530"/>
        <xdr:cNvCxnSpPr/>
      </xdr:nvCxnSpPr>
      <xdr:spPr>
        <a:xfrm>
          <a:off x="13801725" y="187204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2" name="【公民館】&#10;有形固定資産減価償却率最大値テキスト"/>
        <xdr:cNvSpPr txBox="1"/>
      </xdr:nvSpPr>
      <xdr:spPr>
        <a:xfrm>
          <a:off x="13928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3" name="直線コネクタ 532"/>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34" name="【公民館】&#10;有形固定資産減価償却率平均値テキスト"/>
        <xdr:cNvSpPr txBox="1"/>
      </xdr:nvSpPr>
      <xdr:spPr>
        <a:xfrm>
          <a:off x="13928725"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35" name="フローチャート: 判断 534"/>
        <xdr:cNvSpPr/>
      </xdr:nvSpPr>
      <xdr:spPr>
        <a:xfrm>
          <a:off x="13839825" y="17690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36" name="フローチャート: 判断 535"/>
        <xdr:cNvSpPr/>
      </xdr:nvSpPr>
      <xdr:spPr>
        <a:xfrm>
          <a:off x="13115925"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37" name="フローチャート: 判断 536"/>
        <xdr:cNvSpPr/>
      </xdr:nvSpPr>
      <xdr:spPr>
        <a:xfrm>
          <a:off x="123698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61595</xdr:rowOff>
    </xdr:from>
    <xdr:to>
      <xdr:col>81</xdr:col>
      <xdr:colOff>101600</xdr:colOff>
      <xdr:row>101</xdr:row>
      <xdr:rowOff>163195</xdr:rowOff>
    </xdr:to>
    <xdr:sp macro="" textlink="">
      <xdr:nvSpPr>
        <xdr:cNvPr id="543" name="楕円 542"/>
        <xdr:cNvSpPr/>
      </xdr:nvSpPr>
      <xdr:spPr>
        <a:xfrm>
          <a:off x="13115925"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95886</xdr:rowOff>
    </xdr:from>
    <xdr:to>
      <xdr:col>76</xdr:col>
      <xdr:colOff>165100</xdr:colOff>
      <xdr:row>102</xdr:row>
      <xdr:rowOff>26036</xdr:rowOff>
    </xdr:to>
    <xdr:sp macro="" textlink="">
      <xdr:nvSpPr>
        <xdr:cNvPr id="544" name="楕円 543"/>
        <xdr:cNvSpPr/>
      </xdr:nvSpPr>
      <xdr:spPr>
        <a:xfrm>
          <a:off x="123698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112395</xdr:rowOff>
    </xdr:from>
    <xdr:to>
      <xdr:col>81</xdr:col>
      <xdr:colOff>50800</xdr:colOff>
      <xdr:row>101</xdr:row>
      <xdr:rowOff>146686</xdr:rowOff>
    </xdr:to>
    <xdr:cxnSp macro="">
      <xdr:nvCxnSpPr>
        <xdr:cNvPr id="545" name="直線コネクタ 544"/>
        <xdr:cNvCxnSpPr/>
      </xdr:nvCxnSpPr>
      <xdr:spPr>
        <a:xfrm flipV="1">
          <a:off x="12420600" y="17428845"/>
          <a:ext cx="7461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46" name="n_1aveValue【公民館】&#10;有形固定資産減価償却率"/>
        <xdr:cNvSpPr txBox="1"/>
      </xdr:nvSpPr>
      <xdr:spPr>
        <a:xfrm>
          <a:off x="12980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47" name="n_2aveValue【公民館】&#10;有形固定資産減価償却率"/>
        <xdr:cNvSpPr txBox="1"/>
      </xdr:nvSpPr>
      <xdr:spPr>
        <a:xfrm>
          <a:off x="12246619"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8272</xdr:rowOff>
    </xdr:from>
    <xdr:ext cx="405111" cy="259045"/>
    <xdr:sp macro="" textlink="">
      <xdr:nvSpPr>
        <xdr:cNvPr id="548" name="n_1mainValue【公民館】&#10;有形固定資産減価償却率"/>
        <xdr:cNvSpPr txBox="1"/>
      </xdr:nvSpPr>
      <xdr:spPr>
        <a:xfrm>
          <a:off x="129800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42563</xdr:rowOff>
    </xdr:from>
    <xdr:ext cx="405111" cy="259045"/>
    <xdr:sp macro="" textlink="">
      <xdr:nvSpPr>
        <xdr:cNvPr id="549" name="n_2mainValue【公民館】&#10;有形固定資産減価償却率"/>
        <xdr:cNvSpPr txBox="1"/>
      </xdr:nvSpPr>
      <xdr:spPr>
        <a:xfrm>
          <a:off x="12246619"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0" name="直線コネクタ 559"/>
        <xdr:cNvCxnSpPr/>
      </xdr:nvCxnSpPr>
      <xdr:spPr>
        <a:xfrm>
          <a:off x="15544800" y="1847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1" name="テキスト ボックス 560"/>
        <xdr:cNvSpPr txBox="1"/>
      </xdr:nvSpPr>
      <xdr:spPr>
        <a:xfrm>
          <a:off x="15163346"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2" name="直線コネクタ 56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3" name="テキスト ボックス 56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64" name="直線コネクタ 563"/>
        <xdr:cNvCxnSpPr/>
      </xdr:nvCxnSpPr>
      <xdr:spPr>
        <a:xfrm>
          <a:off x="15544800" y="1733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65" name="テキスト ボックス 564"/>
        <xdr:cNvSpPr txBox="1"/>
      </xdr:nvSpPr>
      <xdr:spPr>
        <a:xfrm>
          <a:off x="15163346"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69" name="直線コネクタ 568"/>
        <xdr:cNvCxnSpPr/>
      </xdr:nvCxnSpPr>
      <xdr:spPr>
        <a:xfrm flipV="1">
          <a:off x="188461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0" name="【公民館】&#10;一人当たり面積最小値テキスト"/>
        <xdr:cNvSpPr txBox="1"/>
      </xdr:nvSpPr>
      <xdr:spPr>
        <a:xfrm>
          <a:off x="188849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1" name="直線コネクタ 570"/>
        <xdr:cNvCxnSpPr/>
      </xdr:nvCxnSpPr>
      <xdr:spPr>
        <a:xfrm>
          <a:off x="18786475" y="184504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2" name="【公民館】&#10;一人当たり面積最大値テキスト"/>
        <xdr:cNvSpPr txBox="1"/>
      </xdr:nvSpPr>
      <xdr:spPr>
        <a:xfrm>
          <a:off x="188849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3" name="直線コネクタ 572"/>
        <xdr:cNvCxnSpPr/>
      </xdr:nvCxnSpPr>
      <xdr:spPr>
        <a:xfrm>
          <a:off x="18786475" y="172046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74" name="【公民館】&#10;一人当たり面積平均値テキスト"/>
        <xdr:cNvSpPr txBox="1"/>
      </xdr:nvSpPr>
      <xdr:spPr>
        <a:xfrm>
          <a:off x="188849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75" name="フローチャート: 判断 574"/>
        <xdr:cNvSpPr/>
      </xdr:nvSpPr>
      <xdr:spPr>
        <a:xfrm>
          <a:off x="187960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76" name="フローチャート: 判断 575"/>
        <xdr:cNvSpPr/>
      </xdr:nvSpPr>
      <xdr:spPr>
        <a:xfrm>
          <a:off x="18100675" y="181499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77" name="フローチャート: 判断 576"/>
        <xdr:cNvSpPr/>
      </xdr:nvSpPr>
      <xdr:spPr>
        <a:xfrm>
          <a:off x="17325975"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8" name="テキスト ボックス 577"/>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9" name="テキスト ボックス 578"/>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0" name="テキスト ボックス 579"/>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1" name="テキスト ボックス 580"/>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2" name="テキスト ボックス 581"/>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xdr:rowOff>
    </xdr:from>
    <xdr:to>
      <xdr:col>112</xdr:col>
      <xdr:colOff>38100</xdr:colOff>
      <xdr:row>107</xdr:row>
      <xdr:rowOff>114427</xdr:rowOff>
    </xdr:to>
    <xdr:sp macro="" textlink="">
      <xdr:nvSpPr>
        <xdr:cNvPr id="583" name="楕円 582"/>
        <xdr:cNvSpPr/>
      </xdr:nvSpPr>
      <xdr:spPr>
        <a:xfrm>
          <a:off x="18100675" y="183579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14542</xdr:rowOff>
    </xdr:from>
    <xdr:to>
      <xdr:col>107</xdr:col>
      <xdr:colOff>101600</xdr:colOff>
      <xdr:row>107</xdr:row>
      <xdr:rowOff>116142</xdr:rowOff>
    </xdr:to>
    <xdr:sp macro="" textlink="">
      <xdr:nvSpPr>
        <xdr:cNvPr id="584" name="楕円 583"/>
        <xdr:cNvSpPr/>
      </xdr:nvSpPr>
      <xdr:spPr>
        <a:xfrm>
          <a:off x="17325975" y="183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63627</xdr:rowOff>
    </xdr:from>
    <xdr:to>
      <xdr:col>111</xdr:col>
      <xdr:colOff>177800</xdr:colOff>
      <xdr:row>107</xdr:row>
      <xdr:rowOff>65342</xdr:rowOff>
    </xdr:to>
    <xdr:cxnSp macro="">
      <xdr:nvCxnSpPr>
        <xdr:cNvPr id="585" name="直線コネクタ 584"/>
        <xdr:cNvCxnSpPr/>
      </xdr:nvCxnSpPr>
      <xdr:spPr>
        <a:xfrm flipV="1">
          <a:off x="17376775" y="18408777"/>
          <a:ext cx="75565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86" name="n_1aveValue【公民館】&#10;一人当たり面積"/>
        <xdr:cNvSpPr txBox="1"/>
      </xdr:nvSpPr>
      <xdr:spPr>
        <a:xfrm>
          <a:off x="1793247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87" name="n_2aveValue【公民館】&#10;一人当たり面積"/>
        <xdr:cNvSpPr txBox="1"/>
      </xdr:nvSpPr>
      <xdr:spPr>
        <a:xfrm>
          <a:off x="1717047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105554</xdr:rowOff>
    </xdr:from>
    <xdr:ext cx="469744" cy="259045"/>
    <xdr:sp macro="" textlink="">
      <xdr:nvSpPr>
        <xdr:cNvPr id="588" name="n_1mainValue【公民館】&#10;一人当たり面積"/>
        <xdr:cNvSpPr txBox="1"/>
      </xdr:nvSpPr>
      <xdr:spPr>
        <a:xfrm>
          <a:off x="17932477" y="184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107269</xdr:rowOff>
    </xdr:from>
    <xdr:ext cx="469744" cy="259045"/>
    <xdr:sp macro="" textlink="">
      <xdr:nvSpPr>
        <xdr:cNvPr id="589" name="n_2mainValue【公民館】&#10;一人当たり面積"/>
        <xdr:cNvSpPr txBox="1"/>
      </xdr:nvSpPr>
      <xdr:spPr>
        <a:xfrm>
          <a:off x="17170477" y="1845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類似団体内平均値と比較して特に有形固定資産減価償却率が高くなっている施設は、橋りょう・トンネル、学校施設、公民館である。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橋りょう・トンネルについては、整備後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年以上経過した橋りょうが大半を占め、老朽化が進んでおり、今後計画的な更新及び補修等を行い、老朽化対策に取り組むこととしている。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学校施設については、小学校が有形固定資産減価償却率５</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７．２</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％、中学校が有形固定資産減価償却率８</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９．４</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％となっており、特に中学校の有形固定資産減価償却率が高くなっている。今後個別施設計画を策定予定としており、本計画と並行して、中学校を中心に老朽化対策に</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取り組んでいく。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公民館については、有形固定資産減価償却率が８</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５．１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％と特に高い水準にあり、老朽化が進んでいる。今後個別施設計画を策定す</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予定であるが、並行して施設の統廃合を含め、維持管理の適正化に努めていく。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8,463
8,445
488.90
7,581,735
7,467,345
102,171
4,608,990
9,143,010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39490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39878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3889375" y="107765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39878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388937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39878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38989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203575" y="102228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06769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428875"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30569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132080</xdr:rowOff>
    </xdr:from>
    <xdr:to>
      <xdr:col>20</xdr:col>
      <xdr:colOff>38100</xdr:colOff>
      <xdr:row>56</xdr:row>
      <xdr:rowOff>62230</xdr:rowOff>
    </xdr:to>
    <xdr:sp macro="" textlink="">
      <xdr:nvSpPr>
        <xdr:cNvPr id="88" name="楕円 87"/>
        <xdr:cNvSpPr/>
      </xdr:nvSpPr>
      <xdr:spPr>
        <a:xfrm>
          <a:off x="3203575" y="9561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2540</xdr:rowOff>
    </xdr:from>
    <xdr:to>
      <xdr:col>15</xdr:col>
      <xdr:colOff>101600</xdr:colOff>
      <xdr:row>56</xdr:row>
      <xdr:rowOff>104140</xdr:rowOff>
    </xdr:to>
    <xdr:sp macro="" textlink="">
      <xdr:nvSpPr>
        <xdr:cNvPr id="89" name="楕円 88"/>
        <xdr:cNvSpPr/>
      </xdr:nvSpPr>
      <xdr:spPr>
        <a:xfrm>
          <a:off x="2428875"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xdr:rowOff>
    </xdr:from>
    <xdr:to>
      <xdr:col>19</xdr:col>
      <xdr:colOff>177800</xdr:colOff>
      <xdr:row>56</xdr:row>
      <xdr:rowOff>53340</xdr:rowOff>
    </xdr:to>
    <xdr:cxnSp macro="">
      <xdr:nvCxnSpPr>
        <xdr:cNvPr id="90" name="直線コネクタ 89"/>
        <xdr:cNvCxnSpPr/>
      </xdr:nvCxnSpPr>
      <xdr:spPr>
        <a:xfrm flipV="1">
          <a:off x="2479675" y="961263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78757</xdr:rowOff>
    </xdr:from>
    <xdr:ext cx="405111" cy="259045"/>
    <xdr:sp macro="" textlink="">
      <xdr:nvSpPr>
        <xdr:cNvPr id="91" name="n_1mainValue【体育館・プール】&#10;有形固定資産減価償却率"/>
        <xdr:cNvSpPr txBox="1"/>
      </xdr:nvSpPr>
      <xdr:spPr>
        <a:xfrm>
          <a:off x="306769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120667</xdr:rowOff>
    </xdr:from>
    <xdr:ext cx="405111" cy="259045"/>
    <xdr:sp macro="" textlink="">
      <xdr:nvSpPr>
        <xdr:cNvPr id="92" name="n_2mainValue【体育館・プール】&#10;有形固定資産減価償却率"/>
        <xdr:cNvSpPr txBox="1"/>
      </xdr:nvSpPr>
      <xdr:spPr>
        <a:xfrm>
          <a:off x="230569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8905240"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8943975"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8845550" y="110009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8943975"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8845550" y="95920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8943975"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8883650" y="104983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815975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4" name="n_1aveValue【体育館・プール】&#10;一人当たり面積"/>
        <xdr:cNvSpPr txBox="1"/>
      </xdr:nvSpPr>
      <xdr:spPr>
        <a:xfrm>
          <a:off x="7991552"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7413625" y="105006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xdr:cNvSpPr txBox="1"/>
      </xdr:nvSpPr>
      <xdr:spPr>
        <a:xfrm>
          <a:off x="72581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42926</xdr:rowOff>
    </xdr:from>
    <xdr:to>
      <xdr:col>50</xdr:col>
      <xdr:colOff>165100</xdr:colOff>
      <xdr:row>61</xdr:row>
      <xdr:rowOff>144526</xdr:rowOff>
    </xdr:to>
    <xdr:sp macro="" textlink="">
      <xdr:nvSpPr>
        <xdr:cNvPr id="132" name="楕円 131"/>
        <xdr:cNvSpPr/>
      </xdr:nvSpPr>
      <xdr:spPr>
        <a:xfrm>
          <a:off x="815975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55118</xdr:rowOff>
    </xdr:from>
    <xdr:to>
      <xdr:col>46</xdr:col>
      <xdr:colOff>38100</xdr:colOff>
      <xdr:row>61</xdr:row>
      <xdr:rowOff>156718</xdr:rowOff>
    </xdr:to>
    <xdr:sp macro="" textlink="">
      <xdr:nvSpPr>
        <xdr:cNvPr id="133" name="楕円 132"/>
        <xdr:cNvSpPr/>
      </xdr:nvSpPr>
      <xdr:spPr>
        <a:xfrm>
          <a:off x="7413625" y="105135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93726</xdr:rowOff>
    </xdr:from>
    <xdr:to>
      <xdr:col>50</xdr:col>
      <xdr:colOff>114300</xdr:colOff>
      <xdr:row>61</xdr:row>
      <xdr:rowOff>105918</xdr:rowOff>
    </xdr:to>
    <xdr:cxnSp macro="">
      <xdr:nvCxnSpPr>
        <xdr:cNvPr id="134" name="直線コネクタ 133"/>
        <xdr:cNvCxnSpPr/>
      </xdr:nvCxnSpPr>
      <xdr:spPr>
        <a:xfrm flipV="1">
          <a:off x="7445375" y="10552176"/>
          <a:ext cx="765175"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161053</xdr:rowOff>
    </xdr:from>
    <xdr:ext cx="469744" cy="259045"/>
    <xdr:sp macro="" textlink="">
      <xdr:nvSpPr>
        <xdr:cNvPr id="135" name="n_1mainValue【体育館・プール】&#10;一人当たり面積"/>
        <xdr:cNvSpPr txBox="1"/>
      </xdr:nvSpPr>
      <xdr:spPr>
        <a:xfrm>
          <a:off x="7991552"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147845</xdr:rowOff>
    </xdr:from>
    <xdr:ext cx="469744" cy="259045"/>
    <xdr:sp macro="" textlink="">
      <xdr:nvSpPr>
        <xdr:cNvPr id="136" name="n_2mainValue【体育館・プール】&#10;一人当たり面積"/>
        <xdr:cNvSpPr txBox="1"/>
      </xdr:nvSpPr>
      <xdr:spPr>
        <a:xfrm>
          <a:off x="72581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7" name="正方形/長方形 176"/>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8" name="正方形/長方形 177"/>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9" name="正方形/長方形 178"/>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0" name="正方形/長方形 179"/>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1" name="正方形/長方形 180"/>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2" name="正方形/長方形 181"/>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3" name="正方形/長方形 182"/>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4" name="正方形/長方形 183"/>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5" name="正方形/長方形 184"/>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6" name="正方形/長方形 185"/>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7" name="正方形/長方形 186"/>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8" name="正方形/長方形 187"/>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9" name="正方形/長方形 188"/>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0" name="正方形/長方形 189"/>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1" name="正方形/長方形 190"/>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2" name="正方形/長方形 191"/>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3" name="テキスト ボックス 192"/>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4" name="直線コネクタ 193"/>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195" name="直線コネクタ 194"/>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196" name="テキスト ボックス 195"/>
        <xdr:cNvSpPr txBox="1"/>
      </xdr:nvSpPr>
      <xdr:spPr>
        <a:xfrm>
          <a:off x="10306836"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7" name="直線コネクタ 196"/>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98" name="テキスト ボックス 197"/>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99" name="直線コネクタ 198"/>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0" name="テキスト ボックス 199"/>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1" name="直線コネクタ 200"/>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2" name="テキスト ボックス 201"/>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3" name="直線コネクタ 202"/>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04" name="テキスト ボックス 203"/>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5" name="直線コネクタ 20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6" name="テキスト ボックス 205"/>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7"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208" name="直線コネクタ 207"/>
        <xdr:cNvCxnSpPr/>
      </xdr:nvCxnSpPr>
      <xdr:spPr>
        <a:xfrm flipV="1">
          <a:off x="13889989"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209" name="【保健センター・保健所】&#10;有形固定資産減価償却率最小値テキスト"/>
        <xdr:cNvSpPr txBox="1"/>
      </xdr:nvSpPr>
      <xdr:spPr>
        <a:xfrm>
          <a:off x="13928725"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210" name="直線コネクタ 209"/>
        <xdr:cNvCxnSpPr/>
      </xdr:nvCxnSpPr>
      <xdr:spPr>
        <a:xfrm>
          <a:off x="13801725" y="109823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211" name="【保健センター・保健所】&#10;有形固定資産減価償却率最大値テキスト"/>
        <xdr:cNvSpPr txBox="1"/>
      </xdr:nvSpPr>
      <xdr:spPr>
        <a:xfrm>
          <a:off x="13928725"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212" name="直線コネクタ 211"/>
        <xdr:cNvCxnSpPr/>
      </xdr:nvCxnSpPr>
      <xdr:spPr>
        <a:xfrm>
          <a:off x="13801725" y="9627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213" name="【保健センター・保健所】&#10;有形固定資産減価償却率平均値テキスト"/>
        <xdr:cNvSpPr txBox="1"/>
      </xdr:nvSpPr>
      <xdr:spPr>
        <a:xfrm>
          <a:off x="13928725"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214" name="フローチャート: 判断 213"/>
        <xdr:cNvSpPr/>
      </xdr:nvSpPr>
      <xdr:spPr>
        <a:xfrm>
          <a:off x="13839825" y="1008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215" name="フローチャート: 判断 214"/>
        <xdr:cNvSpPr/>
      </xdr:nvSpPr>
      <xdr:spPr>
        <a:xfrm>
          <a:off x="13115925"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216" name="n_1aveValue【保健センター・保健所】&#10;有形固定資産減価償却率"/>
        <xdr:cNvSpPr txBox="1"/>
      </xdr:nvSpPr>
      <xdr:spPr>
        <a:xfrm>
          <a:off x="12980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217" name="フローチャート: 判断 216"/>
        <xdr:cNvSpPr/>
      </xdr:nvSpPr>
      <xdr:spPr>
        <a:xfrm>
          <a:off x="123698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218" name="n_2aveValue【保健センター・保健所】&#10;有形固定資産減価償却率"/>
        <xdr:cNvSpPr txBox="1"/>
      </xdr:nvSpPr>
      <xdr:spPr>
        <a:xfrm>
          <a:off x="12246619"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9" name="テキスト ボックス 21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0" name="テキスト ボックス 21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1" name="テキスト ボックス 22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2" name="テキスト ボックス 22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3" name="テキスト ボックス 22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164465</xdr:rowOff>
    </xdr:from>
    <xdr:to>
      <xdr:col>81</xdr:col>
      <xdr:colOff>101600</xdr:colOff>
      <xdr:row>57</xdr:row>
      <xdr:rowOff>94615</xdr:rowOff>
    </xdr:to>
    <xdr:sp macro="" textlink="">
      <xdr:nvSpPr>
        <xdr:cNvPr id="224" name="楕円 223"/>
        <xdr:cNvSpPr/>
      </xdr:nvSpPr>
      <xdr:spPr>
        <a:xfrm>
          <a:off x="13115925"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80645</xdr:rowOff>
    </xdr:from>
    <xdr:to>
      <xdr:col>76</xdr:col>
      <xdr:colOff>165100</xdr:colOff>
      <xdr:row>58</xdr:row>
      <xdr:rowOff>10795</xdr:rowOff>
    </xdr:to>
    <xdr:sp macro="" textlink="">
      <xdr:nvSpPr>
        <xdr:cNvPr id="225" name="楕円 224"/>
        <xdr:cNvSpPr/>
      </xdr:nvSpPr>
      <xdr:spPr>
        <a:xfrm>
          <a:off x="123698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43815</xdr:rowOff>
    </xdr:from>
    <xdr:to>
      <xdr:col>81</xdr:col>
      <xdr:colOff>50800</xdr:colOff>
      <xdr:row>57</xdr:row>
      <xdr:rowOff>131445</xdr:rowOff>
    </xdr:to>
    <xdr:cxnSp macro="">
      <xdr:nvCxnSpPr>
        <xdr:cNvPr id="226" name="直線コネクタ 225"/>
        <xdr:cNvCxnSpPr/>
      </xdr:nvCxnSpPr>
      <xdr:spPr>
        <a:xfrm flipV="1">
          <a:off x="12420600" y="9816465"/>
          <a:ext cx="74612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111142</xdr:rowOff>
    </xdr:from>
    <xdr:ext cx="405111" cy="259045"/>
    <xdr:sp macro="" textlink="">
      <xdr:nvSpPr>
        <xdr:cNvPr id="227" name="n_1mainValue【保健センター・保健所】&#10;有形固定資産減価償却率"/>
        <xdr:cNvSpPr txBox="1"/>
      </xdr:nvSpPr>
      <xdr:spPr>
        <a:xfrm>
          <a:off x="129800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27322</xdr:rowOff>
    </xdr:from>
    <xdr:ext cx="405111" cy="259045"/>
    <xdr:sp macro="" textlink="">
      <xdr:nvSpPr>
        <xdr:cNvPr id="228" name="n_2mainValue【保健センター・保健所】&#10;有形固定資産減価償却率"/>
        <xdr:cNvSpPr txBox="1"/>
      </xdr:nvSpPr>
      <xdr:spPr>
        <a:xfrm>
          <a:off x="12246619"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9" name="正方形/長方形 22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0" name="正方形/長方形 22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1" name="正方形/長方形 23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2" name="正方形/長方形 23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3" name="正方形/長方形 23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4" name="正方形/長方形 23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5" name="正方形/長方形 23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6" name="正方形/長方形 23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7" name="テキスト ボックス 23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8" name="直線コネクタ 23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39" name="直線コネクタ 238"/>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0" name="テキスト ボックス 239"/>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1" name="直線コネクタ 240"/>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2" name="テキスト ボックス 241"/>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3" name="直線コネクタ 242"/>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4" name="テキスト ボックス 243"/>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5" name="直線コネクタ 244"/>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46" name="テキスト ボックス 245"/>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7" name="直線コネクタ 246"/>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48" name="テキスト ボックス 247"/>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9" name="直線コネクタ 24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0" name="テキスト ボックス 24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1"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252" name="直線コネクタ 251"/>
        <xdr:cNvCxnSpPr/>
      </xdr:nvCxnSpPr>
      <xdr:spPr>
        <a:xfrm flipV="1">
          <a:off x="188461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253" name="【保健センター・保健所】&#10;一人当たり面積最小値テキスト"/>
        <xdr:cNvSpPr txBox="1"/>
      </xdr:nvSpPr>
      <xdr:spPr>
        <a:xfrm>
          <a:off x="188849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254" name="直線コネクタ 253"/>
        <xdr:cNvCxnSpPr/>
      </xdr:nvCxnSpPr>
      <xdr:spPr>
        <a:xfrm>
          <a:off x="18786475" y="1096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255" name="【保健センター・保健所】&#10;一人当たり面積最大値テキスト"/>
        <xdr:cNvSpPr txBox="1"/>
      </xdr:nvSpPr>
      <xdr:spPr>
        <a:xfrm>
          <a:off x="188849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256" name="直線コネクタ 255"/>
        <xdr:cNvCxnSpPr/>
      </xdr:nvCxnSpPr>
      <xdr:spPr>
        <a:xfrm>
          <a:off x="18786475" y="97307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257" name="【保健センター・保健所】&#10;一人当たり面積平均値テキスト"/>
        <xdr:cNvSpPr txBox="1"/>
      </xdr:nvSpPr>
      <xdr:spPr>
        <a:xfrm>
          <a:off x="188849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258" name="フローチャート: 判断 257"/>
        <xdr:cNvSpPr/>
      </xdr:nvSpPr>
      <xdr:spPr>
        <a:xfrm>
          <a:off x="187960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259" name="フローチャート: 判断 258"/>
        <xdr:cNvSpPr/>
      </xdr:nvSpPr>
      <xdr:spPr>
        <a:xfrm>
          <a:off x="18100675" y="10662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260" name="n_1aveValue【保健センター・保健所】&#10;一人当たり面積"/>
        <xdr:cNvSpPr txBox="1"/>
      </xdr:nvSpPr>
      <xdr:spPr>
        <a:xfrm>
          <a:off x="1793247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261" name="フローチャート: 判断 260"/>
        <xdr:cNvSpPr/>
      </xdr:nvSpPr>
      <xdr:spPr>
        <a:xfrm>
          <a:off x="17325975"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262" name="n_2aveValue【保健センター・保健所】&#10;一人当たり面積"/>
        <xdr:cNvSpPr txBox="1"/>
      </xdr:nvSpPr>
      <xdr:spPr>
        <a:xfrm>
          <a:off x="1717047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3" name="テキスト ボックス 26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4" name="テキスト ボックス 26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5" name="テキスト ボックス 26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6" name="テキスト ボックス 26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7" name="テキスト ボックス 26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48260</xdr:rowOff>
    </xdr:from>
    <xdr:to>
      <xdr:col>112</xdr:col>
      <xdr:colOff>38100</xdr:colOff>
      <xdr:row>63</xdr:row>
      <xdr:rowOff>149860</xdr:rowOff>
    </xdr:to>
    <xdr:sp macro="" textlink="">
      <xdr:nvSpPr>
        <xdr:cNvPr id="268" name="楕円 267"/>
        <xdr:cNvSpPr/>
      </xdr:nvSpPr>
      <xdr:spPr>
        <a:xfrm>
          <a:off x="18100675" y="108496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269" name="楕円 268"/>
        <xdr:cNvSpPr/>
      </xdr:nvSpPr>
      <xdr:spPr>
        <a:xfrm>
          <a:off x="17325975"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99060</xdr:rowOff>
    </xdr:from>
    <xdr:to>
      <xdr:col>111</xdr:col>
      <xdr:colOff>177800</xdr:colOff>
      <xdr:row>63</xdr:row>
      <xdr:rowOff>102870</xdr:rowOff>
    </xdr:to>
    <xdr:cxnSp macro="">
      <xdr:nvCxnSpPr>
        <xdr:cNvPr id="270" name="直線コネクタ 269"/>
        <xdr:cNvCxnSpPr/>
      </xdr:nvCxnSpPr>
      <xdr:spPr>
        <a:xfrm flipV="1">
          <a:off x="17376775" y="1090041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140987</xdr:rowOff>
    </xdr:from>
    <xdr:ext cx="469744" cy="259045"/>
    <xdr:sp macro="" textlink="">
      <xdr:nvSpPr>
        <xdr:cNvPr id="271" name="n_1mainValue【保健センター・保健所】&#10;一人当たり面積"/>
        <xdr:cNvSpPr txBox="1"/>
      </xdr:nvSpPr>
      <xdr:spPr>
        <a:xfrm>
          <a:off x="1793247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272" name="n_2mainValue【保健センター・保健所】&#10;一人当たり面積"/>
        <xdr:cNvSpPr txBox="1"/>
      </xdr:nvSpPr>
      <xdr:spPr>
        <a:xfrm>
          <a:off x="1717047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3" name="正方形/長方形 27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4" name="正方形/長方形 27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5" name="正方形/長方形 27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6" name="正方形/長方形 27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7" name="正方形/長方形 27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8" name="正方形/長方形 27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9" name="正方形/長方形 27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0" name="正方形/長方形 27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1" name="テキスト ボックス 28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2" name="直線コネクタ 28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3" name="直線コネクタ 282"/>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4" name="テキスト ボックス 283"/>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5" name="直線コネクタ 284"/>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6" name="テキスト ボックス 285"/>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87" name="直線コネクタ 286"/>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88" name="テキスト ボックス 287"/>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89" name="直線コネクタ 288"/>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0" name="テキスト ボックス 289"/>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1" name="直線コネクタ 290"/>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2" name="テキスト ボックス 291"/>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3" name="直線コネクタ 292"/>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4" name="テキスト ボックス 293"/>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5" name="直線コネクタ 29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6" name="テキスト ボックス 29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7"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298" name="直線コネクタ 297"/>
        <xdr:cNvCxnSpPr/>
      </xdr:nvCxnSpPr>
      <xdr:spPr>
        <a:xfrm flipV="1">
          <a:off x="13889989"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299" name="【消防施設】&#10;有形固定資産減価償却率最小値テキスト"/>
        <xdr:cNvSpPr txBox="1"/>
      </xdr:nvSpPr>
      <xdr:spPr>
        <a:xfrm>
          <a:off x="13928725"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00" name="直線コネクタ 299"/>
        <xdr:cNvCxnSpPr/>
      </xdr:nvCxnSpPr>
      <xdr:spPr>
        <a:xfrm>
          <a:off x="13801725" y="147468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01" name="【消防施設】&#10;有形固定資産減価償却率最大値テキスト"/>
        <xdr:cNvSpPr txBox="1"/>
      </xdr:nvSpPr>
      <xdr:spPr>
        <a:xfrm>
          <a:off x="13928725"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02" name="直線コネクタ 301"/>
        <xdr:cNvCxnSpPr/>
      </xdr:nvCxnSpPr>
      <xdr:spPr>
        <a:xfrm>
          <a:off x="13801725" y="133328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03" name="【消防施設】&#10;有形固定資産減価償却率平均値テキスト"/>
        <xdr:cNvSpPr txBox="1"/>
      </xdr:nvSpPr>
      <xdr:spPr>
        <a:xfrm>
          <a:off x="13928725"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04" name="フローチャート: 判断 303"/>
        <xdr:cNvSpPr/>
      </xdr:nvSpPr>
      <xdr:spPr>
        <a:xfrm>
          <a:off x="13839825" y="137424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05" name="フローチャート: 判断 304"/>
        <xdr:cNvSpPr/>
      </xdr:nvSpPr>
      <xdr:spPr>
        <a:xfrm>
          <a:off x="13115925"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06" name="n_1aveValue【消防施設】&#10;有形固定資産減価償却率"/>
        <xdr:cNvSpPr txBox="1"/>
      </xdr:nvSpPr>
      <xdr:spPr>
        <a:xfrm>
          <a:off x="12980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07" name="フローチャート: 判断 306"/>
        <xdr:cNvSpPr/>
      </xdr:nvSpPr>
      <xdr:spPr>
        <a:xfrm>
          <a:off x="123698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08" name="n_2aveValue【消防施設】&#10;有形固定資産減価償却率"/>
        <xdr:cNvSpPr txBox="1"/>
      </xdr:nvSpPr>
      <xdr:spPr>
        <a:xfrm>
          <a:off x="12246619"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9" name="テキスト ボックス 308"/>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0" name="テキスト ボックス 309"/>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1" name="テキスト ボックス 310"/>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2" name="テキスト ボックス 311"/>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3" name="テキスト ボックス 312"/>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314" name="楕円 313"/>
        <xdr:cNvSpPr/>
      </xdr:nvSpPr>
      <xdr:spPr>
        <a:xfrm>
          <a:off x="13115925"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315" name="楕円 314"/>
        <xdr:cNvSpPr/>
      </xdr:nvSpPr>
      <xdr:spPr>
        <a:xfrm>
          <a:off x="123698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150768</xdr:rowOff>
    </xdr:to>
    <xdr:cxnSp macro="">
      <xdr:nvCxnSpPr>
        <xdr:cNvPr id="316" name="直線コネクタ 315"/>
        <xdr:cNvCxnSpPr/>
      </xdr:nvCxnSpPr>
      <xdr:spPr>
        <a:xfrm flipV="1">
          <a:off x="12420600" y="14008826"/>
          <a:ext cx="74612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317" name="n_1mainValue【消防施設】&#10;有形固定資産減価償却率"/>
        <xdr:cNvSpPr txBox="1"/>
      </xdr:nvSpPr>
      <xdr:spPr>
        <a:xfrm>
          <a:off x="12980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318" name="n_2mainValue【消防施設】&#10;有形固定資産減価償却率"/>
        <xdr:cNvSpPr txBox="1"/>
      </xdr:nvSpPr>
      <xdr:spPr>
        <a:xfrm>
          <a:off x="12246619"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9" name="正方形/長方形 31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0" name="正方形/長方形 31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1" name="正方形/長方形 32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2" name="正方形/長方形 32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3" name="正方形/長方形 32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4" name="正方形/長方形 32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5" name="正方形/長方形 32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6" name="正方形/長方形 32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7" name="テキスト ボックス 32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8" name="直線コネクタ 32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29" name="直線コネクタ 328"/>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30" name="テキスト ボックス 329"/>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31" name="直線コネクタ 330"/>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32" name="テキスト ボックス 331"/>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33" name="直線コネクタ 332"/>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34" name="テキスト ボックス 333"/>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35" name="直線コネクタ 334"/>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36" name="テキスト ボックス 335"/>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37" name="直線コネクタ 336"/>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38" name="テキスト ボックス 337"/>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39" name="直線コネクタ 338"/>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40" name="テキスト ボックス 339"/>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1" name="直線コネクタ 34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2" name="テキスト ボックス 34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3"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344" name="直線コネクタ 343"/>
        <xdr:cNvCxnSpPr/>
      </xdr:nvCxnSpPr>
      <xdr:spPr>
        <a:xfrm flipV="1">
          <a:off x="188461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345" name="【消防施設】&#10;一人当たり面積最小値テキスト"/>
        <xdr:cNvSpPr txBox="1"/>
      </xdr:nvSpPr>
      <xdr:spPr>
        <a:xfrm>
          <a:off x="188849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346" name="直線コネクタ 345"/>
        <xdr:cNvCxnSpPr/>
      </xdr:nvCxnSpPr>
      <xdr:spPr>
        <a:xfrm>
          <a:off x="18786475" y="148862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347" name="【消防施設】&#10;一人当たり面積最大値テキスト"/>
        <xdr:cNvSpPr txBox="1"/>
      </xdr:nvSpPr>
      <xdr:spPr>
        <a:xfrm>
          <a:off x="188849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348" name="直線コネクタ 347"/>
        <xdr:cNvCxnSpPr/>
      </xdr:nvCxnSpPr>
      <xdr:spPr>
        <a:xfrm>
          <a:off x="18786475" y="133948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349" name="【消防施設】&#10;一人当たり面積平均値テキスト"/>
        <xdr:cNvSpPr txBox="1"/>
      </xdr:nvSpPr>
      <xdr:spPr>
        <a:xfrm>
          <a:off x="188849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350" name="フローチャート: 判断 349"/>
        <xdr:cNvSpPr/>
      </xdr:nvSpPr>
      <xdr:spPr>
        <a:xfrm>
          <a:off x="187960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351" name="フローチャート: 判断 350"/>
        <xdr:cNvSpPr/>
      </xdr:nvSpPr>
      <xdr:spPr>
        <a:xfrm>
          <a:off x="18100675" y="146307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352" name="n_1aveValue【消防施設】&#10;一人当たり面積"/>
        <xdr:cNvSpPr txBox="1"/>
      </xdr:nvSpPr>
      <xdr:spPr>
        <a:xfrm>
          <a:off x="1793247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353" name="フローチャート: 判断 352"/>
        <xdr:cNvSpPr/>
      </xdr:nvSpPr>
      <xdr:spPr>
        <a:xfrm>
          <a:off x="17325975"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561</xdr:rowOff>
    </xdr:from>
    <xdr:ext cx="469744" cy="259045"/>
    <xdr:sp macro="" textlink="">
      <xdr:nvSpPr>
        <xdr:cNvPr id="354" name="n_2aveValue【消防施設】&#10;一人当たり面積"/>
        <xdr:cNvSpPr txBox="1"/>
      </xdr:nvSpPr>
      <xdr:spPr>
        <a:xfrm>
          <a:off x="17170477" y="147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5" name="テキスト ボックス 35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6" name="テキスト ボックス 35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7" name="テキスト ボックス 35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8" name="テキスト ボックス 35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9" name="テキスト ボックス 35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120106</xdr:rowOff>
    </xdr:from>
    <xdr:to>
      <xdr:col>112</xdr:col>
      <xdr:colOff>38100</xdr:colOff>
      <xdr:row>85</xdr:row>
      <xdr:rowOff>50256</xdr:rowOff>
    </xdr:to>
    <xdr:sp macro="" textlink="">
      <xdr:nvSpPr>
        <xdr:cNvPr id="360" name="楕円 359"/>
        <xdr:cNvSpPr/>
      </xdr:nvSpPr>
      <xdr:spPr>
        <a:xfrm>
          <a:off x="18100675" y="145219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137523</xdr:rowOff>
    </xdr:from>
    <xdr:to>
      <xdr:col>107</xdr:col>
      <xdr:colOff>101600</xdr:colOff>
      <xdr:row>85</xdr:row>
      <xdr:rowOff>67673</xdr:rowOff>
    </xdr:to>
    <xdr:sp macro="" textlink="">
      <xdr:nvSpPr>
        <xdr:cNvPr id="361" name="楕円 360"/>
        <xdr:cNvSpPr/>
      </xdr:nvSpPr>
      <xdr:spPr>
        <a:xfrm>
          <a:off x="17325975"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170906</xdr:rowOff>
    </xdr:from>
    <xdr:to>
      <xdr:col>111</xdr:col>
      <xdr:colOff>177800</xdr:colOff>
      <xdr:row>85</xdr:row>
      <xdr:rowOff>16873</xdr:rowOff>
    </xdr:to>
    <xdr:cxnSp macro="">
      <xdr:nvCxnSpPr>
        <xdr:cNvPr id="362" name="直線コネクタ 361"/>
        <xdr:cNvCxnSpPr/>
      </xdr:nvCxnSpPr>
      <xdr:spPr>
        <a:xfrm flipV="1">
          <a:off x="17376775" y="14572706"/>
          <a:ext cx="75565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66783</xdr:rowOff>
    </xdr:from>
    <xdr:ext cx="469744" cy="259045"/>
    <xdr:sp macro="" textlink="">
      <xdr:nvSpPr>
        <xdr:cNvPr id="363" name="n_1mainValue【消防施設】&#10;一人当たり面積"/>
        <xdr:cNvSpPr txBox="1"/>
      </xdr:nvSpPr>
      <xdr:spPr>
        <a:xfrm>
          <a:off x="17932477" y="1429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84200</xdr:rowOff>
    </xdr:from>
    <xdr:ext cx="469744" cy="259045"/>
    <xdr:sp macro="" textlink="">
      <xdr:nvSpPr>
        <xdr:cNvPr id="364" name="n_2mainValue【消防施設】&#10;一人当たり面積"/>
        <xdr:cNvSpPr txBox="1"/>
      </xdr:nvSpPr>
      <xdr:spPr>
        <a:xfrm>
          <a:off x="1717047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5" name="正方形/長方形 36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6" name="正方形/長方形 36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7" name="正方形/長方形 36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8" name="正方形/長方形 36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9" name="正方形/長方形 36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0" name="正方形/長方形 36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1" name="正方形/長方形 37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2" name="正方形/長方形 37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3" name="テキスト ボックス 37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4" name="直線コネクタ 37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75" name="テキスト ボックス 374"/>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76" name="直線コネクタ 375"/>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77" name="テキスト ボックス 376"/>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78" name="直線コネクタ 377"/>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79" name="テキスト ボックス 378"/>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0" name="直線コネクタ 379"/>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1" name="テキスト ボックス 380"/>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82" name="直線コネクタ 381"/>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83" name="テキスト ボックス 382"/>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84" name="直線コネクタ 383"/>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85" name="テキスト ボックス 384"/>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6" name="直線コネクタ 38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7" name="テキスト ボックス 38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8"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389" name="直線コネクタ 388"/>
        <xdr:cNvCxnSpPr/>
      </xdr:nvCxnSpPr>
      <xdr:spPr>
        <a:xfrm flipV="1">
          <a:off x="13889989"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390" name="【庁舎】&#10;有形固定資産減価償却率最小値テキスト"/>
        <xdr:cNvSpPr txBox="1"/>
      </xdr:nvSpPr>
      <xdr:spPr>
        <a:xfrm>
          <a:off x="13928725"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391" name="直線コネクタ 390"/>
        <xdr:cNvCxnSpPr/>
      </xdr:nvCxnSpPr>
      <xdr:spPr>
        <a:xfrm>
          <a:off x="13801725" y="18659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392" name="【庁舎】&#10;有形固定資産減価償却率最大値テキスト"/>
        <xdr:cNvSpPr txBox="1"/>
      </xdr:nvSpPr>
      <xdr:spPr>
        <a:xfrm>
          <a:off x="13928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93" name="直線コネクタ 392"/>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394" name="【庁舎】&#10;有形固定資産減価償却率平均値テキスト"/>
        <xdr:cNvSpPr txBox="1"/>
      </xdr:nvSpPr>
      <xdr:spPr>
        <a:xfrm>
          <a:off x="13928725"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395" name="フローチャート: 判断 394"/>
        <xdr:cNvSpPr/>
      </xdr:nvSpPr>
      <xdr:spPr>
        <a:xfrm>
          <a:off x="13839825" y="17808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396" name="フローチャート: 判断 395"/>
        <xdr:cNvSpPr/>
      </xdr:nvSpPr>
      <xdr:spPr>
        <a:xfrm>
          <a:off x="13115925"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397" name="n_1aveValue【庁舎】&#10;有形固定資産減価償却率"/>
        <xdr:cNvSpPr txBox="1"/>
      </xdr:nvSpPr>
      <xdr:spPr>
        <a:xfrm>
          <a:off x="12980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398" name="フローチャート: 判断 397"/>
        <xdr:cNvSpPr/>
      </xdr:nvSpPr>
      <xdr:spPr>
        <a:xfrm>
          <a:off x="123698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399" name="n_2aveValue【庁舎】&#10;有形固定資産減価償却率"/>
        <xdr:cNvSpPr txBox="1"/>
      </xdr:nvSpPr>
      <xdr:spPr>
        <a:xfrm>
          <a:off x="12246619"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0" name="テキスト ボックス 399"/>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1" name="テキスト ボックス 400"/>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2" name="テキスト ボックス 401"/>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3" name="テキスト ボックス 402"/>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4" name="テキスト ボックス 403"/>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405" name="楕円 404"/>
        <xdr:cNvSpPr/>
      </xdr:nvSpPr>
      <xdr:spPr>
        <a:xfrm>
          <a:off x="13115925"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164464</xdr:rowOff>
    </xdr:from>
    <xdr:to>
      <xdr:col>76</xdr:col>
      <xdr:colOff>165100</xdr:colOff>
      <xdr:row>104</xdr:row>
      <xdr:rowOff>94614</xdr:rowOff>
    </xdr:to>
    <xdr:sp macro="" textlink="">
      <xdr:nvSpPr>
        <xdr:cNvPr id="406" name="楕円 405"/>
        <xdr:cNvSpPr/>
      </xdr:nvSpPr>
      <xdr:spPr>
        <a:xfrm>
          <a:off x="123698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43814</xdr:rowOff>
    </xdr:to>
    <xdr:cxnSp macro="">
      <xdr:nvCxnSpPr>
        <xdr:cNvPr id="407" name="直線コネクタ 406"/>
        <xdr:cNvCxnSpPr/>
      </xdr:nvCxnSpPr>
      <xdr:spPr>
        <a:xfrm flipV="1">
          <a:off x="12420600" y="17838420"/>
          <a:ext cx="74612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408" name="n_1mainValue【庁舎】&#10;有形固定資産減価償却率"/>
        <xdr:cNvSpPr txBox="1"/>
      </xdr:nvSpPr>
      <xdr:spPr>
        <a:xfrm>
          <a:off x="12980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111141</xdr:rowOff>
    </xdr:from>
    <xdr:ext cx="405111" cy="259045"/>
    <xdr:sp macro="" textlink="">
      <xdr:nvSpPr>
        <xdr:cNvPr id="409" name="n_2mainValue【庁舎】&#10;有形固定資産減価償却率"/>
        <xdr:cNvSpPr txBox="1"/>
      </xdr:nvSpPr>
      <xdr:spPr>
        <a:xfrm>
          <a:off x="12246619"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0" name="正方形/長方形 40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1" name="正方形/長方形 41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2" name="正方形/長方形 41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3" name="正方形/長方形 41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4" name="正方形/長方形 41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5" name="正方形/長方形 41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6" name="正方形/長方形 41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7" name="正方形/長方形 41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8" name="テキスト ボックス 41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9" name="直線コネクタ 41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20" name="直線コネクタ 419"/>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21" name="テキスト ボックス 420"/>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22" name="直線コネクタ 421"/>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23" name="テキスト ボックス 422"/>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24" name="直線コネクタ 423"/>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5" name="テキスト ボックス 424"/>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6" name="直線コネクタ 425"/>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7" name="テキスト ボックス 426"/>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8" name="直線コネクタ 427"/>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9" name="テキスト ボックス 428"/>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30" name="直線コネクタ 429"/>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31" name="テキスト ボックス 430"/>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2" name="直線コネクタ 43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3" name="テキスト ボックス 43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35" name="直線コネクタ 434"/>
        <xdr:cNvCxnSpPr/>
      </xdr:nvCxnSpPr>
      <xdr:spPr>
        <a:xfrm flipV="1">
          <a:off x="188461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36" name="【庁舎】&#10;一人当たり面積最小値テキスト"/>
        <xdr:cNvSpPr txBox="1"/>
      </xdr:nvSpPr>
      <xdr:spPr>
        <a:xfrm>
          <a:off x="188849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37" name="直線コネクタ 436"/>
        <xdr:cNvCxnSpPr/>
      </xdr:nvCxnSpPr>
      <xdr:spPr>
        <a:xfrm>
          <a:off x="18786475" y="185111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38" name="【庁舎】&#10;一人当たり面積最大値テキスト"/>
        <xdr:cNvSpPr txBox="1"/>
      </xdr:nvSpPr>
      <xdr:spPr>
        <a:xfrm>
          <a:off x="188849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439" name="直線コネクタ 438"/>
        <xdr:cNvCxnSpPr/>
      </xdr:nvCxnSpPr>
      <xdr:spPr>
        <a:xfrm>
          <a:off x="18786475" y="172299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440" name="【庁舎】&#10;一人当たり面積平均値テキスト"/>
        <xdr:cNvSpPr txBox="1"/>
      </xdr:nvSpPr>
      <xdr:spPr>
        <a:xfrm>
          <a:off x="188849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441" name="フローチャート: 判断 440"/>
        <xdr:cNvSpPr/>
      </xdr:nvSpPr>
      <xdr:spPr>
        <a:xfrm>
          <a:off x="187960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442" name="フローチャート: 判断 441"/>
        <xdr:cNvSpPr/>
      </xdr:nvSpPr>
      <xdr:spPr>
        <a:xfrm>
          <a:off x="18100675" y="18020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443" name="n_1aveValue【庁舎】&#10;一人当たり面積"/>
        <xdr:cNvSpPr txBox="1"/>
      </xdr:nvSpPr>
      <xdr:spPr>
        <a:xfrm>
          <a:off x="1793247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444" name="フローチャート: 判断 443"/>
        <xdr:cNvSpPr/>
      </xdr:nvSpPr>
      <xdr:spPr>
        <a:xfrm>
          <a:off x="17325975"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445" name="n_2aveValue【庁舎】&#10;一人当たり面積"/>
        <xdr:cNvSpPr txBox="1"/>
      </xdr:nvSpPr>
      <xdr:spPr>
        <a:xfrm>
          <a:off x="1717047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6" name="テキスト ボックス 44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7" name="テキスト ボックス 44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8" name="テキスト ボックス 44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9" name="テキスト ボックス 44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0" name="テキスト ボックス 44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63500</xdr:rowOff>
    </xdr:from>
    <xdr:to>
      <xdr:col>112</xdr:col>
      <xdr:colOff>38100</xdr:colOff>
      <xdr:row>104</xdr:row>
      <xdr:rowOff>165100</xdr:rowOff>
    </xdr:to>
    <xdr:sp macro="" textlink="">
      <xdr:nvSpPr>
        <xdr:cNvPr id="451" name="楕円 450"/>
        <xdr:cNvSpPr/>
      </xdr:nvSpPr>
      <xdr:spPr>
        <a:xfrm>
          <a:off x="18100675" y="17894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82006</xdr:rowOff>
    </xdr:from>
    <xdr:to>
      <xdr:col>107</xdr:col>
      <xdr:colOff>101600</xdr:colOff>
      <xdr:row>105</xdr:row>
      <xdr:rowOff>12156</xdr:rowOff>
    </xdr:to>
    <xdr:sp macro="" textlink="">
      <xdr:nvSpPr>
        <xdr:cNvPr id="452" name="楕円 451"/>
        <xdr:cNvSpPr/>
      </xdr:nvSpPr>
      <xdr:spPr>
        <a:xfrm>
          <a:off x="17325975" y="179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114300</xdr:rowOff>
    </xdr:from>
    <xdr:to>
      <xdr:col>111</xdr:col>
      <xdr:colOff>177800</xdr:colOff>
      <xdr:row>104</xdr:row>
      <xdr:rowOff>132806</xdr:rowOff>
    </xdr:to>
    <xdr:cxnSp macro="">
      <xdr:nvCxnSpPr>
        <xdr:cNvPr id="453" name="直線コネクタ 452"/>
        <xdr:cNvCxnSpPr/>
      </xdr:nvCxnSpPr>
      <xdr:spPr>
        <a:xfrm flipV="1">
          <a:off x="17376775" y="17945100"/>
          <a:ext cx="75565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10177</xdr:rowOff>
    </xdr:from>
    <xdr:ext cx="469744" cy="259045"/>
    <xdr:sp macro="" textlink="">
      <xdr:nvSpPr>
        <xdr:cNvPr id="454" name="n_1mainValue【庁舎】&#10;一人当たり面積"/>
        <xdr:cNvSpPr txBox="1"/>
      </xdr:nvSpPr>
      <xdr:spPr>
        <a:xfrm>
          <a:off x="1793247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28683</xdr:rowOff>
    </xdr:from>
    <xdr:ext cx="469744" cy="259045"/>
    <xdr:sp macro="" textlink="">
      <xdr:nvSpPr>
        <xdr:cNvPr id="455" name="n_2mainValue【庁舎】&#10;一人当たり面積"/>
        <xdr:cNvSpPr txBox="1"/>
      </xdr:nvSpPr>
      <xdr:spPr>
        <a:xfrm>
          <a:off x="17170477" y="176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類似団体内平均値と比較して特に有形固定資産減価償却率が高くなっている施設は、体育館・プール、保健センター・保健所である。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体育館・プールについては、耐用年数をすでに経過した施設もあり、老朽化が進んでいる。今後個別施設計画を策定予定としているが、並行して施設の存続についても十分に検討し、施設の統廃合を含め、維持管理の適正化に努め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保健センター・保健所については、有形固定資産減価償却率が６</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４．７</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なっており、類似団体内平均値と比較して高い水準にあるが、町中心部に機能を移転するため、平成３０年度に新しい施設を建設する予定としている。今後は、維持管理費用の増加に留意しつつ、町の健康増進対策に積極的に取り組んで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8,463
8,445
488.90
7,581,735
7,467,345
102,171
4,608,990
9,143,010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人口減少や住民の高齢化に加え、産業基盤の脆弱</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であることが要因となり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、町税収は長らく低い水準で停滞し、類似団体と比較して極めて低い財政力となっている。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６次産業の創出を柱に町内産業の活性化を図るとともに、税の徴収率向上にも努め、長期的・計画的な財政基盤の強化に取り組む。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合併算定替えの縮減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、経常一般財源の大部分を占める普通交付税の額が減少していく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年々比率が悪化していく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予見されるが、急激な税収等の増は見込めないため、経常経費の削減が当面の課題となる。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取り組みとしては、人件費、物件費、補助費等の歳出削減の取り組みを継続して行うことに加え、必要な建設事業を峻別して実施するなど、公債費負担の抑制に向けた取り組みを行い、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162306</xdr:rowOff>
    </xdr:to>
    <xdr:cxnSp macro="">
      <xdr:nvCxnSpPr>
        <xdr:cNvPr id="131" name="直線コネクタ 130"/>
        <xdr:cNvCxnSpPr/>
      </xdr:nvCxnSpPr>
      <xdr:spPr>
        <a:xfrm>
          <a:off x="4114800" y="112196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65</xdr:row>
      <xdr:rowOff>75438</xdr:rowOff>
    </xdr:to>
    <xdr:cxnSp macro="">
      <xdr:nvCxnSpPr>
        <xdr:cNvPr id="134" name="直線コネクタ 133"/>
        <xdr:cNvCxnSpPr/>
      </xdr:nvCxnSpPr>
      <xdr:spPr>
        <a:xfrm>
          <a:off x="3225800" y="1113764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164846</xdr:rowOff>
    </xdr:to>
    <xdr:cxnSp macro="">
      <xdr:nvCxnSpPr>
        <xdr:cNvPr id="137" name="直線コネクタ 136"/>
        <xdr:cNvCxnSpPr/>
      </xdr:nvCxnSpPr>
      <xdr:spPr>
        <a:xfrm>
          <a:off x="2336800" y="110797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106934</xdr:rowOff>
    </xdr:to>
    <xdr:cxnSp macro="">
      <xdr:nvCxnSpPr>
        <xdr:cNvPr id="140" name="直線コネクタ 139"/>
        <xdr:cNvCxnSpPr/>
      </xdr:nvCxnSpPr>
      <xdr:spPr>
        <a:xfrm>
          <a:off x="1447800" y="109832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0" name="楕円 149"/>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7383</xdr:rowOff>
    </xdr:from>
    <xdr:ext cx="762000" cy="259045"/>
    <xdr:sp macro="" textlink="">
      <xdr:nvSpPr>
        <xdr:cNvPr id="151" name="財政構造の弾力性該当値テキスト"/>
        <xdr:cNvSpPr txBox="1"/>
      </xdr:nvSpPr>
      <xdr:spPr>
        <a:xfrm>
          <a:off x="5041900" y="1115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2" name="楕円 151"/>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3" name="テキスト ボックス 152"/>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4" name="楕円 153"/>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5" name="テキスト ボックス 154"/>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6" name="楕円 155"/>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7" name="テキスト ボックス 156"/>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8" name="楕円 157"/>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59" name="テキスト ボックス 158"/>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定員適正化計画に基づく職員数の削減や、物件費などの事務的経費の節減等により、類似団体平均をわずかに下回っている。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今後も定員適正化を積極的に進めるとともに、行政改革大綱</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物件費・維持補修費の経費削減に努める。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1560</xdr:rowOff>
    </xdr:from>
    <xdr:to>
      <xdr:col>23</xdr:col>
      <xdr:colOff>133350</xdr:colOff>
      <xdr:row>83</xdr:row>
      <xdr:rowOff>48909</xdr:rowOff>
    </xdr:to>
    <xdr:cxnSp macro="">
      <xdr:nvCxnSpPr>
        <xdr:cNvPr id="196" name="直線コネクタ 195"/>
        <xdr:cNvCxnSpPr/>
      </xdr:nvCxnSpPr>
      <xdr:spPr>
        <a:xfrm>
          <a:off x="4114800" y="14231910"/>
          <a:ext cx="838200" cy="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1560</xdr:rowOff>
    </xdr:from>
    <xdr:to>
      <xdr:col>19</xdr:col>
      <xdr:colOff>133350</xdr:colOff>
      <xdr:row>83</xdr:row>
      <xdr:rowOff>14647</xdr:rowOff>
    </xdr:to>
    <xdr:cxnSp macro="">
      <xdr:nvCxnSpPr>
        <xdr:cNvPr id="199" name="直線コネクタ 198"/>
        <xdr:cNvCxnSpPr/>
      </xdr:nvCxnSpPr>
      <xdr:spPr>
        <a:xfrm flipV="1">
          <a:off x="3225800" y="14231910"/>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9035</xdr:rowOff>
    </xdr:from>
    <xdr:to>
      <xdr:col>15</xdr:col>
      <xdr:colOff>82550</xdr:colOff>
      <xdr:row>83</xdr:row>
      <xdr:rowOff>14647</xdr:rowOff>
    </xdr:to>
    <xdr:cxnSp macro="">
      <xdr:nvCxnSpPr>
        <xdr:cNvPr id="202" name="直線コネクタ 201"/>
        <xdr:cNvCxnSpPr/>
      </xdr:nvCxnSpPr>
      <xdr:spPr>
        <a:xfrm>
          <a:off x="2336800" y="14239385"/>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130629</xdr:rowOff>
    </xdr:from>
    <xdr:to>
      <xdr:col>11</xdr:col>
      <xdr:colOff>31750</xdr:colOff>
      <xdr:row>83</xdr:row>
      <xdr:rowOff>9035</xdr:rowOff>
    </xdr:to>
    <xdr:cxnSp macro="">
      <xdr:nvCxnSpPr>
        <xdr:cNvPr id="205" name="直線コネクタ 204"/>
        <xdr:cNvCxnSpPr/>
      </xdr:nvCxnSpPr>
      <xdr:spPr>
        <a:xfrm>
          <a:off x="1447800" y="14189529"/>
          <a:ext cx="889000" cy="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169559</xdr:rowOff>
    </xdr:from>
    <xdr:to>
      <xdr:col>23</xdr:col>
      <xdr:colOff>184150</xdr:colOff>
      <xdr:row>83</xdr:row>
      <xdr:rowOff>99709</xdr:rowOff>
    </xdr:to>
    <xdr:sp macro="" textlink="">
      <xdr:nvSpPr>
        <xdr:cNvPr id="215" name="楕円 214"/>
        <xdr:cNvSpPr/>
      </xdr:nvSpPr>
      <xdr:spPr>
        <a:xfrm>
          <a:off x="4902200" y="142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14636</xdr:rowOff>
    </xdr:from>
    <xdr:ext cx="762000" cy="259045"/>
    <xdr:sp macro="" textlink="">
      <xdr:nvSpPr>
        <xdr:cNvPr id="216" name="人件費・物件費等の状況該当値テキスト"/>
        <xdr:cNvSpPr txBox="1"/>
      </xdr:nvSpPr>
      <xdr:spPr>
        <a:xfrm>
          <a:off x="5041900" y="140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122210</xdr:rowOff>
    </xdr:from>
    <xdr:to>
      <xdr:col>19</xdr:col>
      <xdr:colOff>184150</xdr:colOff>
      <xdr:row>83</xdr:row>
      <xdr:rowOff>52360</xdr:rowOff>
    </xdr:to>
    <xdr:sp macro="" textlink="">
      <xdr:nvSpPr>
        <xdr:cNvPr id="217" name="楕円 216"/>
        <xdr:cNvSpPr/>
      </xdr:nvSpPr>
      <xdr:spPr>
        <a:xfrm>
          <a:off x="4064000" y="141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62537</xdr:rowOff>
    </xdr:from>
    <xdr:ext cx="736600" cy="259045"/>
    <xdr:sp macro="" textlink="">
      <xdr:nvSpPr>
        <xdr:cNvPr id="218" name="テキスト ボックス 217"/>
        <xdr:cNvSpPr txBox="1"/>
      </xdr:nvSpPr>
      <xdr:spPr>
        <a:xfrm>
          <a:off x="3733800" y="13949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135297</xdr:rowOff>
    </xdr:from>
    <xdr:to>
      <xdr:col>15</xdr:col>
      <xdr:colOff>133350</xdr:colOff>
      <xdr:row>83</xdr:row>
      <xdr:rowOff>65447</xdr:rowOff>
    </xdr:to>
    <xdr:sp macro="" textlink="">
      <xdr:nvSpPr>
        <xdr:cNvPr id="219" name="楕円 218"/>
        <xdr:cNvSpPr/>
      </xdr:nvSpPr>
      <xdr:spPr>
        <a:xfrm>
          <a:off x="3175000" y="141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75624</xdr:rowOff>
    </xdr:from>
    <xdr:ext cx="762000" cy="259045"/>
    <xdr:sp macro="" textlink="">
      <xdr:nvSpPr>
        <xdr:cNvPr id="220" name="テキスト ボックス 219"/>
        <xdr:cNvSpPr txBox="1"/>
      </xdr:nvSpPr>
      <xdr:spPr>
        <a:xfrm>
          <a:off x="2844800" y="1396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129685</xdr:rowOff>
    </xdr:from>
    <xdr:to>
      <xdr:col>11</xdr:col>
      <xdr:colOff>82550</xdr:colOff>
      <xdr:row>83</xdr:row>
      <xdr:rowOff>59835</xdr:rowOff>
    </xdr:to>
    <xdr:sp macro="" textlink="">
      <xdr:nvSpPr>
        <xdr:cNvPr id="221" name="楕円 220"/>
        <xdr:cNvSpPr/>
      </xdr:nvSpPr>
      <xdr:spPr>
        <a:xfrm>
          <a:off x="2286000" y="14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70012</xdr:rowOff>
    </xdr:from>
    <xdr:ext cx="762000" cy="259045"/>
    <xdr:sp macro="" textlink="">
      <xdr:nvSpPr>
        <xdr:cNvPr id="222" name="テキスト ボックス 221"/>
        <xdr:cNvSpPr txBox="1"/>
      </xdr:nvSpPr>
      <xdr:spPr>
        <a:xfrm>
          <a:off x="1955800" y="1395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79829</xdr:rowOff>
    </xdr:from>
    <xdr:to>
      <xdr:col>7</xdr:col>
      <xdr:colOff>31750</xdr:colOff>
      <xdr:row>83</xdr:row>
      <xdr:rowOff>9979</xdr:rowOff>
    </xdr:to>
    <xdr:sp macro="" textlink="">
      <xdr:nvSpPr>
        <xdr:cNvPr id="223" name="楕円 222"/>
        <xdr:cNvSpPr/>
      </xdr:nvSpPr>
      <xdr:spPr>
        <a:xfrm>
          <a:off x="1397000" y="141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20156</xdr:rowOff>
    </xdr:from>
    <xdr:ext cx="762000" cy="259045"/>
    <xdr:sp macro="" textlink="">
      <xdr:nvSpPr>
        <xdr:cNvPr id="224" name="テキスト ボックス 223"/>
        <xdr:cNvSpPr txBox="1"/>
      </xdr:nvSpPr>
      <xdr:spPr>
        <a:xfrm>
          <a:off x="10668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従来からの給与体系により類似団体平均を下回るラスパイレス指数となっている。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人事評価による昇給や中級採用の導入により数値が上昇すると見込まれているが、地方交付税の減少などの財政運営上の課題に対応できるよう適切な定員管理を進めるとともに、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98637</xdr:rowOff>
    </xdr:from>
    <xdr:to>
      <xdr:col>81</xdr:col>
      <xdr:colOff>44450</xdr:colOff>
      <xdr:row>84</xdr:row>
      <xdr:rowOff>98637</xdr:rowOff>
    </xdr:to>
    <xdr:cxnSp macro="">
      <xdr:nvCxnSpPr>
        <xdr:cNvPr id="258" name="直線コネクタ 257"/>
        <xdr:cNvCxnSpPr/>
      </xdr:nvCxnSpPr>
      <xdr:spPr>
        <a:xfrm>
          <a:off x="16179800" y="1450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98637</xdr:rowOff>
    </xdr:from>
    <xdr:to>
      <xdr:col>77</xdr:col>
      <xdr:colOff>44450</xdr:colOff>
      <xdr:row>84</xdr:row>
      <xdr:rowOff>98637</xdr:rowOff>
    </xdr:to>
    <xdr:cxnSp macro="">
      <xdr:nvCxnSpPr>
        <xdr:cNvPr id="261" name="直線コネクタ 260"/>
        <xdr:cNvCxnSpPr/>
      </xdr:nvCxnSpPr>
      <xdr:spPr>
        <a:xfrm>
          <a:off x="15290800" y="1450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98637</xdr:rowOff>
    </xdr:to>
    <xdr:cxnSp macro="">
      <xdr:nvCxnSpPr>
        <xdr:cNvPr id="264" name="直線コネクタ 263"/>
        <xdr:cNvCxnSpPr/>
      </xdr:nvCxnSpPr>
      <xdr:spPr>
        <a:xfrm>
          <a:off x="14401800" y="144441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7" name="直線コネクタ 266"/>
        <xdr:cNvCxnSpPr/>
      </xdr:nvCxnSpPr>
      <xdr:spPr>
        <a:xfrm>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47837</xdr:rowOff>
    </xdr:from>
    <xdr:to>
      <xdr:col>81</xdr:col>
      <xdr:colOff>95250</xdr:colOff>
      <xdr:row>84</xdr:row>
      <xdr:rowOff>149437</xdr:rowOff>
    </xdr:to>
    <xdr:sp macro="" textlink="">
      <xdr:nvSpPr>
        <xdr:cNvPr id="277" name="楕円 276"/>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64364</xdr:rowOff>
    </xdr:from>
    <xdr:ext cx="762000" cy="259045"/>
    <xdr:sp macro="" textlink="">
      <xdr:nvSpPr>
        <xdr:cNvPr id="278"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47837</xdr:rowOff>
    </xdr:from>
    <xdr:to>
      <xdr:col>77</xdr:col>
      <xdr:colOff>95250</xdr:colOff>
      <xdr:row>84</xdr:row>
      <xdr:rowOff>149437</xdr:rowOff>
    </xdr:to>
    <xdr:sp macro="" textlink="">
      <xdr:nvSpPr>
        <xdr:cNvPr id="279" name="楕円 278"/>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159614</xdr:rowOff>
    </xdr:from>
    <xdr:ext cx="736600" cy="259045"/>
    <xdr:sp macro="" textlink="">
      <xdr:nvSpPr>
        <xdr:cNvPr id="280" name="テキスト ボックス 279"/>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47837</xdr:rowOff>
    </xdr:from>
    <xdr:to>
      <xdr:col>73</xdr:col>
      <xdr:colOff>44450</xdr:colOff>
      <xdr:row>84</xdr:row>
      <xdr:rowOff>149437</xdr:rowOff>
    </xdr:to>
    <xdr:sp macro="" textlink="">
      <xdr:nvSpPr>
        <xdr:cNvPr id="281" name="楕円 280"/>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159614</xdr:rowOff>
    </xdr:from>
    <xdr:ext cx="762000" cy="259045"/>
    <xdr:sp macro="" textlink="">
      <xdr:nvSpPr>
        <xdr:cNvPr id="282" name="テキスト ボックス 281"/>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3" name="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4" name="テキスト ボックス 283"/>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5" name="楕円 284"/>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6" name="テキスト ボックス 285"/>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町村合併により一時的に職員数が増加したが、深浦町定員適正化計画等に基づき、退職者不補充や採用者数の抑制といった職員数の削減策、事務事業の見直し、民間委託等の推進など、人件費の抑制を図る取組みを行い、類似団体を下回る状況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も行政サービスの低下を招かぬよう必要最低限の職員数を確保しながらも、組織構造の改善や職員の資質向上・能力開発に資する取り組みを行い、効率的・効果的な執行体制を確保していく。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76073</xdr:rowOff>
    </xdr:from>
    <xdr:to>
      <xdr:col>81</xdr:col>
      <xdr:colOff>44450</xdr:colOff>
      <xdr:row>60</xdr:row>
      <xdr:rowOff>99600</xdr:rowOff>
    </xdr:to>
    <xdr:cxnSp macro="">
      <xdr:nvCxnSpPr>
        <xdr:cNvPr id="317" name="直線コネクタ 316"/>
        <xdr:cNvCxnSpPr/>
      </xdr:nvCxnSpPr>
      <xdr:spPr>
        <a:xfrm>
          <a:off x="16179800" y="10363073"/>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50736</xdr:rowOff>
    </xdr:from>
    <xdr:to>
      <xdr:col>77</xdr:col>
      <xdr:colOff>44450</xdr:colOff>
      <xdr:row>60</xdr:row>
      <xdr:rowOff>76073</xdr:rowOff>
    </xdr:to>
    <xdr:cxnSp macro="">
      <xdr:nvCxnSpPr>
        <xdr:cNvPr id="320" name="直線コネクタ 319"/>
        <xdr:cNvCxnSpPr/>
      </xdr:nvCxnSpPr>
      <xdr:spPr>
        <a:xfrm>
          <a:off x="15290800" y="10337736"/>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50736</xdr:rowOff>
    </xdr:from>
    <xdr:to>
      <xdr:col>72</xdr:col>
      <xdr:colOff>203200</xdr:colOff>
      <xdr:row>60</xdr:row>
      <xdr:rowOff>57372</xdr:rowOff>
    </xdr:to>
    <xdr:cxnSp macro="">
      <xdr:nvCxnSpPr>
        <xdr:cNvPr id="323" name="直線コネクタ 322"/>
        <xdr:cNvCxnSpPr/>
      </xdr:nvCxnSpPr>
      <xdr:spPr>
        <a:xfrm flipV="1">
          <a:off x="14401800" y="10337736"/>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57372</xdr:rowOff>
    </xdr:to>
    <xdr:cxnSp macro="">
      <xdr:nvCxnSpPr>
        <xdr:cNvPr id="326" name="直線コネクタ 325"/>
        <xdr:cNvCxnSpPr/>
      </xdr:nvCxnSpPr>
      <xdr:spPr>
        <a:xfrm>
          <a:off x="13512800" y="10312400"/>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48800</xdr:rowOff>
    </xdr:from>
    <xdr:to>
      <xdr:col>81</xdr:col>
      <xdr:colOff>95250</xdr:colOff>
      <xdr:row>60</xdr:row>
      <xdr:rowOff>150400</xdr:rowOff>
    </xdr:to>
    <xdr:sp macro="" textlink="">
      <xdr:nvSpPr>
        <xdr:cNvPr id="336" name="楕円 335"/>
        <xdr:cNvSpPr/>
      </xdr:nvSpPr>
      <xdr:spPr>
        <a:xfrm>
          <a:off x="16967200" y="103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65327</xdr:rowOff>
    </xdr:from>
    <xdr:ext cx="762000" cy="259045"/>
    <xdr:sp macro="" textlink="">
      <xdr:nvSpPr>
        <xdr:cNvPr id="337" name="定員管理の状況該当値テキスト"/>
        <xdr:cNvSpPr txBox="1"/>
      </xdr:nvSpPr>
      <xdr:spPr>
        <a:xfrm>
          <a:off x="17106900" y="101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25273</xdr:rowOff>
    </xdr:from>
    <xdr:to>
      <xdr:col>77</xdr:col>
      <xdr:colOff>95250</xdr:colOff>
      <xdr:row>60</xdr:row>
      <xdr:rowOff>126873</xdr:rowOff>
    </xdr:to>
    <xdr:sp macro="" textlink="">
      <xdr:nvSpPr>
        <xdr:cNvPr id="338" name="楕円 337"/>
        <xdr:cNvSpPr/>
      </xdr:nvSpPr>
      <xdr:spPr>
        <a:xfrm>
          <a:off x="16129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137050</xdr:rowOff>
    </xdr:from>
    <xdr:ext cx="736600" cy="259045"/>
    <xdr:sp macro="" textlink="">
      <xdr:nvSpPr>
        <xdr:cNvPr id="339" name="テキスト ボックス 338"/>
        <xdr:cNvSpPr txBox="1"/>
      </xdr:nvSpPr>
      <xdr:spPr>
        <a:xfrm>
          <a:off x="15798800" y="10081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171386</xdr:rowOff>
    </xdr:from>
    <xdr:to>
      <xdr:col>73</xdr:col>
      <xdr:colOff>44450</xdr:colOff>
      <xdr:row>60</xdr:row>
      <xdr:rowOff>101536</xdr:rowOff>
    </xdr:to>
    <xdr:sp macro="" textlink="">
      <xdr:nvSpPr>
        <xdr:cNvPr id="340" name="楕円 339"/>
        <xdr:cNvSpPr/>
      </xdr:nvSpPr>
      <xdr:spPr>
        <a:xfrm>
          <a:off x="15240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111713</xdr:rowOff>
    </xdr:from>
    <xdr:ext cx="762000" cy="259045"/>
    <xdr:sp macro="" textlink="">
      <xdr:nvSpPr>
        <xdr:cNvPr id="341" name="テキスト ボックス 340"/>
        <xdr:cNvSpPr txBox="1"/>
      </xdr:nvSpPr>
      <xdr:spPr>
        <a:xfrm>
          <a:off x="14909800" y="1005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6572</xdr:rowOff>
    </xdr:from>
    <xdr:to>
      <xdr:col>68</xdr:col>
      <xdr:colOff>203200</xdr:colOff>
      <xdr:row>60</xdr:row>
      <xdr:rowOff>108172</xdr:rowOff>
    </xdr:to>
    <xdr:sp macro="" textlink="">
      <xdr:nvSpPr>
        <xdr:cNvPr id="342" name="楕円 341"/>
        <xdr:cNvSpPr/>
      </xdr:nvSpPr>
      <xdr:spPr>
        <a:xfrm>
          <a:off x="14351000" y="102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118349</xdr:rowOff>
    </xdr:from>
    <xdr:ext cx="762000" cy="259045"/>
    <xdr:sp macro="" textlink="">
      <xdr:nvSpPr>
        <xdr:cNvPr id="343" name="テキスト ボックス 342"/>
        <xdr:cNvSpPr txBox="1"/>
      </xdr:nvSpPr>
      <xdr:spPr>
        <a:xfrm>
          <a:off x="14020800" y="100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44" name="楕円 343"/>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45" name="テキスト ボックス 344"/>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実質公債費比率は早期健全化基準（</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％）や起債許可基準（</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％）を下回っているものの、類似団体内平均値及び全国平均と比較すると高い公債費負担となっている。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主な要因は一般会計等の元利償還金が多額なことであるが、町債の新規発行抑制や繰上償還などの公債費対策により、その元利償還金は年々減少を続けている。一方で、公営企業や組合等の元利償還金が増加傾向にあるが、総体的には公債費負担が年々着実に軽減され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今後も多額の起債発行には慎重な検討を行い、交付税措置の有利な起債を優先するなど将来的な公債費負担の圧縮に努める。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160528</xdr:rowOff>
    </xdr:from>
    <xdr:to>
      <xdr:col>81</xdr:col>
      <xdr:colOff>44450</xdr:colOff>
      <xdr:row>43</xdr:row>
      <xdr:rowOff>13208</xdr:rowOff>
    </xdr:to>
    <xdr:cxnSp macro="">
      <xdr:nvCxnSpPr>
        <xdr:cNvPr id="376" name="直線コネクタ 375"/>
        <xdr:cNvCxnSpPr/>
      </xdr:nvCxnSpPr>
      <xdr:spPr>
        <a:xfrm flipV="1">
          <a:off x="16179800" y="736142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13208</xdr:rowOff>
    </xdr:from>
    <xdr:to>
      <xdr:col>77</xdr:col>
      <xdr:colOff>44450</xdr:colOff>
      <xdr:row>43</xdr:row>
      <xdr:rowOff>32512</xdr:rowOff>
    </xdr:to>
    <xdr:cxnSp macro="">
      <xdr:nvCxnSpPr>
        <xdr:cNvPr id="379" name="直線コネクタ 378"/>
        <xdr:cNvCxnSpPr/>
      </xdr:nvCxnSpPr>
      <xdr:spPr>
        <a:xfrm flipV="1">
          <a:off x="15290800" y="73855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32512</xdr:rowOff>
    </xdr:from>
    <xdr:to>
      <xdr:col>72</xdr:col>
      <xdr:colOff>203200</xdr:colOff>
      <xdr:row>43</xdr:row>
      <xdr:rowOff>61468</xdr:rowOff>
    </xdr:to>
    <xdr:cxnSp macro="">
      <xdr:nvCxnSpPr>
        <xdr:cNvPr id="382" name="直線コネクタ 381"/>
        <xdr:cNvCxnSpPr/>
      </xdr:nvCxnSpPr>
      <xdr:spPr>
        <a:xfrm flipV="1">
          <a:off x="14401800" y="74048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61468</xdr:rowOff>
    </xdr:from>
    <xdr:to>
      <xdr:col>68</xdr:col>
      <xdr:colOff>152400</xdr:colOff>
      <xdr:row>43</xdr:row>
      <xdr:rowOff>109728</xdr:rowOff>
    </xdr:to>
    <xdr:cxnSp macro="">
      <xdr:nvCxnSpPr>
        <xdr:cNvPr id="385" name="直線コネクタ 384"/>
        <xdr:cNvCxnSpPr/>
      </xdr:nvCxnSpPr>
      <xdr:spPr>
        <a:xfrm flipV="1">
          <a:off x="13512800" y="74338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109728</xdr:rowOff>
    </xdr:from>
    <xdr:to>
      <xdr:col>81</xdr:col>
      <xdr:colOff>95250</xdr:colOff>
      <xdr:row>43</xdr:row>
      <xdr:rowOff>39878</xdr:rowOff>
    </xdr:to>
    <xdr:sp macro="" textlink="">
      <xdr:nvSpPr>
        <xdr:cNvPr id="395" name="楕円 394"/>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81805</xdr:rowOff>
    </xdr:from>
    <xdr:ext cx="762000" cy="259045"/>
    <xdr:sp macro="" textlink="">
      <xdr:nvSpPr>
        <xdr:cNvPr id="396"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133858</xdr:rowOff>
    </xdr:from>
    <xdr:to>
      <xdr:col>77</xdr:col>
      <xdr:colOff>95250</xdr:colOff>
      <xdr:row>43</xdr:row>
      <xdr:rowOff>64008</xdr:rowOff>
    </xdr:to>
    <xdr:sp macro="" textlink="">
      <xdr:nvSpPr>
        <xdr:cNvPr id="397" name="楕円 396"/>
        <xdr:cNvSpPr/>
      </xdr:nvSpPr>
      <xdr:spPr>
        <a:xfrm>
          <a:off x="16129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48785</xdr:rowOff>
    </xdr:from>
    <xdr:ext cx="736600" cy="259045"/>
    <xdr:sp macro="" textlink="">
      <xdr:nvSpPr>
        <xdr:cNvPr id="398" name="テキスト ボックス 397"/>
        <xdr:cNvSpPr txBox="1"/>
      </xdr:nvSpPr>
      <xdr:spPr>
        <a:xfrm>
          <a:off x="15798800" y="742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153162</xdr:rowOff>
    </xdr:from>
    <xdr:to>
      <xdr:col>73</xdr:col>
      <xdr:colOff>44450</xdr:colOff>
      <xdr:row>43</xdr:row>
      <xdr:rowOff>83312</xdr:rowOff>
    </xdr:to>
    <xdr:sp macro="" textlink="">
      <xdr:nvSpPr>
        <xdr:cNvPr id="399" name="楕円 398"/>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68089</xdr:rowOff>
    </xdr:from>
    <xdr:ext cx="762000" cy="259045"/>
    <xdr:sp macro="" textlink="">
      <xdr:nvSpPr>
        <xdr:cNvPr id="400" name="テキスト ボックス 399"/>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10668</xdr:rowOff>
    </xdr:from>
    <xdr:to>
      <xdr:col>68</xdr:col>
      <xdr:colOff>203200</xdr:colOff>
      <xdr:row>43</xdr:row>
      <xdr:rowOff>112268</xdr:rowOff>
    </xdr:to>
    <xdr:sp macro="" textlink="">
      <xdr:nvSpPr>
        <xdr:cNvPr id="401" name="楕円 400"/>
        <xdr:cNvSpPr/>
      </xdr:nvSpPr>
      <xdr:spPr>
        <a:xfrm>
          <a:off x="14351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97045</xdr:rowOff>
    </xdr:from>
    <xdr:ext cx="762000" cy="259045"/>
    <xdr:sp macro="" textlink="">
      <xdr:nvSpPr>
        <xdr:cNvPr id="402" name="テキスト ボックス 401"/>
        <xdr:cNvSpPr txBox="1"/>
      </xdr:nvSpPr>
      <xdr:spPr>
        <a:xfrm>
          <a:off x="14020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58928</xdr:rowOff>
    </xdr:from>
    <xdr:to>
      <xdr:col>64</xdr:col>
      <xdr:colOff>152400</xdr:colOff>
      <xdr:row>43</xdr:row>
      <xdr:rowOff>160528</xdr:rowOff>
    </xdr:to>
    <xdr:sp macro="" textlink="">
      <xdr:nvSpPr>
        <xdr:cNvPr id="403" name="楕円 402"/>
        <xdr:cNvSpPr/>
      </xdr:nvSpPr>
      <xdr:spPr>
        <a:xfrm>
          <a:off x="13462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145305</xdr:rowOff>
    </xdr:from>
    <xdr:ext cx="762000" cy="259045"/>
    <xdr:sp macro="" textlink="">
      <xdr:nvSpPr>
        <xdr:cNvPr id="404" name="テキスト ボックス 403"/>
        <xdr:cNvSpPr txBox="1"/>
      </xdr:nvSpPr>
      <xdr:spPr>
        <a:xfrm>
          <a:off x="13131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将来負担比率は早期健全化基準（</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％）を下回っているものの、類似団体内平均値及び全国平均と比較すると高い将来負担となっている。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主な要因は一般会計等の地方債残高が多額なことであるが、プライマリーバランスの大幅な黒字化と繰上償還の実施により、その残高は年々減少を続けている。また、充当可能基金残高も毎年増加を続け、将来負担全体としては年々着実に軽減され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さらなる改善に向けて、プライマリーバランスの黒字堅持と積極的な基金積立てを継続するほか、町債の繰上償還も随時検討する。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62611</xdr:rowOff>
    </xdr:from>
    <xdr:to>
      <xdr:col>81</xdr:col>
      <xdr:colOff>44450</xdr:colOff>
      <xdr:row>16</xdr:row>
      <xdr:rowOff>137414</xdr:rowOff>
    </xdr:to>
    <xdr:cxnSp macro="">
      <xdr:nvCxnSpPr>
        <xdr:cNvPr id="438" name="直線コネクタ 437"/>
        <xdr:cNvCxnSpPr/>
      </xdr:nvCxnSpPr>
      <xdr:spPr>
        <a:xfrm flipV="1">
          <a:off x="16179800" y="2805811"/>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137414</xdr:rowOff>
    </xdr:from>
    <xdr:to>
      <xdr:col>77</xdr:col>
      <xdr:colOff>44450</xdr:colOff>
      <xdr:row>17</xdr:row>
      <xdr:rowOff>64897</xdr:rowOff>
    </xdr:to>
    <xdr:cxnSp macro="">
      <xdr:nvCxnSpPr>
        <xdr:cNvPr id="441" name="直線コネクタ 440"/>
        <xdr:cNvCxnSpPr/>
      </xdr:nvCxnSpPr>
      <xdr:spPr>
        <a:xfrm flipV="1">
          <a:off x="15290800" y="2880614"/>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64897</xdr:rowOff>
    </xdr:from>
    <xdr:to>
      <xdr:col>72</xdr:col>
      <xdr:colOff>203200</xdr:colOff>
      <xdr:row>17</xdr:row>
      <xdr:rowOff>126026</xdr:rowOff>
    </xdr:to>
    <xdr:cxnSp macro="">
      <xdr:nvCxnSpPr>
        <xdr:cNvPr id="444" name="直線コネクタ 443"/>
        <xdr:cNvCxnSpPr/>
      </xdr:nvCxnSpPr>
      <xdr:spPr>
        <a:xfrm flipV="1">
          <a:off x="14401800" y="2979547"/>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126026</xdr:rowOff>
    </xdr:from>
    <xdr:to>
      <xdr:col>68</xdr:col>
      <xdr:colOff>152400</xdr:colOff>
      <xdr:row>18</xdr:row>
      <xdr:rowOff>4445</xdr:rowOff>
    </xdr:to>
    <xdr:cxnSp macro="">
      <xdr:nvCxnSpPr>
        <xdr:cNvPr id="447" name="直線コネクタ 446"/>
        <xdr:cNvCxnSpPr/>
      </xdr:nvCxnSpPr>
      <xdr:spPr>
        <a:xfrm flipV="1">
          <a:off x="13512800" y="3040676"/>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11811</xdr:rowOff>
    </xdr:from>
    <xdr:to>
      <xdr:col>81</xdr:col>
      <xdr:colOff>95250</xdr:colOff>
      <xdr:row>16</xdr:row>
      <xdr:rowOff>113411</xdr:rowOff>
    </xdr:to>
    <xdr:sp macro="" textlink="">
      <xdr:nvSpPr>
        <xdr:cNvPr id="457" name="楕円 456"/>
        <xdr:cNvSpPr/>
      </xdr:nvSpPr>
      <xdr:spPr>
        <a:xfrm>
          <a:off x="16967200" y="27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155338</xdr:rowOff>
    </xdr:from>
    <xdr:ext cx="762000" cy="259045"/>
    <xdr:sp macro="" textlink="">
      <xdr:nvSpPr>
        <xdr:cNvPr id="458" name="将来負担の状況該当値テキスト"/>
        <xdr:cNvSpPr txBox="1"/>
      </xdr:nvSpPr>
      <xdr:spPr>
        <a:xfrm>
          <a:off x="17106900" y="272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86614</xdr:rowOff>
    </xdr:from>
    <xdr:to>
      <xdr:col>77</xdr:col>
      <xdr:colOff>95250</xdr:colOff>
      <xdr:row>17</xdr:row>
      <xdr:rowOff>16764</xdr:rowOff>
    </xdr:to>
    <xdr:sp macro="" textlink="">
      <xdr:nvSpPr>
        <xdr:cNvPr id="459" name="楕円 458"/>
        <xdr:cNvSpPr/>
      </xdr:nvSpPr>
      <xdr:spPr>
        <a:xfrm>
          <a:off x="16129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1541</xdr:rowOff>
    </xdr:from>
    <xdr:ext cx="736600" cy="259045"/>
    <xdr:sp macro="" textlink="">
      <xdr:nvSpPr>
        <xdr:cNvPr id="460" name="テキスト ボックス 459"/>
        <xdr:cNvSpPr txBox="1"/>
      </xdr:nvSpPr>
      <xdr:spPr>
        <a:xfrm>
          <a:off x="15798800" y="291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14097</xdr:rowOff>
    </xdr:from>
    <xdr:to>
      <xdr:col>73</xdr:col>
      <xdr:colOff>44450</xdr:colOff>
      <xdr:row>17</xdr:row>
      <xdr:rowOff>115697</xdr:rowOff>
    </xdr:to>
    <xdr:sp macro="" textlink="">
      <xdr:nvSpPr>
        <xdr:cNvPr id="461" name="楕円 460"/>
        <xdr:cNvSpPr/>
      </xdr:nvSpPr>
      <xdr:spPr>
        <a:xfrm>
          <a:off x="15240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100474</xdr:rowOff>
    </xdr:from>
    <xdr:ext cx="762000" cy="259045"/>
    <xdr:sp macro="" textlink="">
      <xdr:nvSpPr>
        <xdr:cNvPr id="462" name="テキスト ボックス 461"/>
        <xdr:cNvSpPr txBox="1"/>
      </xdr:nvSpPr>
      <xdr:spPr>
        <a:xfrm>
          <a:off x="14909800" y="301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75226</xdr:rowOff>
    </xdr:from>
    <xdr:to>
      <xdr:col>68</xdr:col>
      <xdr:colOff>203200</xdr:colOff>
      <xdr:row>18</xdr:row>
      <xdr:rowOff>5376</xdr:rowOff>
    </xdr:to>
    <xdr:sp macro="" textlink="">
      <xdr:nvSpPr>
        <xdr:cNvPr id="463" name="楕円 462"/>
        <xdr:cNvSpPr/>
      </xdr:nvSpPr>
      <xdr:spPr>
        <a:xfrm>
          <a:off x="14351000" y="29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161603</xdr:rowOff>
    </xdr:from>
    <xdr:ext cx="762000" cy="259045"/>
    <xdr:sp macro="" textlink="">
      <xdr:nvSpPr>
        <xdr:cNvPr id="464" name="テキスト ボックス 463"/>
        <xdr:cNvSpPr txBox="1"/>
      </xdr:nvSpPr>
      <xdr:spPr>
        <a:xfrm>
          <a:off x="14020800" y="307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125095</xdr:rowOff>
    </xdr:from>
    <xdr:to>
      <xdr:col>64</xdr:col>
      <xdr:colOff>152400</xdr:colOff>
      <xdr:row>18</xdr:row>
      <xdr:rowOff>55245</xdr:rowOff>
    </xdr:to>
    <xdr:sp macro="" textlink="">
      <xdr:nvSpPr>
        <xdr:cNvPr id="465" name="楕円 464"/>
        <xdr:cNvSpPr/>
      </xdr:nvSpPr>
      <xdr:spPr>
        <a:xfrm>
          <a:off x="13462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40022</xdr:rowOff>
    </xdr:from>
    <xdr:ext cx="762000" cy="259045"/>
    <xdr:sp macro="" textlink="">
      <xdr:nvSpPr>
        <xdr:cNvPr id="466" name="テキスト ボックス 465"/>
        <xdr:cNvSpPr txBox="1"/>
      </xdr:nvSpPr>
      <xdr:spPr>
        <a:xfrm>
          <a:off x="13131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8,463
8,445
488.90
7,581,735
7,467,345
102,171
4,608,990
9,143,010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定員適正化計画等に基づき職員数の削減を進めた結果、類似団体平均と比較して低い水準にあるものの、現在は下げ止まりしている状況にある。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比率が悪化している現状に鑑みて、固定経費として将来に渡り負担を伴う人件費の更なる削減に向けた取り組みが必要である。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今後においては、組織構造の改善や職員の資質向上・能力開発に資する取り組みを積極的に行うことにより、効率的・効果的な執行体制にシフトしていく方針である。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76708</xdr:rowOff>
    </xdr:to>
    <xdr:cxnSp macro="">
      <xdr:nvCxnSpPr>
        <xdr:cNvPr id="64" name="直線コネクタ 63"/>
        <xdr:cNvCxnSpPr/>
      </xdr:nvCxnSpPr>
      <xdr:spPr>
        <a:xfrm>
          <a:off x="3987800" y="61803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8128</xdr:rowOff>
    </xdr:to>
    <xdr:cxnSp macro="">
      <xdr:nvCxnSpPr>
        <xdr:cNvPr id="67" name="直線コネクタ 66"/>
        <xdr:cNvCxnSpPr/>
      </xdr:nvCxnSpPr>
      <xdr:spPr>
        <a:xfrm>
          <a:off x="3098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165862</xdr:rowOff>
    </xdr:to>
    <xdr:cxnSp macro="">
      <xdr:nvCxnSpPr>
        <xdr:cNvPr id="70" name="直線コネクタ 69"/>
        <xdr:cNvCxnSpPr/>
      </xdr:nvCxnSpPr>
      <xdr:spPr>
        <a:xfrm>
          <a:off x="2209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21844</xdr:rowOff>
    </xdr:to>
    <xdr:cxnSp macro="">
      <xdr:nvCxnSpPr>
        <xdr:cNvPr id="73" name="直線コネクタ 72"/>
        <xdr:cNvCxnSpPr/>
      </xdr:nvCxnSpPr>
      <xdr:spPr>
        <a:xfrm flipV="1">
          <a:off x="1320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事務的経費の削減や各種委託業務の職員対応などにより、類似団体平均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下回る状況になっている。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今後においても一層事務事業の整理や組織の合理化を進め、物件費の削減に努める。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14986</xdr:rowOff>
    </xdr:from>
    <xdr:to>
      <xdr:col>82</xdr:col>
      <xdr:colOff>107950</xdr:colOff>
      <xdr:row>13</xdr:row>
      <xdr:rowOff>88138</xdr:rowOff>
    </xdr:to>
    <xdr:cxnSp macro="">
      <xdr:nvCxnSpPr>
        <xdr:cNvPr id="123" name="直線コネクタ 122"/>
        <xdr:cNvCxnSpPr/>
      </xdr:nvCxnSpPr>
      <xdr:spPr>
        <a:xfrm flipV="1">
          <a:off x="15671800" y="22438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78994</xdr:rowOff>
    </xdr:from>
    <xdr:to>
      <xdr:col>78</xdr:col>
      <xdr:colOff>69850</xdr:colOff>
      <xdr:row>13</xdr:row>
      <xdr:rowOff>88138</xdr:rowOff>
    </xdr:to>
    <xdr:cxnSp macro="">
      <xdr:nvCxnSpPr>
        <xdr:cNvPr id="126" name="直線コネクタ 125"/>
        <xdr:cNvCxnSpPr/>
      </xdr:nvCxnSpPr>
      <xdr:spPr>
        <a:xfrm>
          <a:off x="14782800" y="23078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42418</xdr:rowOff>
    </xdr:from>
    <xdr:to>
      <xdr:col>73</xdr:col>
      <xdr:colOff>180975</xdr:colOff>
      <xdr:row>13</xdr:row>
      <xdr:rowOff>78994</xdr:rowOff>
    </xdr:to>
    <xdr:cxnSp macro="">
      <xdr:nvCxnSpPr>
        <xdr:cNvPr id="129" name="直線コネクタ 128"/>
        <xdr:cNvCxnSpPr/>
      </xdr:nvCxnSpPr>
      <xdr:spPr>
        <a:xfrm>
          <a:off x="13893800" y="2271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42418</xdr:rowOff>
    </xdr:from>
    <xdr:to>
      <xdr:col>69</xdr:col>
      <xdr:colOff>92075</xdr:colOff>
      <xdr:row>13</xdr:row>
      <xdr:rowOff>60706</xdr:rowOff>
    </xdr:to>
    <xdr:cxnSp macro="">
      <xdr:nvCxnSpPr>
        <xdr:cNvPr id="132" name="直線コネクタ 131"/>
        <xdr:cNvCxnSpPr/>
      </xdr:nvCxnSpPr>
      <xdr:spPr>
        <a:xfrm flipV="1">
          <a:off x="13004800" y="227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135636</xdr:rowOff>
    </xdr:from>
    <xdr:to>
      <xdr:col>82</xdr:col>
      <xdr:colOff>158750</xdr:colOff>
      <xdr:row>13</xdr:row>
      <xdr:rowOff>65786</xdr:rowOff>
    </xdr:to>
    <xdr:sp macro="" textlink="">
      <xdr:nvSpPr>
        <xdr:cNvPr id="142" name="楕円 141"/>
        <xdr:cNvSpPr/>
      </xdr:nvSpPr>
      <xdr:spPr>
        <a:xfrm>
          <a:off x="164592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44213</xdr:rowOff>
    </xdr:from>
    <xdr:ext cx="762000" cy="259045"/>
    <xdr:sp macro="" textlink="">
      <xdr:nvSpPr>
        <xdr:cNvPr id="143" name="物件費該当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37338</xdr:rowOff>
    </xdr:from>
    <xdr:to>
      <xdr:col>78</xdr:col>
      <xdr:colOff>120650</xdr:colOff>
      <xdr:row>13</xdr:row>
      <xdr:rowOff>138938</xdr:rowOff>
    </xdr:to>
    <xdr:sp macro="" textlink="">
      <xdr:nvSpPr>
        <xdr:cNvPr id="144" name="楕円 143"/>
        <xdr:cNvSpPr/>
      </xdr:nvSpPr>
      <xdr:spPr>
        <a:xfrm>
          <a:off x="15621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149115</xdr:rowOff>
    </xdr:from>
    <xdr:ext cx="736600" cy="259045"/>
    <xdr:sp macro="" textlink="">
      <xdr:nvSpPr>
        <xdr:cNvPr id="145" name="テキスト ボックス 144"/>
        <xdr:cNvSpPr txBox="1"/>
      </xdr:nvSpPr>
      <xdr:spPr>
        <a:xfrm>
          <a:off x="15290800" y="20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28194</xdr:rowOff>
    </xdr:from>
    <xdr:to>
      <xdr:col>74</xdr:col>
      <xdr:colOff>31750</xdr:colOff>
      <xdr:row>13</xdr:row>
      <xdr:rowOff>129794</xdr:rowOff>
    </xdr:to>
    <xdr:sp macro="" textlink="">
      <xdr:nvSpPr>
        <xdr:cNvPr id="146" name="楕円 145"/>
        <xdr:cNvSpPr/>
      </xdr:nvSpPr>
      <xdr:spPr>
        <a:xfrm>
          <a:off x="14732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139971</xdr:rowOff>
    </xdr:from>
    <xdr:ext cx="762000" cy="259045"/>
    <xdr:sp macro="" textlink="">
      <xdr:nvSpPr>
        <xdr:cNvPr id="147" name="テキスト ボックス 146"/>
        <xdr:cNvSpPr txBox="1"/>
      </xdr:nvSpPr>
      <xdr:spPr>
        <a:xfrm>
          <a:off x="14401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163068</xdr:rowOff>
    </xdr:from>
    <xdr:to>
      <xdr:col>69</xdr:col>
      <xdr:colOff>142875</xdr:colOff>
      <xdr:row>13</xdr:row>
      <xdr:rowOff>93218</xdr:rowOff>
    </xdr:to>
    <xdr:sp macro="" textlink="">
      <xdr:nvSpPr>
        <xdr:cNvPr id="148" name="楕円 147"/>
        <xdr:cNvSpPr/>
      </xdr:nvSpPr>
      <xdr:spPr>
        <a:xfrm>
          <a:off x="13843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103395</xdr:rowOff>
    </xdr:from>
    <xdr:ext cx="762000" cy="259045"/>
    <xdr:sp macro="" textlink="">
      <xdr:nvSpPr>
        <xdr:cNvPr id="149" name="テキスト ボックス 148"/>
        <xdr:cNvSpPr txBox="1"/>
      </xdr:nvSpPr>
      <xdr:spPr>
        <a:xfrm>
          <a:off x="13512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0" name="楕円 149"/>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1" name="テキスト ボックス 150"/>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比率は類似団体平均と同程度となっているが、今後は政策的に子育て支援の充実を図っていく方針であることから、児童福祉費を中心に扶助費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義務的性格の弱い町単独扶助費の見直しや各種手当の算定方法・資格審査等の適正化を行い、扶助費による財政圧迫の食い止めを図る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165100</xdr:rowOff>
    </xdr:to>
    <xdr:cxnSp macro="">
      <xdr:nvCxnSpPr>
        <xdr:cNvPr id="184" name="直線コネクタ 183"/>
        <xdr:cNvCxnSpPr/>
      </xdr:nvCxnSpPr>
      <xdr:spPr>
        <a:xfrm>
          <a:off x="3987800" y="9499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87" name="直線コネクタ 186"/>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31750</xdr:rowOff>
    </xdr:to>
    <xdr:cxnSp macro="">
      <xdr:nvCxnSpPr>
        <xdr:cNvPr id="190" name="直線コネクタ 189"/>
        <xdr:cNvCxnSpPr/>
      </xdr:nvCxnSpPr>
      <xdr:spPr>
        <a:xfrm>
          <a:off x="2209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3" name="直線コネクタ 192"/>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3" name="楕円 202"/>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4"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8" name="テキスト ボックス 207"/>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0" name="テキスト ボックス 209"/>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1" name="楕円 210"/>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2" name="テキスト ボックス 211"/>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道路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観光施設に係る維持補修費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国保事業勘定特別会計等に対する繰出金が高止まりしていることが要因となり、類似団体より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高い状況になっている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普通交付税等の一般財源が今後確実に減少していくことを踏まえ、公共施設マネジメントの推進や国民健康保険料の適正化を行うなど、持続可能な歳出構造の確立に向けた取り組みを行い、経費削減を図る。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92710</xdr:rowOff>
    </xdr:to>
    <xdr:cxnSp macro="">
      <xdr:nvCxnSpPr>
        <xdr:cNvPr id="242" name="直線コネクタ 241"/>
        <xdr:cNvCxnSpPr/>
      </xdr:nvCxnSpPr>
      <xdr:spPr>
        <a:xfrm>
          <a:off x="15671800" y="98150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57</xdr:row>
      <xdr:rowOff>42418</xdr:rowOff>
    </xdr:to>
    <xdr:cxnSp macro="">
      <xdr:nvCxnSpPr>
        <xdr:cNvPr id="245" name="直線コネクタ 244"/>
        <xdr:cNvCxnSpPr/>
      </xdr:nvCxnSpPr>
      <xdr:spPr>
        <a:xfrm>
          <a:off x="14782800" y="9760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159004</xdr:rowOff>
    </xdr:to>
    <xdr:cxnSp macro="">
      <xdr:nvCxnSpPr>
        <xdr:cNvPr id="248" name="直線コネクタ 247"/>
        <xdr:cNvCxnSpPr/>
      </xdr:nvCxnSpPr>
      <xdr:spPr>
        <a:xfrm>
          <a:off x="13893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104140</xdr:rowOff>
    </xdr:to>
    <xdr:cxnSp macro="">
      <xdr:nvCxnSpPr>
        <xdr:cNvPr id="251" name="直線コネクタ 250"/>
        <xdr:cNvCxnSpPr/>
      </xdr:nvCxnSpPr>
      <xdr:spPr>
        <a:xfrm>
          <a:off x="13004800" y="9691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1" name="楕円 260"/>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2"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3" name="楕円 262"/>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4" name="テキスト ボックス 263"/>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5" name="楕円 264"/>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66" name="テキスト ボックス 265"/>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7" name="楕円 266"/>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8" name="テキスト ボックス 267"/>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69" name="楕円 268"/>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151401</xdr:rowOff>
    </xdr:from>
    <xdr:ext cx="762000" cy="259045"/>
    <xdr:sp macro="" textlink="">
      <xdr:nvSpPr>
        <xdr:cNvPr id="270" name="テキスト ボックス 269"/>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鰺ヶ沢地区消防事務組合やつがる西北五広域連合などの一部事務組合に対する負担が大きいこと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今後も町単独補助金を中心に対象事業の必要性を十分検討し、同種事業の整理統合を行うなど補助金の削減に努める。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131572</xdr:rowOff>
    </xdr:to>
    <xdr:cxnSp macro="">
      <xdr:nvCxnSpPr>
        <xdr:cNvPr id="300" name="直線コネクタ 299"/>
        <xdr:cNvCxnSpPr/>
      </xdr:nvCxnSpPr>
      <xdr:spPr>
        <a:xfrm>
          <a:off x="15671800" y="65826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67564</xdr:rowOff>
    </xdr:to>
    <xdr:cxnSp macro="">
      <xdr:nvCxnSpPr>
        <xdr:cNvPr id="303" name="直線コネクタ 302"/>
        <xdr:cNvCxnSpPr/>
      </xdr:nvCxnSpPr>
      <xdr:spPr>
        <a:xfrm>
          <a:off x="14782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122428</xdr:rowOff>
    </xdr:to>
    <xdr:cxnSp macro="">
      <xdr:nvCxnSpPr>
        <xdr:cNvPr id="306" name="直線コネクタ 305"/>
        <xdr:cNvCxnSpPr/>
      </xdr:nvCxnSpPr>
      <xdr:spPr>
        <a:xfrm flipV="1">
          <a:off x="13893800" y="65780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122428</xdr:rowOff>
    </xdr:to>
    <xdr:cxnSp macro="">
      <xdr:nvCxnSpPr>
        <xdr:cNvPr id="309" name="直線コネクタ 308"/>
        <xdr:cNvCxnSpPr/>
      </xdr:nvCxnSpPr>
      <xdr:spPr>
        <a:xfrm>
          <a:off x="13004800" y="65323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19" name="楕円 318"/>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0"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1" name="楕円 320"/>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2" name="テキスト ボックス 321"/>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3" name="楕円 322"/>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4" name="テキスト ボックス 323"/>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25" name="楕円 324"/>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26" name="テキスト ボックス 325"/>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27" name="楕円 326"/>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28" name="テキスト ボックス 327"/>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に実施した大型建設事業に伴う町債発行により、公債費に係る経常収支比率は類似団体と比較して高い状態が続いている。計画的な償還と町債の発行抑制により、比率は徐々に改善しているものの、依然として全国最低クラスの状態は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今後においても、公債費対策を優先課題と位置付け、プライマリーバランスの黒字を堅持するために建設事業を峻別して実施するなど、公債費負担の軽減に取り組んでいく。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17272</xdr:rowOff>
    </xdr:from>
    <xdr:to>
      <xdr:col>24</xdr:col>
      <xdr:colOff>25400</xdr:colOff>
      <xdr:row>80</xdr:row>
      <xdr:rowOff>67563</xdr:rowOff>
    </xdr:to>
    <xdr:cxnSp macro="">
      <xdr:nvCxnSpPr>
        <xdr:cNvPr id="358" name="直線コネクタ 357"/>
        <xdr:cNvCxnSpPr/>
      </xdr:nvCxnSpPr>
      <xdr:spPr>
        <a:xfrm flipV="1">
          <a:off x="3987800" y="137332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67563</xdr:rowOff>
    </xdr:from>
    <xdr:to>
      <xdr:col>19</xdr:col>
      <xdr:colOff>187325</xdr:colOff>
      <xdr:row>80</xdr:row>
      <xdr:rowOff>81280</xdr:rowOff>
    </xdr:to>
    <xdr:cxnSp macro="">
      <xdr:nvCxnSpPr>
        <xdr:cNvPr id="361" name="直線コネクタ 360"/>
        <xdr:cNvCxnSpPr/>
      </xdr:nvCxnSpPr>
      <xdr:spPr>
        <a:xfrm flipV="1">
          <a:off x="3098800" y="13783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81280</xdr:rowOff>
    </xdr:from>
    <xdr:to>
      <xdr:col>15</xdr:col>
      <xdr:colOff>98425</xdr:colOff>
      <xdr:row>80</xdr:row>
      <xdr:rowOff>81280</xdr:rowOff>
    </xdr:to>
    <xdr:cxnSp macro="">
      <xdr:nvCxnSpPr>
        <xdr:cNvPr id="364" name="直線コネクタ 363"/>
        <xdr:cNvCxnSpPr/>
      </xdr:nvCxnSpPr>
      <xdr:spPr>
        <a:xfrm>
          <a:off x="2209800" y="1379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81280</xdr:rowOff>
    </xdr:to>
    <xdr:cxnSp macro="">
      <xdr:nvCxnSpPr>
        <xdr:cNvPr id="367" name="直線コネクタ 366"/>
        <xdr:cNvCxnSpPr/>
      </xdr:nvCxnSpPr>
      <xdr:spPr>
        <a:xfrm>
          <a:off x="1320800" y="13783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137922</xdr:rowOff>
    </xdr:from>
    <xdr:to>
      <xdr:col>24</xdr:col>
      <xdr:colOff>76200</xdr:colOff>
      <xdr:row>80</xdr:row>
      <xdr:rowOff>68072</xdr:rowOff>
    </xdr:to>
    <xdr:sp macro="" textlink="">
      <xdr:nvSpPr>
        <xdr:cNvPr id="377" name="楕円 376"/>
        <xdr:cNvSpPr/>
      </xdr:nvSpPr>
      <xdr:spPr>
        <a:xfrm>
          <a:off x="4775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109999</xdr:rowOff>
    </xdr:from>
    <xdr:ext cx="762000" cy="259045"/>
    <xdr:sp macro="" textlink="">
      <xdr:nvSpPr>
        <xdr:cNvPr id="378" name="公債費該当値テキスト"/>
        <xdr:cNvSpPr txBox="1"/>
      </xdr:nvSpPr>
      <xdr:spPr>
        <a:xfrm>
          <a:off x="4914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16763</xdr:rowOff>
    </xdr:from>
    <xdr:to>
      <xdr:col>20</xdr:col>
      <xdr:colOff>38100</xdr:colOff>
      <xdr:row>80</xdr:row>
      <xdr:rowOff>118363</xdr:rowOff>
    </xdr:to>
    <xdr:sp macro="" textlink="">
      <xdr:nvSpPr>
        <xdr:cNvPr id="379" name="楕円 378"/>
        <xdr:cNvSpPr/>
      </xdr:nvSpPr>
      <xdr:spPr>
        <a:xfrm>
          <a:off x="3937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103140</xdr:rowOff>
    </xdr:from>
    <xdr:ext cx="736600" cy="259045"/>
    <xdr:sp macro="" textlink="">
      <xdr:nvSpPr>
        <xdr:cNvPr id="380" name="テキスト ボックス 379"/>
        <xdr:cNvSpPr txBox="1"/>
      </xdr:nvSpPr>
      <xdr:spPr>
        <a:xfrm>
          <a:off x="3606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30480</xdr:rowOff>
    </xdr:from>
    <xdr:to>
      <xdr:col>15</xdr:col>
      <xdr:colOff>149225</xdr:colOff>
      <xdr:row>80</xdr:row>
      <xdr:rowOff>132080</xdr:rowOff>
    </xdr:to>
    <xdr:sp macro="" textlink="">
      <xdr:nvSpPr>
        <xdr:cNvPr id="381" name="楕円 380"/>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116857</xdr:rowOff>
    </xdr:from>
    <xdr:ext cx="762000" cy="259045"/>
    <xdr:sp macro="" textlink="">
      <xdr:nvSpPr>
        <xdr:cNvPr id="382" name="テキスト ボックス 381"/>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383" name="楕円 382"/>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384" name="テキスト ボックス 383"/>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xdr:rowOff>
    </xdr:from>
    <xdr:to>
      <xdr:col>6</xdr:col>
      <xdr:colOff>171450</xdr:colOff>
      <xdr:row>80</xdr:row>
      <xdr:rowOff>118363</xdr:rowOff>
    </xdr:to>
    <xdr:sp macro="" textlink="">
      <xdr:nvSpPr>
        <xdr:cNvPr id="385" name="楕円 384"/>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103140</xdr:rowOff>
    </xdr:from>
    <xdr:ext cx="762000" cy="259045"/>
    <xdr:sp macro="" textlink="">
      <xdr:nvSpPr>
        <xdr:cNvPr id="386" name="テキスト ボックス 385"/>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については、維持補修費や繰出金が高止まりしていることに加え、人件費や補助費等が増加していることが要因となり、類似団体と比較して比率が高い状況になっている。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公債費の縮減と併せて、公債費以外の経常経費についても削減を継続し、比率改善に努める。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171087</xdr:rowOff>
    </xdr:from>
    <xdr:to>
      <xdr:col>82</xdr:col>
      <xdr:colOff>107950</xdr:colOff>
      <xdr:row>76</xdr:row>
      <xdr:rowOff>94343</xdr:rowOff>
    </xdr:to>
    <xdr:cxnSp macro="">
      <xdr:nvCxnSpPr>
        <xdr:cNvPr id="421" name="直線コネクタ 420"/>
        <xdr:cNvCxnSpPr/>
      </xdr:nvCxnSpPr>
      <xdr:spPr>
        <a:xfrm>
          <a:off x="15671800" y="1302983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105773</xdr:rowOff>
    </xdr:from>
    <xdr:to>
      <xdr:col>78</xdr:col>
      <xdr:colOff>69850</xdr:colOff>
      <xdr:row>75</xdr:row>
      <xdr:rowOff>171087</xdr:rowOff>
    </xdr:to>
    <xdr:cxnSp macro="">
      <xdr:nvCxnSpPr>
        <xdr:cNvPr id="424" name="直線コネクタ 423"/>
        <xdr:cNvCxnSpPr/>
      </xdr:nvCxnSpPr>
      <xdr:spPr>
        <a:xfrm>
          <a:off x="14782800" y="129645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66584</xdr:rowOff>
    </xdr:from>
    <xdr:to>
      <xdr:col>73</xdr:col>
      <xdr:colOff>180975</xdr:colOff>
      <xdr:row>75</xdr:row>
      <xdr:rowOff>105773</xdr:rowOff>
    </xdr:to>
    <xdr:cxnSp macro="">
      <xdr:nvCxnSpPr>
        <xdr:cNvPr id="427" name="直線コネクタ 426"/>
        <xdr:cNvCxnSpPr/>
      </xdr:nvCxnSpPr>
      <xdr:spPr>
        <a:xfrm>
          <a:off x="13893800" y="12925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11067</xdr:rowOff>
    </xdr:from>
    <xdr:to>
      <xdr:col>69</xdr:col>
      <xdr:colOff>92075</xdr:colOff>
      <xdr:row>75</xdr:row>
      <xdr:rowOff>66584</xdr:rowOff>
    </xdr:to>
    <xdr:cxnSp macro="">
      <xdr:nvCxnSpPr>
        <xdr:cNvPr id="430" name="直線コネクタ 429"/>
        <xdr:cNvCxnSpPr/>
      </xdr:nvCxnSpPr>
      <xdr:spPr>
        <a:xfrm>
          <a:off x="13004800" y="128698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43543</xdr:rowOff>
    </xdr:from>
    <xdr:to>
      <xdr:col>82</xdr:col>
      <xdr:colOff>158750</xdr:colOff>
      <xdr:row>76</xdr:row>
      <xdr:rowOff>145143</xdr:rowOff>
    </xdr:to>
    <xdr:sp macro="" textlink="">
      <xdr:nvSpPr>
        <xdr:cNvPr id="440" name="楕円 439"/>
        <xdr:cNvSpPr/>
      </xdr:nvSpPr>
      <xdr:spPr>
        <a:xfrm>
          <a:off x="164592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15620</xdr:rowOff>
    </xdr:from>
    <xdr:ext cx="762000" cy="259045"/>
    <xdr:sp macro="" textlink="">
      <xdr:nvSpPr>
        <xdr:cNvPr id="441" name="公債費以外該当値テキスト"/>
        <xdr:cNvSpPr txBox="1"/>
      </xdr:nvSpPr>
      <xdr:spPr>
        <a:xfrm>
          <a:off x="165989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120287</xdr:rowOff>
    </xdr:from>
    <xdr:to>
      <xdr:col>78</xdr:col>
      <xdr:colOff>120650</xdr:colOff>
      <xdr:row>76</xdr:row>
      <xdr:rowOff>50437</xdr:rowOff>
    </xdr:to>
    <xdr:sp macro="" textlink="">
      <xdr:nvSpPr>
        <xdr:cNvPr id="442" name="楕円 441"/>
        <xdr:cNvSpPr/>
      </xdr:nvSpPr>
      <xdr:spPr>
        <a:xfrm>
          <a:off x="15621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35214</xdr:rowOff>
    </xdr:from>
    <xdr:ext cx="736600" cy="259045"/>
    <xdr:sp macro="" textlink="">
      <xdr:nvSpPr>
        <xdr:cNvPr id="443" name="テキスト ボックス 442"/>
        <xdr:cNvSpPr txBox="1"/>
      </xdr:nvSpPr>
      <xdr:spPr>
        <a:xfrm>
          <a:off x="15290800" y="1306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54973</xdr:rowOff>
    </xdr:from>
    <xdr:to>
      <xdr:col>74</xdr:col>
      <xdr:colOff>31750</xdr:colOff>
      <xdr:row>75</xdr:row>
      <xdr:rowOff>156573</xdr:rowOff>
    </xdr:to>
    <xdr:sp macro="" textlink="">
      <xdr:nvSpPr>
        <xdr:cNvPr id="444" name="楕円 443"/>
        <xdr:cNvSpPr/>
      </xdr:nvSpPr>
      <xdr:spPr>
        <a:xfrm>
          <a:off x="14732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141350</xdr:rowOff>
    </xdr:from>
    <xdr:ext cx="762000" cy="259045"/>
    <xdr:sp macro="" textlink="">
      <xdr:nvSpPr>
        <xdr:cNvPr id="445" name="テキスト ボックス 444"/>
        <xdr:cNvSpPr txBox="1"/>
      </xdr:nvSpPr>
      <xdr:spPr>
        <a:xfrm>
          <a:off x="14401800" y="1300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15784</xdr:rowOff>
    </xdr:from>
    <xdr:to>
      <xdr:col>69</xdr:col>
      <xdr:colOff>142875</xdr:colOff>
      <xdr:row>75</xdr:row>
      <xdr:rowOff>117384</xdr:rowOff>
    </xdr:to>
    <xdr:sp macro="" textlink="">
      <xdr:nvSpPr>
        <xdr:cNvPr id="446" name="楕円 445"/>
        <xdr:cNvSpPr/>
      </xdr:nvSpPr>
      <xdr:spPr>
        <a:xfrm>
          <a:off x="13843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127561</xdr:rowOff>
    </xdr:from>
    <xdr:ext cx="762000" cy="259045"/>
    <xdr:sp macro="" textlink="">
      <xdr:nvSpPr>
        <xdr:cNvPr id="447" name="テキスト ボックス 446"/>
        <xdr:cNvSpPr txBox="1"/>
      </xdr:nvSpPr>
      <xdr:spPr>
        <a:xfrm>
          <a:off x="13512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131717</xdr:rowOff>
    </xdr:from>
    <xdr:to>
      <xdr:col>65</xdr:col>
      <xdr:colOff>53975</xdr:colOff>
      <xdr:row>75</xdr:row>
      <xdr:rowOff>61867</xdr:rowOff>
    </xdr:to>
    <xdr:sp macro="" textlink="">
      <xdr:nvSpPr>
        <xdr:cNvPr id="448" name="楕円 447"/>
        <xdr:cNvSpPr/>
      </xdr:nvSpPr>
      <xdr:spPr>
        <a:xfrm>
          <a:off x="12954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46644</xdr:rowOff>
    </xdr:from>
    <xdr:ext cx="762000" cy="259045"/>
    <xdr:sp macro="" textlink="">
      <xdr:nvSpPr>
        <xdr:cNvPr id="449" name="テキスト ボックス 448"/>
        <xdr:cNvSpPr txBox="1"/>
      </xdr:nvSpPr>
      <xdr:spPr>
        <a:xfrm>
          <a:off x="12623800" y="1290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95101</xdr:rowOff>
    </xdr:from>
    <xdr:to>
      <xdr:col>29</xdr:col>
      <xdr:colOff>127000</xdr:colOff>
      <xdr:row>16</xdr:row>
      <xdr:rowOff>142935</xdr:rowOff>
    </xdr:to>
    <xdr:cxnSp macro="">
      <xdr:nvCxnSpPr>
        <xdr:cNvPr id="46" name="直線コネクタ 45"/>
        <xdr:cNvCxnSpPr/>
      </xdr:nvCxnSpPr>
      <xdr:spPr bwMode="auto">
        <a:xfrm flipV="1">
          <a:off x="5003800" y="2885926"/>
          <a:ext cx="647700" cy="4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79878</xdr:rowOff>
    </xdr:from>
    <xdr:ext cx="762000" cy="259045"/>
    <xdr:sp macro="" textlink="">
      <xdr:nvSpPr>
        <xdr:cNvPr id="47" name="人口1人当たり決算額の推移平均値テキスト130"/>
        <xdr:cNvSpPr txBox="1"/>
      </xdr:nvSpPr>
      <xdr:spPr>
        <a:xfrm>
          <a:off x="5740400" y="2870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142935</xdr:rowOff>
    </xdr:from>
    <xdr:to>
      <xdr:col>26</xdr:col>
      <xdr:colOff>50800</xdr:colOff>
      <xdr:row>17</xdr:row>
      <xdr:rowOff>1941</xdr:rowOff>
    </xdr:to>
    <xdr:cxnSp macro="">
      <xdr:nvCxnSpPr>
        <xdr:cNvPr id="49" name="直線コネクタ 48"/>
        <xdr:cNvCxnSpPr/>
      </xdr:nvCxnSpPr>
      <xdr:spPr bwMode="auto">
        <a:xfrm flipV="1">
          <a:off x="4305300" y="2933760"/>
          <a:ext cx="698500" cy="3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1941</xdr:rowOff>
    </xdr:from>
    <xdr:to>
      <xdr:col>22</xdr:col>
      <xdr:colOff>114300</xdr:colOff>
      <xdr:row>17</xdr:row>
      <xdr:rowOff>46535</xdr:rowOff>
    </xdr:to>
    <xdr:cxnSp macro="">
      <xdr:nvCxnSpPr>
        <xdr:cNvPr id="52" name="直線コネクタ 51"/>
        <xdr:cNvCxnSpPr/>
      </xdr:nvCxnSpPr>
      <xdr:spPr bwMode="auto">
        <a:xfrm flipV="1">
          <a:off x="3606800" y="2964216"/>
          <a:ext cx="698500" cy="4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46535</xdr:rowOff>
    </xdr:from>
    <xdr:to>
      <xdr:col>18</xdr:col>
      <xdr:colOff>177800</xdr:colOff>
      <xdr:row>17</xdr:row>
      <xdr:rowOff>47186</xdr:rowOff>
    </xdr:to>
    <xdr:cxnSp macro="">
      <xdr:nvCxnSpPr>
        <xdr:cNvPr id="55" name="直線コネクタ 54"/>
        <xdr:cNvCxnSpPr/>
      </xdr:nvCxnSpPr>
      <xdr:spPr bwMode="auto">
        <a:xfrm flipV="1">
          <a:off x="2908300" y="3008810"/>
          <a:ext cx="698500" cy="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44301</xdr:rowOff>
    </xdr:from>
    <xdr:to>
      <xdr:col>29</xdr:col>
      <xdr:colOff>177800</xdr:colOff>
      <xdr:row>16</xdr:row>
      <xdr:rowOff>145901</xdr:rowOff>
    </xdr:to>
    <xdr:sp macro="" textlink="">
      <xdr:nvSpPr>
        <xdr:cNvPr id="65" name="楕円 64"/>
        <xdr:cNvSpPr/>
      </xdr:nvSpPr>
      <xdr:spPr bwMode="auto">
        <a:xfrm>
          <a:off x="5600700" y="283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60828</xdr:rowOff>
    </xdr:from>
    <xdr:ext cx="762000" cy="259045"/>
    <xdr:sp macro="" textlink="">
      <xdr:nvSpPr>
        <xdr:cNvPr id="66" name="人口1人当たり決算額の推移該当値テキスト130"/>
        <xdr:cNvSpPr txBox="1"/>
      </xdr:nvSpPr>
      <xdr:spPr>
        <a:xfrm>
          <a:off x="5740400" y="268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92135</xdr:rowOff>
    </xdr:from>
    <xdr:to>
      <xdr:col>26</xdr:col>
      <xdr:colOff>101600</xdr:colOff>
      <xdr:row>17</xdr:row>
      <xdr:rowOff>22285</xdr:rowOff>
    </xdr:to>
    <xdr:sp macro="" textlink="">
      <xdr:nvSpPr>
        <xdr:cNvPr id="67" name="楕円 66"/>
        <xdr:cNvSpPr/>
      </xdr:nvSpPr>
      <xdr:spPr bwMode="auto">
        <a:xfrm>
          <a:off x="4953000" y="288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32462</xdr:rowOff>
    </xdr:from>
    <xdr:ext cx="736600" cy="259045"/>
    <xdr:sp macro="" textlink="">
      <xdr:nvSpPr>
        <xdr:cNvPr id="68" name="テキスト ボックス 67"/>
        <xdr:cNvSpPr txBox="1"/>
      </xdr:nvSpPr>
      <xdr:spPr>
        <a:xfrm>
          <a:off x="4622800" y="2651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122591</xdr:rowOff>
    </xdr:from>
    <xdr:to>
      <xdr:col>22</xdr:col>
      <xdr:colOff>165100</xdr:colOff>
      <xdr:row>17</xdr:row>
      <xdr:rowOff>52741</xdr:rowOff>
    </xdr:to>
    <xdr:sp macro="" textlink="">
      <xdr:nvSpPr>
        <xdr:cNvPr id="69" name="楕円 68"/>
        <xdr:cNvSpPr/>
      </xdr:nvSpPr>
      <xdr:spPr bwMode="auto">
        <a:xfrm>
          <a:off x="4254500" y="291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62918</xdr:rowOff>
    </xdr:from>
    <xdr:ext cx="762000" cy="259045"/>
    <xdr:sp macro="" textlink="">
      <xdr:nvSpPr>
        <xdr:cNvPr id="70" name="テキスト ボックス 69"/>
        <xdr:cNvSpPr txBox="1"/>
      </xdr:nvSpPr>
      <xdr:spPr>
        <a:xfrm>
          <a:off x="3924300" y="26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167185</xdr:rowOff>
    </xdr:from>
    <xdr:to>
      <xdr:col>19</xdr:col>
      <xdr:colOff>38100</xdr:colOff>
      <xdr:row>17</xdr:row>
      <xdr:rowOff>97335</xdr:rowOff>
    </xdr:to>
    <xdr:sp macro="" textlink="">
      <xdr:nvSpPr>
        <xdr:cNvPr id="71" name="楕円 70"/>
        <xdr:cNvSpPr/>
      </xdr:nvSpPr>
      <xdr:spPr bwMode="auto">
        <a:xfrm>
          <a:off x="3556000" y="295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82112</xdr:rowOff>
    </xdr:from>
    <xdr:ext cx="762000" cy="259045"/>
    <xdr:sp macro="" textlink="">
      <xdr:nvSpPr>
        <xdr:cNvPr id="72" name="テキスト ボックス 71"/>
        <xdr:cNvSpPr txBox="1"/>
      </xdr:nvSpPr>
      <xdr:spPr>
        <a:xfrm>
          <a:off x="3225800" y="304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167836</xdr:rowOff>
    </xdr:from>
    <xdr:to>
      <xdr:col>15</xdr:col>
      <xdr:colOff>101600</xdr:colOff>
      <xdr:row>17</xdr:row>
      <xdr:rowOff>97986</xdr:rowOff>
    </xdr:to>
    <xdr:sp macro="" textlink="">
      <xdr:nvSpPr>
        <xdr:cNvPr id="73" name="楕円 72"/>
        <xdr:cNvSpPr/>
      </xdr:nvSpPr>
      <xdr:spPr bwMode="auto">
        <a:xfrm>
          <a:off x="2857500" y="295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82763</xdr:rowOff>
    </xdr:from>
    <xdr:ext cx="762000" cy="259045"/>
    <xdr:sp macro="" textlink="">
      <xdr:nvSpPr>
        <xdr:cNvPr id="74" name="テキスト ボックス 73"/>
        <xdr:cNvSpPr txBox="1"/>
      </xdr:nvSpPr>
      <xdr:spPr>
        <a:xfrm>
          <a:off x="2527300" y="304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87953</xdr:rowOff>
    </xdr:from>
    <xdr:to>
      <xdr:col>29</xdr:col>
      <xdr:colOff>127000</xdr:colOff>
      <xdr:row>34</xdr:row>
      <xdr:rowOff>89836</xdr:rowOff>
    </xdr:to>
    <xdr:cxnSp macro="">
      <xdr:nvCxnSpPr>
        <xdr:cNvPr id="108" name="直線コネクタ 107"/>
        <xdr:cNvCxnSpPr/>
      </xdr:nvCxnSpPr>
      <xdr:spPr bwMode="auto">
        <a:xfrm flipV="1">
          <a:off x="5003800" y="6355403"/>
          <a:ext cx="647700" cy="1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89836</xdr:rowOff>
    </xdr:from>
    <xdr:to>
      <xdr:col>26</xdr:col>
      <xdr:colOff>50800</xdr:colOff>
      <xdr:row>34</xdr:row>
      <xdr:rowOff>92482</xdr:rowOff>
    </xdr:to>
    <xdr:cxnSp macro="">
      <xdr:nvCxnSpPr>
        <xdr:cNvPr id="111" name="直線コネクタ 110"/>
        <xdr:cNvCxnSpPr/>
      </xdr:nvCxnSpPr>
      <xdr:spPr bwMode="auto">
        <a:xfrm flipV="1">
          <a:off x="4305300" y="6357286"/>
          <a:ext cx="698500" cy="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34656</xdr:rowOff>
    </xdr:from>
    <xdr:to>
      <xdr:col>22</xdr:col>
      <xdr:colOff>114300</xdr:colOff>
      <xdr:row>34</xdr:row>
      <xdr:rowOff>92482</xdr:rowOff>
    </xdr:to>
    <xdr:cxnSp macro="">
      <xdr:nvCxnSpPr>
        <xdr:cNvPr id="114" name="直線コネクタ 113"/>
        <xdr:cNvCxnSpPr/>
      </xdr:nvCxnSpPr>
      <xdr:spPr bwMode="auto">
        <a:xfrm>
          <a:off x="3606800" y="6302106"/>
          <a:ext cx="698500" cy="5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34656</xdr:rowOff>
    </xdr:from>
    <xdr:to>
      <xdr:col>18</xdr:col>
      <xdr:colOff>177800</xdr:colOff>
      <xdr:row>34</xdr:row>
      <xdr:rowOff>50854</xdr:rowOff>
    </xdr:to>
    <xdr:cxnSp macro="">
      <xdr:nvCxnSpPr>
        <xdr:cNvPr id="117" name="直線コネクタ 116"/>
        <xdr:cNvCxnSpPr/>
      </xdr:nvCxnSpPr>
      <xdr:spPr bwMode="auto">
        <a:xfrm flipV="1">
          <a:off x="2908300" y="6302106"/>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37153</xdr:rowOff>
    </xdr:from>
    <xdr:to>
      <xdr:col>29</xdr:col>
      <xdr:colOff>177800</xdr:colOff>
      <xdr:row>34</xdr:row>
      <xdr:rowOff>138753</xdr:rowOff>
    </xdr:to>
    <xdr:sp macro="" textlink="">
      <xdr:nvSpPr>
        <xdr:cNvPr id="127" name="楕円 126"/>
        <xdr:cNvSpPr/>
      </xdr:nvSpPr>
      <xdr:spPr bwMode="auto">
        <a:xfrm>
          <a:off x="5600700" y="630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225130</xdr:rowOff>
    </xdr:from>
    <xdr:ext cx="762000" cy="259045"/>
    <xdr:sp macro="" textlink="">
      <xdr:nvSpPr>
        <xdr:cNvPr id="128" name="人口1人当たり決算額の推移該当値テキスト445"/>
        <xdr:cNvSpPr txBox="1"/>
      </xdr:nvSpPr>
      <xdr:spPr>
        <a:xfrm>
          <a:off x="5740400" y="614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39036</xdr:rowOff>
    </xdr:from>
    <xdr:to>
      <xdr:col>26</xdr:col>
      <xdr:colOff>101600</xdr:colOff>
      <xdr:row>34</xdr:row>
      <xdr:rowOff>140636</xdr:rowOff>
    </xdr:to>
    <xdr:sp macro="" textlink="">
      <xdr:nvSpPr>
        <xdr:cNvPr id="129" name="楕円 128"/>
        <xdr:cNvSpPr/>
      </xdr:nvSpPr>
      <xdr:spPr bwMode="auto">
        <a:xfrm>
          <a:off x="4953000" y="6306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150813</xdr:rowOff>
    </xdr:from>
    <xdr:ext cx="736600" cy="259045"/>
    <xdr:sp macro="" textlink="">
      <xdr:nvSpPr>
        <xdr:cNvPr id="130" name="テキスト ボックス 129"/>
        <xdr:cNvSpPr txBox="1"/>
      </xdr:nvSpPr>
      <xdr:spPr>
        <a:xfrm>
          <a:off x="4622800" y="6075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41682</xdr:rowOff>
    </xdr:from>
    <xdr:to>
      <xdr:col>22</xdr:col>
      <xdr:colOff>165100</xdr:colOff>
      <xdr:row>34</xdr:row>
      <xdr:rowOff>143282</xdr:rowOff>
    </xdr:to>
    <xdr:sp macro="" textlink="">
      <xdr:nvSpPr>
        <xdr:cNvPr id="131" name="楕円 130"/>
        <xdr:cNvSpPr/>
      </xdr:nvSpPr>
      <xdr:spPr bwMode="auto">
        <a:xfrm>
          <a:off x="4254500" y="630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153459</xdr:rowOff>
    </xdr:from>
    <xdr:ext cx="762000" cy="259045"/>
    <xdr:sp macro="" textlink="">
      <xdr:nvSpPr>
        <xdr:cNvPr id="132" name="テキスト ボックス 131"/>
        <xdr:cNvSpPr txBox="1"/>
      </xdr:nvSpPr>
      <xdr:spPr>
        <a:xfrm>
          <a:off x="3924300" y="60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326756</xdr:rowOff>
    </xdr:from>
    <xdr:to>
      <xdr:col>19</xdr:col>
      <xdr:colOff>38100</xdr:colOff>
      <xdr:row>34</xdr:row>
      <xdr:rowOff>85456</xdr:rowOff>
    </xdr:to>
    <xdr:sp macro="" textlink="">
      <xdr:nvSpPr>
        <xdr:cNvPr id="133" name="楕円 132"/>
        <xdr:cNvSpPr/>
      </xdr:nvSpPr>
      <xdr:spPr bwMode="auto">
        <a:xfrm>
          <a:off x="3556000" y="625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95633</xdr:rowOff>
    </xdr:from>
    <xdr:ext cx="762000" cy="259045"/>
    <xdr:sp macro="" textlink="">
      <xdr:nvSpPr>
        <xdr:cNvPr id="134" name="テキスト ボックス 133"/>
        <xdr:cNvSpPr txBox="1"/>
      </xdr:nvSpPr>
      <xdr:spPr>
        <a:xfrm>
          <a:off x="3225800" y="602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xdr:rowOff>
    </xdr:from>
    <xdr:to>
      <xdr:col>15</xdr:col>
      <xdr:colOff>101600</xdr:colOff>
      <xdr:row>34</xdr:row>
      <xdr:rowOff>101654</xdr:rowOff>
    </xdr:to>
    <xdr:sp macro="" textlink="">
      <xdr:nvSpPr>
        <xdr:cNvPr id="135" name="楕円 134"/>
        <xdr:cNvSpPr/>
      </xdr:nvSpPr>
      <xdr:spPr bwMode="auto">
        <a:xfrm>
          <a:off x="2857500" y="6267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111831</xdr:rowOff>
    </xdr:from>
    <xdr:ext cx="762000" cy="259045"/>
    <xdr:sp macro="" textlink="">
      <xdr:nvSpPr>
        <xdr:cNvPr id="136" name="テキスト ボックス 135"/>
        <xdr:cNvSpPr txBox="1"/>
      </xdr:nvSpPr>
      <xdr:spPr>
        <a:xfrm>
          <a:off x="2527300" y="603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8,463
8,445
488.90
7,581,735
7,467,345
102,171
4,608,990
9,143,010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29446</xdr:rowOff>
    </xdr:from>
    <xdr:to>
      <xdr:col>24</xdr:col>
      <xdr:colOff>63500</xdr:colOff>
      <xdr:row>36</xdr:row>
      <xdr:rowOff>80980</xdr:rowOff>
    </xdr:to>
    <xdr:cxnSp macro="">
      <xdr:nvCxnSpPr>
        <xdr:cNvPr id="61" name="直線コネクタ 60"/>
        <xdr:cNvCxnSpPr/>
      </xdr:nvCxnSpPr>
      <xdr:spPr>
        <a:xfrm flipV="1">
          <a:off x="3797300" y="6201646"/>
          <a:ext cx="8382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80980</xdr:rowOff>
    </xdr:from>
    <xdr:to>
      <xdr:col>19</xdr:col>
      <xdr:colOff>177800</xdr:colOff>
      <xdr:row>36</xdr:row>
      <xdr:rowOff>90482</xdr:rowOff>
    </xdr:to>
    <xdr:cxnSp macro="">
      <xdr:nvCxnSpPr>
        <xdr:cNvPr id="64" name="直線コネクタ 63"/>
        <xdr:cNvCxnSpPr/>
      </xdr:nvCxnSpPr>
      <xdr:spPr>
        <a:xfrm flipV="1">
          <a:off x="2908300" y="6253180"/>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90482</xdr:rowOff>
    </xdr:from>
    <xdr:to>
      <xdr:col>15</xdr:col>
      <xdr:colOff>50800</xdr:colOff>
      <xdr:row>36</xdr:row>
      <xdr:rowOff>105814</xdr:rowOff>
    </xdr:to>
    <xdr:cxnSp macro="">
      <xdr:nvCxnSpPr>
        <xdr:cNvPr id="67" name="直線コネクタ 66"/>
        <xdr:cNvCxnSpPr/>
      </xdr:nvCxnSpPr>
      <xdr:spPr>
        <a:xfrm flipV="1">
          <a:off x="2019300" y="6262682"/>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82146</xdr:rowOff>
    </xdr:from>
    <xdr:to>
      <xdr:col>10</xdr:col>
      <xdr:colOff>114300</xdr:colOff>
      <xdr:row>36</xdr:row>
      <xdr:rowOff>105814</xdr:rowOff>
    </xdr:to>
    <xdr:cxnSp macro="">
      <xdr:nvCxnSpPr>
        <xdr:cNvPr id="70" name="直線コネクタ 69"/>
        <xdr:cNvCxnSpPr/>
      </xdr:nvCxnSpPr>
      <xdr:spPr>
        <a:xfrm>
          <a:off x="1130300" y="6254346"/>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150096</xdr:rowOff>
    </xdr:from>
    <xdr:to>
      <xdr:col>24</xdr:col>
      <xdr:colOff>114300</xdr:colOff>
      <xdr:row>36</xdr:row>
      <xdr:rowOff>80246</xdr:rowOff>
    </xdr:to>
    <xdr:sp macro="" textlink="">
      <xdr:nvSpPr>
        <xdr:cNvPr id="80" name="楕円 79"/>
        <xdr:cNvSpPr/>
      </xdr:nvSpPr>
      <xdr:spPr>
        <a:xfrm>
          <a:off x="4584700" y="61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128523</xdr:rowOff>
    </xdr:from>
    <xdr:ext cx="599010" cy="259045"/>
    <xdr:sp macro="" textlink="">
      <xdr:nvSpPr>
        <xdr:cNvPr id="81" name="人件費該当値テキスト"/>
        <xdr:cNvSpPr txBox="1"/>
      </xdr:nvSpPr>
      <xdr:spPr>
        <a:xfrm>
          <a:off x="4686300" y="61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30180</xdr:rowOff>
    </xdr:from>
    <xdr:to>
      <xdr:col>20</xdr:col>
      <xdr:colOff>38100</xdr:colOff>
      <xdr:row>36</xdr:row>
      <xdr:rowOff>131780</xdr:rowOff>
    </xdr:to>
    <xdr:sp macro="" textlink="">
      <xdr:nvSpPr>
        <xdr:cNvPr id="82" name="楕円 81"/>
        <xdr:cNvSpPr/>
      </xdr:nvSpPr>
      <xdr:spPr>
        <a:xfrm>
          <a:off x="3746500" y="62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122907</xdr:rowOff>
    </xdr:from>
    <xdr:ext cx="599010" cy="259045"/>
    <xdr:sp macro="" textlink="">
      <xdr:nvSpPr>
        <xdr:cNvPr id="83" name="テキスト ボックス 82"/>
        <xdr:cNvSpPr txBox="1"/>
      </xdr:nvSpPr>
      <xdr:spPr>
        <a:xfrm>
          <a:off x="3497795" y="629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39682</xdr:rowOff>
    </xdr:from>
    <xdr:to>
      <xdr:col>15</xdr:col>
      <xdr:colOff>101600</xdr:colOff>
      <xdr:row>36</xdr:row>
      <xdr:rowOff>141282</xdr:rowOff>
    </xdr:to>
    <xdr:sp macro="" textlink="">
      <xdr:nvSpPr>
        <xdr:cNvPr id="84" name="楕円 83"/>
        <xdr:cNvSpPr/>
      </xdr:nvSpPr>
      <xdr:spPr>
        <a:xfrm>
          <a:off x="2857500" y="62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132409</xdr:rowOff>
    </xdr:from>
    <xdr:ext cx="599010" cy="259045"/>
    <xdr:sp macro="" textlink="">
      <xdr:nvSpPr>
        <xdr:cNvPr id="85" name="テキスト ボックス 84"/>
        <xdr:cNvSpPr txBox="1"/>
      </xdr:nvSpPr>
      <xdr:spPr>
        <a:xfrm>
          <a:off x="2608795" y="630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55014</xdr:rowOff>
    </xdr:from>
    <xdr:to>
      <xdr:col>10</xdr:col>
      <xdr:colOff>165100</xdr:colOff>
      <xdr:row>36</xdr:row>
      <xdr:rowOff>156614</xdr:rowOff>
    </xdr:to>
    <xdr:sp macro="" textlink="">
      <xdr:nvSpPr>
        <xdr:cNvPr id="86" name="楕円 85"/>
        <xdr:cNvSpPr/>
      </xdr:nvSpPr>
      <xdr:spPr>
        <a:xfrm>
          <a:off x="1968500" y="62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147741</xdr:rowOff>
    </xdr:from>
    <xdr:ext cx="599010" cy="259045"/>
    <xdr:sp macro="" textlink="">
      <xdr:nvSpPr>
        <xdr:cNvPr id="87" name="テキスト ボックス 86"/>
        <xdr:cNvSpPr txBox="1"/>
      </xdr:nvSpPr>
      <xdr:spPr>
        <a:xfrm>
          <a:off x="1719795" y="63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31346</xdr:rowOff>
    </xdr:from>
    <xdr:to>
      <xdr:col>6</xdr:col>
      <xdr:colOff>38100</xdr:colOff>
      <xdr:row>36</xdr:row>
      <xdr:rowOff>132946</xdr:rowOff>
    </xdr:to>
    <xdr:sp macro="" textlink="">
      <xdr:nvSpPr>
        <xdr:cNvPr id="88" name="楕円 87"/>
        <xdr:cNvSpPr/>
      </xdr:nvSpPr>
      <xdr:spPr>
        <a:xfrm>
          <a:off x="1079500" y="62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124073</xdr:rowOff>
    </xdr:from>
    <xdr:ext cx="599010" cy="259045"/>
    <xdr:sp macro="" textlink="">
      <xdr:nvSpPr>
        <xdr:cNvPr id="89" name="テキスト ボックス 88"/>
        <xdr:cNvSpPr txBox="1"/>
      </xdr:nvSpPr>
      <xdr:spPr>
        <a:xfrm>
          <a:off x="830795" y="629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83183</xdr:rowOff>
    </xdr:from>
    <xdr:to>
      <xdr:col>24</xdr:col>
      <xdr:colOff>63500</xdr:colOff>
      <xdr:row>56</xdr:row>
      <xdr:rowOff>107749</xdr:rowOff>
    </xdr:to>
    <xdr:cxnSp macro="">
      <xdr:nvCxnSpPr>
        <xdr:cNvPr id="118" name="直線コネクタ 117"/>
        <xdr:cNvCxnSpPr/>
      </xdr:nvCxnSpPr>
      <xdr:spPr>
        <a:xfrm flipV="1">
          <a:off x="3797300" y="9684383"/>
          <a:ext cx="8382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88231</xdr:rowOff>
    </xdr:from>
    <xdr:to>
      <xdr:col>19</xdr:col>
      <xdr:colOff>177800</xdr:colOff>
      <xdr:row>56</xdr:row>
      <xdr:rowOff>107749</xdr:rowOff>
    </xdr:to>
    <xdr:cxnSp macro="">
      <xdr:nvCxnSpPr>
        <xdr:cNvPr id="121" name="直線コネクタ 120"/>
        <xdr:cNvCxnSpPr/>
      </xdr:nvCxnSpPr>
      <xdr:spPr>
        <a:xfrm>
          <a:off x="2908300" y="9689431"/>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76340</xdr:rowOff>
    </xdr:from>
    <xdr:to>
      <xdr:col>15</xdr:col>
      <xdr:colOff>50800</xdr:colOff>
      <xdr:row>56</xdr:row>
      <xdr:rowOff>88231</xdr:rowOff>
    </xdr:to>
    <xdr:cxnSp macro="">
      <xdr:nvCxnSpPr>
        <xdr:cNvPr id="124" name="直線コネクタ 123"/>
        <xdr:cNvCxnSpPr/>
      </xdr:nvCxnSpPr>
      <xdr:spPr>
        <a:xfrm>
          <a:off x="2019300" y="9677540"/>
          <a:ext cx="889000" cy="1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76340</xdr:rowOff>
    </xdr:from>
    <xdr:to>
      <xdr:col>10</xdr:col>
      <xdr:colOff>114300</xdr:colOff>
      <xdr:row>56</xdr:row>
      <xdr:rowOff>128213</xdr:rowOff>
    </xdr:to>
    <xdr:cxnSp macro="">
      <xdr:nvCxnSpPr>
        <xdr:cNvPr id="127" name="直線コネクタ 126"/>
        <xdr:cNvCxnSpPr/>
      </xdr:nvCxnSpPr>
      <xdr:spPr>
        <a:xfrm flipV="1">
          <a:off x="1130300" y="9677540"/>
          <a:ext cx="8890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32383</xdr:rowOff>
    </xdr:from>
    <xdr:to>
      <xdr:col>24</xdr:col>
      <xdr:colOff>114300</xdr:colOff>
      <xdr:row>56</xdr:row>
      <xdr:rowOff>133983</xdr:rowOff>
    </xdr:to>
    <xdr:sp macro="" textlink="">
      <xdr:nvSpPr>
        <xdr:cNvPr id="137" name="楕円 136"/>
        <xdr:cNvSpPr/>
      </xdr:nvSpPr>
      <xdr:spPr>
        <a:xfrm>
          <a:off x="4584700" y="9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10810</xdr:rowOff>
    </xdr:from>
    <xdr:ext cx="599010" cy="259045"/>
    <xdr:sp macro="" textlink="">
      <xdr:nvSpPr>
        <xdr:cNvPr id="138" name="物件費該当値テキスト"/>
        <xdr:cNvSpPr txBox="1"/>
      </xdr:nvSpPr>
      <xdr:spPr>
        <a:xfrm>
          <a:off x="4686300" y="961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56949</xdr:rowOff>
    </xdr:from>
    <xdr:to>
      <xdr:col>20</xdr:col>
      <xdr:colOff>38100</xdr:colOff>
      <xdr:row>56</xdr:row>
      <xdr:rowOff>158549</xdr:rowOff>
    </xdr:to>
    <xdr:sp macro="" textlink="">
      <xdr:nvSpPr>
        <xdr:cNvPr id="139" name="楕円 138"/>
        <xdr:cNvSpPr/>
      </xdr:nvSpPr>
      <xdr:spPr>
        <a:xfrm>
          <a:off x="3746500" y="96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149676</xdr:rowOff>
    </xdr:from>
    <xdr:ext cx="599010" cy="259045"/>
    <xdr:sp macro="" textlink="">
      <xdr:nvSpPr>
        <xdr:cNvPr id="140" name="テキスト ボックス 139"/>
        <xdr:cNvSpPr txBox="1"/>
      </xdr:nvSpPr>
      <xdr:spPr>
        <a:xfrm>
          <a:off x="3497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37431</xdr:rowOff>
    </xdr:from>
    <xdr:to>
      <xdr:col>15</xdr:col>
      <xdr:colOff>101600</xdr:colOff>
      <xdr:row>56</xdr:row>
      <xdr:rowOff>139031</xdr:rowOff>
    </xdr:to>
    <xdr:sp macro="" textlink="">
      <xdr:nvSpPr>
        <xdr:cNvPr id="141" name="楕円 140"/>
        <xdr:cNvSpPr/>
      </xdr:nvSpPr>
      <xdr:spPr>
        <a:xfrm>
          <a:off x="2857500" y="96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130158</xdr:rowOff>
    </xdr:from>
    <xdr:ext cx="599010" cy="259045"/>
    <xdr:sp macro="" textlink="">
      <xdr:nvSpPr>
        <xdr:cNvPr id="142" name="テキスト ボックス 141"/>
        <xdr:cNvSpPr txBox="1"/>
      </xdr:nvSpPr>
      <xdr:spPr>
        <a:xfrm>
          <a:off x="2608795" y="973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25540</xdr:rowOff>
    </xdr:from>
    <xdr:to>
      <xdr:col>10</xdr:col>
      <xdr:colOff>165100</xdr:colOff>
      <xdr:row>56</xdr:row>
      <xdr:rowOff>127140</xdr:rowOff>
    </xdr:to>
    <xdr:sp macro="" textlink="">
      <xdr:nvSpPr>
        <xdr:cNvPr id="143" name="楕円 142"/>
        <xdr:cNvSpPr/>
      </xdr:nvSpPr>
      <xdr:spPr>
        <a:xfrm>
          <a:off x="1968500" y="96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143667</xdr:rowOff>
    </xdr:from>
    <xdr:ext cx="599010" cy="259045"/>
    <xdr:sp macro="" textlink="">
      <xdr:nvSpPr>
        <xdr:cNvPr id="144" name="テキスト ボックス 143"/>
        <xdr:cNvSpPr txBox="1"/>
      </xdr:nvSpPr>
      <xdr:spPr>
        <a:xfrm>
          <a:off x="1719795" y="940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77413</xdr:rowOff>
    </xdr:from>
    <xdr:to>
      <xdr:col>6</xdr:col>
      <xdr:colOff>38100</xdr:colOff>
      <xdr:row>57</xdr:row>
      <xdr:rowOff>7563</xdr:rowOff>
    </xdr:to>
    <xdr:sp macro="" textlink="">
      <xdr:nvSpPr>
        <xdr:cNvPr id="145" name="楕円 144"/>
        <xdr:cNvSpPr/>
      </xdr:nvSpPr>
      <xdr:spPr>
        <a:xfrm>
          <a:off x="1079500" y="9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170140</xdr:rowOff>
    </xdr:from>
    <xdr:ext cx="599010" cy="259045"/>
    <xdr:sp macro="" textlink="">
      <xdr:nvSpPr>
        <xdr:cNvPr id="146" name="テキスト ボックス 145"/>
        <xdr:cNvSpPr txBox="1"/>
      </xdr:nvSpPr>
      <xdr:spPr>
        <a:xfrm>
          <a:off x="830795" y="977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155245</xdr:rowOff>
    </xdr:from>
    <xdr:to>
      <xdr:col>24</xdr:col>
      <xdr:colOff>63500</xdr:colOff>
      <xdr:row>75</xdr:row>
      <xdr:rowOff>20371</xdr:rowOff>
    </xdr:to>
    <xdr:cxnSp macro="">
      <xdr:nvCxnSpPr>
        <xdr:cNvPr id="177" name="直線コネクタ 176"/>
        <xdr:cNvCxnSpPr/>
      </xdr:nvCxnSpPr>
      <xdr:spPr>
        <a:xfrm flipV="1">
          <a:off x="3797300" y="1284254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20371</xdr:rowOff>
    </xdr:from>
    <xdr:to>
      <xdr:col>19</xdr:col>
      <xdr:colOff>177800</xdr:colOff>
      <xdr:row>75</xdr:row>
      <xdr:rowOff>47640</xdr:rowOff>
    </xdr:to>
    <xdr:cxnSp macro="">
      <xdr:nvCxnSpPr>
        <xdr:cNvPr id="180" name="直線コネクタ 179"/>
        <xdr:cNvCxnSpPr/>
      </xdr:nvCxnSpPr>
      <xdr:spPr>
        <a:xfrm flipV="1">
          <a:off x="2908300" y="12879121"/>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47640</xdr:rowOff>
    </xdr:from>
    <xdr:to>
      <xdr:col>15</xdr:col>
      <xdr:colOff>50800</xdr:colOff>
      <xdr:row>75</xdr:row>
      <xdr:rowOff>140125</xdr:rowOff>
    </xdr:to>
    <xdr:cxnSp macro="">
      <xdr:nvCxnSpPr>
        <xdr:cNvPr id="183" name="直線コネクタ 182"/>
        <xdr:cNvCxnSpPr/>
      </xdr:nvCxnSpPr>
      <xdr:spPr>
        <a:xfrm flipV="1">
          <a:off x="2019300" y="12906390"/>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140125</xdr:rowOff>
    </xdr:from>
    <xdr:to>
      <xdr:col>10</xdr:col>
      <xdr:colOff>114300</xdr:colOff>
      <xdr:row>76</xdr:row>
      <xdr:rowOff>74777</xdr:rowOff>
    </xdr:to>
    <xdr:cxnSp macro="">
      <xdr:nvCxnSpPr>
        <xdr:cNvPr id="186" name="直線コネクタ 185"/>
        <xdr:cNvCxnSpPr/>
      </xdr:nvCxnSpPr>
      <xdr:spPr>
        <a:xfrm flipV="1">
          <a:off x="1130300" y="12998875"/>
          <a:ext cx="889000" cy="1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104445</xdr:rowOff>
    </xdr:from>
    <xdr:to>
      <xdr:col>24</xdr:col>
      <xdr:colOff>114300</xdr:colOff>
      <xdr:row>75</xdr:row>
      <xdr:rowOff>34595</xdr:rowOff>
    </xdr:to>
    <xdr:sp macro="" textlink="">
      <xdr:nvSpPr>
        <xdr:cNvPr id="196" name="楕円 195"/>
        <xdr:cNvSpPr/>
      </xdr:nvSpPr>
      <xdr:spPr>
        <a:xfrm>
          <a:off x="4584700" y="127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127322</xdr:rowOff>
    </xdr:from>
    <xdr:ext cx="534377" cy="259045"/>
    <xdr:sp macro="" textlink="">
      <xdr:nvSpPr>
        <xdr:cNvPr id="197" name="維持補修費該当値テキスト"/>
        <xdr:cNvSpPr txBox="1"/>
      </xdr:nvSpPr>
      <xdr:spPr>
        <a:xfrm>
          <a:off x="4686300" y="1264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141021</xdr:rowOff>
    </xdr:from>
    <xdr:to>
      <xdr:col>20</xdr:col>
      <xdr:colOff>38100</xdr:colOff>
      <xdr:row>75</xdr:row>
      <xdr:rowOff>71171</xdr:rowOff>
    </xdr:to>
    <xdr:sp macro="" textlink="">
      <xdr:nvSpPr>
        <xdr:cNvPr id="198" name="楕円 197"/>
        <xdr:cNvSpPr/>
      </xdr:nvSpPr>
      <xdr:spPr>
        <a:xfrm>
          <a:off x="3746500" y="128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87698</xdr:rowOff>
    </xdr:from>
    <xdr:ext cx="534377" cy="259045"/>
    <xdr:sp macro="" textlink="">
      <xdr:nvSpPr>
        <xdr:cNvPr id="199" name="テキスト ボックス 198"/>
        <xdr:cNvSpPr txBox="1"/>
      </xdr:nvSpPr>
      <xdr:spPr>
        <a:xfrm>
          <a:off x="3530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168290</xdr:rowOff>
    </xdr:from>
    <xdr:to>
      <xdr:col>15</xdr:col>
      <xdr:colOff>101600</xdr:colOff>
      <xdr:row>75</xdr:row>
      <xdr:rowOff>98440</xdr:rowOff>
    </xdr:to>
    <xdr:sp macro="" textlink="">
      <xdr:nvSpPr>
        <xdr:cNvPr id="200" name="楕円 199"/>
        <xdr:cNvSpPr/>
      </xdr:nvSpPr>
      <xdr:spPr>
        <a:xfrm>
          <a:off x="2857500" y="128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114967</xdr:rowOff>
    </xdr:from>
    <xdr:ext cx="534377" cy="259045"/>
    <xdr:sp macro="" textlink="">
      <xdr:nvSpPr>
        <xdr:cNvPr id="201" name="テキスト ボックス 200"/>
        <xdr:cNvSpPr txBox="1"/>
      </xdr:nvSpPr>
      <xdr:spPr>
        <a:xfrm>
          <a:off x="2641111" y="1263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89325</xdr:rowOff>
    </xdr:from>
    <xdr:to>
      <xdr:col>10</xdr:col>
      <xdr:colOff>165100</xdr:colOff>
      <xdr:row>76</xdr:row>
      <xdr:rowOff>19475</xdr:rowOff>
    </xdr:to>
    <xdr:sp macro="" textlink="">
      <xdr:nvSpPr>
        <xdr:cNvPr id="202" name="楕円 201"/>
        <xdr:cNvSpPr/>
      </xdr:nvSpPr>
      <xdr:spPr>
        <a:xfrm>
          <a:off x="1968500" y="129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36002</xdr:rowOff>
    </xdr:from>
    <xdr:ext cx="534377" cy="259045"/>
    <xdr:sp macro="" textlink="">
      <xdr:nvSpPr>
        <xdr:cNvPr id="203" name="テキスト ボックス 202"/>
        <xdr:cNvSpPr txBox="1"/>
      </xdr:nvSpPr>
      <xdr:spPr>
        <a:xfrm>
          <a:off x="1752111" y="127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23977</xdr:rowOff>
    </xdr:from>
    <xdr:to>
      <xdr:col>6</xdr:col>
      <xdr:colOff>38100</xdr:colOff>
      <xdr:row>76</xdr:row>
      <xdr:rowOff>125577</xdr:rowOff>
    </xdr:to>
    <xdr:sp macro="" textlink="">
      <xdr:nvSpPr>
        <xdr:cNvPr id="204" name="楕円 203"/>
        <xdr:cNvSpPr/>
      </xdr:nvSpPr>
      <xdr:spPr>
        <a:xfrm>
          <a:off x="1079500" y="130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142105</xdr:rowOff>
    </xdr:from>
    <xdr:ext cx="534377" cy="259045"/>
    <xdr:sp macro="" textlink="">
      <xdr:nvSpPr>
        <xdr:cNvPr id="205" name="テキスト ボックス 204"/>
        <xdr:cNvSpPr txBox="1"/>
      </xdr:nvSpPr>
      <xdr:spPr>
        <a:xfrm>
          <a:off x="863111" y="128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3144</xdr:rowOff>
    </xdr:from>
    <xdr:to>
      <xdr:col>24</xdr:col>
      <xdr:colOff>63500</xdr:colOff>
      <xdr:row>95</xdr:row>
      <xdr:rowOff>29580</xdr:rowOff>
    </xdr:to>
    <xdr:cxnSp macro="">
      <xdr:nvCxnSpPr>
        <xdr:cNvPr id="237" name="直線コネクタ 236"/>
        <xdr:cNvCxnSpPr/>
      </xdr:nvCxnSpPr>
      <xdr:spPr>
        <a:xfrm flipV="1">
          <a:off x="3797300" y="16290894"/>
          <a:ext cx="8382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29580</xdr:rowOff>
    </xdr:from>
    <xdr:to>
      <xdr:col>19</xdr:col>
      <xdr:colOff>177800</xdr:colOff>
      <xdr:row>95</xdr:row>
      <xdr:rowOff>168225</xdr:rowOff>
    </xdr:to>
    <xdr:cxnSp macro="">
      <xdr:nvCxnSpPr>
        <xdr:cNvPr id="240" name="直線コネクタ 239"/>
        <xdr:cNvCxnSpPr/>
      </xdr:nvCxnSpPr>
      <xdr:spPr>
        <a:xfrm flipV="1">
          <a:off x="2908300" y="16317330"/>
          <a:ext cx="889000" cy="1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168225</xdr:rowOff>
    </xdr:from>
    <xdr:to>
      <xdr:col>15</xdr:col>
      <xdr:colOff>50800</xdr:colOff>
      <xdr:row>96</xdr:row>
      <xdr:rowOff>107271</xdr:rowOff>
    </xdr:to>
    <xdr:cxnSp macro="">
      <xdr:nvCxnSpPr>
        <xdr:cNvPr id="243" name="直線コネクタ 242"/>
        <xdr:cNvCxnSpPr/>
      </xdr:nvCxnSpPr>
      <xdr:spPr>
        <a:xfrm flipV="1">
          <a:off x="2019300" y="16455975"/>
          <a:ext cx="889000" cy="1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107271</xdr:rowOff>
    </xdr:from>
    <xdr:to>
      <xdr:col>10</xdr:col>
      <xdr:colOff>114300</xdr:colOff>
      <xdr:row>97</xdr:row>
      <xdr:rowOff>67135</xdr:rowOff>
    </xdr:to>
    <xdr:cxnSp macro="">
      <xdr:nvCxnSpPr>
        <xdr:cNvPr id="246" name="直線コネクタ 245"/>
        <xdr:cNvCxnSpPr/>
      </xdr:nvCxnSpPr>
      <xdr:spPr>
        <a:xfrm flipV="1">
          <a:off x="1130300" y="16566471"/>
          <a:ext cx="889000" cy="1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123794</xdr:rowOff>
    </xdr:from>
    <xdr:to>
      <xdr:col>24</xdr:col>
      <xdr:colOff>114300</xdr:colOff>
      <xdr:row>95</xdr:row>
      <xdr:rowOff>53944</xdr:rowOff>
    </xdr:to>
    <xdr:sp macro="" textlink="">
      <xdr:nvSpPr>
        <xdr:cNvPr id="256" name="楕円 255"/>
        <xdr:cNvSpPr/>
      </xdr:nvSpPr>
      <xdr:spPr>
        <a:xfrm>
          <a:off x="4584700" y="162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146671</xdr:rowOff>
    </xdr:from>
    <xdr:ext cx="534377" cy="259045"/>
    <xdr:sp macro="" textlink="">
      <xdr:nvSpPr>
        <xdr:cNvPr id="257" name="扶助費該当値テキスト"/>
        <xdr:cNvSpPr txBox="1"/>
      </xdr:nvSpPr>
      <xdr:spPr>
        <a:xfrm>
          <a:off x="4686300" y="160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150230</xdr:rowOff>
    </xdr:from>
    <xdr:to>
      <xdr:col>20</xdr:col>
      <xdr:colOff>38100</xdr:colOff>
      <xdr:row>95</xdr:row>
      <xdr:rowOff>80380</xdr:rowOff>
    </xdr:to>
    <xdr:sp macro="" textlink="">
      <xdr:nvSpPr>
        <xdr:cNvPr id="258" name="楕円 257"/>
        <xdr:cNvSpPr/>
      </xdr:nvSpPr>
      <xdr:spPr>
        <a:xfrm>
          <a:off x="3746500" y="162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96907</xdr:rowOff>
    </xdr:from>
    <xdr:ext cx="534377" cy="259045"/>
    <xdr:sp macro="" textlink="">
      <xdr:nvSpPr>
        <xdr:cNvPr id="259" name="テキスト ボックス 258"/>
        <xdr:cNvSpPr txBox="1"/>
      </xdr:nvSpPr>
      <xdr:spPr>
        <a:xfrm>
          <a:off x="3530111" y="160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117425</xdr:rowOff>
    </xdr:from>
    <xdr:to>
      <xdr:col>15</xdr:col>
      <xdr:colOff>101600</xdr:colOff>
      <xdr:row>96</xdr:row>
      <xdr:rowOff>47575</xdr:rowOff>
    </xdr:to>
    <xdr:sp macro="" textlink="">
      <xdr:nvSpPr>
        <xdr:cNvPr id="260" name="楕円 259"/>
        <xdr:cNvSpPr/>
      </xdr:nvSpPr>
      <xdr:spPr>
        <a:xfrm>
          <a:off x="2857500" y="164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64102</xdr:rowOff>
    </xdr:from>
    <xdr:ext cx="534377" cy="259045"/>
    <xdr:sp macro="" textlink="">
      <xdr:nvSpPr>
        <xdr:cNvPr id="261" name="テキスト ボックス 260"/>
        <xdr:cNvSpPr txBox="1"/>
      </xdr:nvSpPr>
      <xdr:spPr>
        <a:xfrm>
          <a:off x="2641111" y="161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56471</xdr:rowOff>
    </xdr:from>
    <xdr:to>
      <xdr:col>10</xdr:col>
      <xdr:colOff>165100</xdr:colOff>
      <xdr:row>96</xdr:row>
      <xdr:rowOff>158071</xdr:rowOff>
    </xdr:to>
    <xdr:sp macro="" textlink="">
      <xdr:nvSpPr>
        <xdr:cNvPr id="262" name="楕円 261"/>
        <xdr:cNvSpPr/>
      </xdr:nvSpPr>
      <xdr:spPr>
        <a:xfrm>
          <a:off x="1968500" y="165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3148</xdr:rowOff>
    </xdr:from>
    <xdr:ext cx="534377" cy="259045"/>
    <xdr:sp macro="" textlink="">
      <xdr:nvSpPr>
        <xdr:cNvPr id="263" name="テキスト ボックス 262"/>
        <xdr:cNvSpPr txBox="1"/>
      </xdr:nvSpPr>
      <xdr:spPr>
        <a:xfrm>
          <a:off x="1752111" y="162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16335</xdr:rowOff>
    </xdr:from>
    <xdr:to>
      <xdr:col>6</xdr:col>
      <xdr:colOff>38100</xdr:colOff>
      <xdr:row>97</xdr:row>
      <xdr:rowOff>117935</xdr:rowOff>
    </xdr:to>
    <xdr:sp macro="" textlink="">
      <xdr:nvSpPr>
        <xdr:cNvPr id="264" name="楕円 263"/>
        <xdr:cNvSpPr/>
      </xdr:nvSpPr>
      <xdr:spPr>
        <a:xfrm>
          <a:off x="1079500" y="166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134462</xdr:rowOff>
    </xdr:from>
    <xdr:ext cx="534377" cy="259045"/>
    <xdr:sp macro="" textlink="">
      <xdr:nvSpPr>
        <xdr:cNvPr id="265" name="テキスト ボックス 264"/>
        <xdr:cNvSpPr txBox="1"/>
      </xdr:nvSpPr>
      <xdr:spPr>
        <a:xfrm>
          <a:off x="863111" y="164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61237</xdr:rowOff>
    </xdr:from>
    <xdr:to>
      <xdr:col>55</xdr:col>
      <xdr:colOff>0</xdr:colOff>
      <xdr:row>36</xdr:row>
      <xdr:rowOff>93641</xdr:rowOff>
    </xdr:to>
    <xdr:cxnSp macro="">
      <xdr:nvCxnSpPr>
        <xdr:cNvPr id="294" name="直線コネクタ 293"/>
        <xdr:cNvCxnSpPr/>
      </xdr:nvCxnSpPr>
      <xdr:spPr>
        <a:xfrm flipV="1">
          <a:off x="9639300" y="6233437"/>
          <a:ext cx="8382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50135</xdr:rowOff>
    </xdr:from>
    <xdr:to>
      <xdr:col>50</xdr:col>
      <xdr:colOff>114300</xdr:colOff>
      <xdr:row>36</xdr:row>
      <xdr:rowOff>93641</xdr:rowOff>
    </xdr:to>
    <xdr:cxnSp macro="">
      <xdr:nvCxnSpPr>
        <xdr:cNvPr id="297" name="直線コネクタ 296"/>
        <xdr:cNvCxnSpPr/>
      </xdr:nvCxnSpPr>
      <xdr:spPr>
        <a:xfrm>
          <a:off x="8750300" y="6222335"/>
          <a:ext cx="889000" cy="4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166351</xdr:rowOff>
    </xdr:from>
    <xdr:to>
      <xdr:col>45</xdr:col>
      <xdr:colOff>177800</xdr:colOff>
      <xdr:row>36</xdr:row>
      <xdr:rowOff>50135</xdr:rowOff>
    </xdr:to>
    <xdr:cxnSp macro="">
      <xdr:nvCxnSpPr>
        <xdr:cNvPr id="300" name="直線コネクタ 299"/>
        <xdr:cNvCxnSpPr/>
      </xdr:nvCxnSpPr>
      <xdr:spPr>
        <a:xfrm>
          <a:off x="7861300" y="6167101"/>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166351</xdr:rowOff>
    </xdr:from>
    <xdr:to>
      <xdr:col>41</xdr:col>
      <xdr:colOff>50800</xdr:colOff>
      <xdr:row>36</xdr:row>
      <xdr:rowOff>127470</xdr:rowOff>
    </xdr:to>
    <xdr:cxnSp macro="">
      <xdr:nvCxnSpPr>
        <xdr:cNvPr id="303" name="直線コネクタ 302"/>
        <xdr:cNvCxnSpPr/>
      </xdr:nvCxnSpPr>
      <xdr:spPr>
        <a:xfrm flipV="1">
          <a:off x="6972300" y="6167101"/>
          <a:ext cx="889000" cy="13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10437</xdr:rowOff>
    </xdr:from>
    <xdr:to>
      <xdr:col>55</xdr:col>
      <xdr:colOff>50800</xdr:colOff>
      <xdr:row>36</xdr:row>
      <xdr:rowOff>112037</xdr:rowOff>
    </xdr:to>
    <xdr:sp macro="" textlink="">
      <xdr:nvSpPr>
        <xdr:cNvPr id="313" name="楕円 312"/>
        <xdr:cNvSpPr/>
      </xdr:nvSpPr>
      <xdr:spPr>
        <a:xfrm>
          <a:off x="10426700" y="61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160314</xdr:rowOff>
    </xdr:from>
    <xdr:ext cx="599010" cy="259045"/>
    <xdr:sp macro="" textlink="">
      <xdr:nvSpPr>
        <xdr:cNvPr id="314" name="補助費等該当値テキスト"/>
        <xdr:cNvSpPr txBox="1"/>
      </xdr:nvSpPr>
      <xdr:spPr>
        <a:xfrm>
          <a:off x="10528300" y="616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42841</xdr:rowOff>
    </xdr:from>
    <xdr:to>
      <xdr:col>50</xdr:col>
      <xdr:colOff>165100</xdr:colOff>
      <xdr:row>36</xdr:row>
      <xdr:rowOff>144441</xdr:rowOff>
    </xdr:to>
    <xdr:sp macro="" textlink="">
      <xdr:nvSpPr>
        <xdr:cNvPr id="315" name="楕円 314"/>
        <xdr:cNvSpPr/>
      </xdr:nvSpPr>
      <xdr:spPr>
        <a:xfrm>
          <a:off x="9588500" y="62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135568</xdr:rowOff>
    </xdr:from>
    <xdr:ext cx="599010" cy="259045"/>
    <xdr:sp macro="" textlink="">
      <xdr:nvSpPr>
        <xdr:cNvPr id="316" name="テキスト ボックス 315"/>
        <xdr:cNvSpPr txBox="1"/>
      </xdr:nvSpPr>
      <xdr:spPr>
        <a:xfrm>
          <a:off x="9339795" y="630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170785</xdr:rowOff>
    </xdr:from>
    <xdr:to>
      <xdr:col>46</xdr:col>
      <xdr:colOff>38100</xdr:colOff>
      <xdr:row>36</xdr:row>
      <xdr:rowOff>100935</xdr:rowOff>
    </xdr:to>
    <xdr:sp macro="" textlink="">
      <xdr:nvSpPr>
        <xdr:cNvPr id="317" name="楕円 316"/>
        <xdr:cNvSpPr/>
      </xdr:nvSpPr>
      <xdr:spPr>
        <a:xfrm>
          <a:off x="8699500" y="617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92062</xdr:rowOff>
    </xdr:from>
    <xdr:ext cx="599010" cy="259045"/>
    <xdr:sp macro="" textlink="">
      <xdr:nvSpPr>
        <xdr:cNvPr id="318" name="テキスト ボックス 317"/>
        <xdr:cNvSpPr txBox="1"/>
      </xdr:nvSpPr>
      <xdr:spPr>
        <a:xfrm>
          <a:off x="8450795" y="62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115551</xdr:rowOff>
    </xdr:from>
    <xdr:to>
      <xdr:col>41</xdr:col>
      <xdr:colOff>101600</xdr:colOff>
      <xdr:row>36</xdr:row>
      <xdr:rowOff>45701</xdr:rowOff>
    </xdr:to>
    <xdr:sp macro="" textlink="">
      <xdr:nvSpPr>
        <xdr:cNvPr id="319" name="楕円 318"/>
        <xdr:cNvSpPr/>
      </xdr:nvSpPr>
      <xdr:spPr>
        <a:xfrm>
          <a:off x="7810500" y="61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62228</xdr:rowOff>
    </xdr:from>
    <xdr:ext cx="599010" cy="259045"/>
    <xdr:sp macro="" textlink="">
      <xdr:nvSpPr>
        <xdr:cNvPr id="320" name="テキスト ボックス 319"/>
        <xdr:cNvSpPr txBox="1"/>
      </xdr:nvSpPr>
      <xdr:spPr>
        <a:xfrm>
          <a:off x="7561795" y="589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76670</xdr:rowOff>
    </xdr:from>
    <xdr:to>
      <xdr:col>36</xdr:col>
      <xdr:colOff>165100</xdr:colOff>
      <xdr:row>37</xdr:row>
      <xdr:rowOff>6820</xdr:rowOff>
    </xdr:to>
    <xdr:sp macro="" textlink="">
      <xdr:nvSpPr>
        <xdr:cNvPr id="321" name="楕円 320"/>
        <xdr:cNvSpPr/>
      </xdr:nvSpPr>
      <xdr:spPr>
        <a:xfrm>
          <a:off x="6921500" y="62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23347</xdr:rowOff>
    </xdr:from>
    <xdr:ext cx="599010" cy="259045"/>
    <xdr:sp macro="" textlink="">
      <xdr:nvSpPr>
        <xdr:cNvPr id="322" name="テキスト ボックス 321"/>
        <xdr:cNvSpPr txBox="1"/>
      </xdr:nvSpPr>
      <xdr:spPr>
        <a:xfrm>
          <a:off x="6672795" y="602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119457</xdr:rowOff>
    </xdr:from>
    <xdr:to>
      <xdr:col>55</xdr:col>
      <xdr:colOff>0</xdr:colOff>
      <xdr:row>58</xdr:row>
      <xdr:rowOff>159662</xdr:rowOff>
    </xdr:to>
    <xdr:cxnSp macro="">
      <xdr:nvCxnSpPr>
        <xdr:cNvPr id="353" name="直線コネクタ 352"/>
        <xdr:cNvCxnSpPr/>
      </xdr:nvCxnSpPr>
      <xdr:spPr>
        <a:xfrm flipV="1">
          <a:off x="9639300" y="10063557"/>
          <a:ext cx="838200" cy="4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159662</xdr:rowOff>
    </xdr:from>
    <xdr:to>
      <xdr:col>50</xdr:col>
      <xdr:colOff>114300</xdr:colOff>
      <xdr:row>59</xdr:row>
      <xdr:rowOff>974</xdr:rowOff>
    </xdr:to>
    <xdr:cxnSp macro="">
      <xdr:nvCxnSpPr>
        <xdr:cNvPr id="356" name="直線コネクタ 355"/>
        <xdr:cNvCxnSpPr/>
      </xdr:nvCxnSpPr>
      <xdr:spPr>
        <a:xfrm flipV="1">
          <a:off x="8750300" y="10103762"/>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974</xdr:rowOff>
    </xdr:from>
    <xdr:to>
      <xdr:col>45</xdr:col>
      <xdr:colOff>177800</xdr:colOff>
      <xdr:row>59</xdr:row>
      <xdr:rowOff>33667</xdr:rowOff>
    </xdr:to>
    <xdr:cxnSp macro="">
      <xdr:nvCxnSpPr>
        <xdr:cNvPr id="359" name="直線コネクタ 358"/>
        <xdr:cNvCxnSpPr/>
      </xdr:nvCxnSpPr>
      <xdr:spPr>
        <a:xfrm flipV="1">
          <a:off x="7861300" y="10116524"/>
          <a:ext cx="889000" cy="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6834</xdr:rowOff>
    </xdr:from>
    <xdr:to>
      <xdr:col>41</xdr:col>
      <xdr:colOff>50800</xdr:colOff>
      <xdr:row>59</xdr:row>
      <xdr:rowOff>33667</xdr:rowOff>
    </xdr:to>
    <xdr:cxnSp macro="">
      <xdr:nvCxnSpPr>
        <xdr:cNvPr id="362" name="直線コネクタ 361"/>
        <xdr:cNvCxnSpPr/>
      </xdr:nvCxnSpPr>
      <xdr:spPr>
        <a:xfrm>
          <a:off x="6972300" y="10122384"/>
          <a:ext cx="8890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68657</xdr:rowOff>
    </xdr:from>
    <xdr:to>
      <xdr:col>55</xdr:col>
      <xdr:colOff>50800</xdr:colOff>
      <xdr:row>58</xdr:row>
      <xdr:rowOff>170257</xdr:rowOff>
    </xdr:to>
    <xdr:sp macro="" textlink="">
      <xdr:nvSpPr>
        <xdr:cNvPr id="372" name="楕円 371"/>
        <xdr:cNvSpPr/>
      </xdr:nvSpPr>
      <xdr:spPr>
        <a:xfrm>
          <a:off x="10426700" y="100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155034</xdr:rowOff>
    </xdr:from>
    <xdr:ext cx="599010" cy="259045"/>
    <xdr:sp macro="" textlink="">
      <xdr:nvSpPr>
        <xdr:cNvPr id="373" name="普通建設事業費該当値テキスト"/>
        <xdr:cNvSpPr txBox="1"/>
      </xdr:nvSpPr>
      <xdr:spPr>
        <a:xfrm>
          <a:off x="10528300" y="992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108862</xdr:rowOff>
    </xdr:from>
    <xdr:to>
      <xdr:col>50</xdr:col>
      <xdr:colOff>165100</xdr:colOff>
      <xdr:row>59</xdr:row>
      <xdr:rowOff>39012</xdr:rowOff>
    </xdr:to>
    <xdr:sp macro="" textlink="">
      <xdr:nvSpPr>
        <xdr:cNvPr id="374" name="楕円 373"/>
        <xdr:cNvSpPr/>
      </xdr:nvSpPr>
      <xdr:spPr>
        <a:xfrm>
          <a:off x="9588500" y="100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30139</xdr:rowOff>
    </xdr:from>
    <xdr:ext cx="599010" cy="259045"/>
    <xdr:sp macro="" textlink="">
      <xdr:nvSpPr>
        <xdr:cNvPr id="375" name="テキスト ボックス 374"/>
        <xdr:cNvSpPr txBox="1"/>
      </xdr:nvSpPr>
      <xdr:spPr>
        <a:xfrm>
          <a:off x="9339795" y="1014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121624</xdr:rowOff>
    </xdr:from>
    <xdr:to>
      <xdr:col>46</xdr:col>
      <xdr:colOff>38100</xdr:colOff>
      <xdr:row>59</xdr:row>
      <xdr:rowOff>51774</xdr:rowOff>
    </xdr:to>
    <xdr:sp macro="" textlink="">
      <xdr:nvSpPr>
        <xdr:cNvPr id="376" name="楕円 375"/>
        <xdr:cNvSpPr/>
      </xdr:nvSpPr>
      <xdr:spPr>
        <a:xfrm>
          <a:off x="8699500" y="100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42901</xdr:rowOff>
    </xdr:from>
    <xdr:ext cx="534377" cy="259045"/>
    <xdr:sp macro="" textlink="">
      <xdr:nvSpPr>
        <xdr:cNvPr id="377" name="テキスト ボックス 376"/>
        <xdr:cNvSpPr txBox="1"/>
      </xdr:nvSpPr>
      <xdr:spPr>
        <a:xfrm>
          <a:off x="8483111" y="101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154317</xdr:rowOff>
    </xdr:from>
    <xdr:to>
      <xdr:col>41</xdr:col>
      <xdr:colOff>101600</xdr:colOff>
      <xdr:row>59</xdr:row>
      <xdr:rowOff>84467</xdr:rowOff>
    </xdr:to>
    <xdr:sp macro="" textlink="">
      <xdr:nvSpPr>
        <xdr:cNvPr id="378" name="楕円 377"/>
        <xdr:cNvSpPr/>
      </xdr:nvSpPr>
      <xdr:spPr>
        <a:xfrm>
          <a:off x="7810500" y="100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75594</xdr:rowOff>
    </xdr:from>
    <xdr:ext cx="534377" cy="259045"/>
    <xdr:sp macro="" textlink="">
      <xdr:nvSpPr>
        <xdr:cNvPr id="379" name="テキスト ボックス 378"/>
        <xdr:cNvSpPr txBox="1"/>
      </xdr:nvSpPr>
      <xdr:spPr>
        <a:xfrm>
          <a:off x="7594111" y="101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127484</xdr:rowOff>
    </xdr:from>
    <xdr:to>
      <xdr:col>36</xdr:col>
      <xdr:colOff>165100</xdr:colOff>
      <xdr:row>59</xdr:row>
      <xdr:rowOff>57634</xdr:rowOff>
    </xdr:to>
    <xdr:sp macro="" textlink="">
      <xdr:nvSpPr>
        <xdr:cNvPr id="380" name="楕円 379"/>
        <xdr:cNvSpPr/>
      </xdr:nvSpPr>
      <xdr:spPr>
        <a:xfrm>
          <a:off x="6921500" y="100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48761</xdr:rowOff>
    </xdr:from>
    <xdr:ext cx="534377" cy="259045"/>
    <xdr:sp macro="" textlink="">
      <xdr:nvSpPr>
        <xdr:cNvPr id="381" name="テキスト ボックス 380"/>
        <xdr:cNvSpPr txBox="1"/>
      </xdr:nvSpPr>
      <xdr:spPr>
        <a:xfrm>
          <a:off x="6705111" y="101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152667</xdr:rowOff>
    </xdr:from>
    <xdr:to>
      <xdr:col>55</xdr:col>
      <xdr:colOff>0</xdr:colOff>
      <xdr:row>78</xdr:row>
      <xdr:rowOff>166298</xdr:rowOff>
    </xdr:to>
    <xdr:cxnSp macro="">
      <xdr:nvCxnSpPr>
        <xdr:cNvPr id="410" name="直線コネクタ 409"/>
        <xdr:cNvCxnSpPr/>
      </xdr:nvCxnSpPr>
      <xdr:spPr>
        <a:xfrm flipV="1">
          <a:off x="9639300" y="13525767"/>
          <a:ext cx="838200" cy="1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166298</xdr:rowOff>
    </xdr:from>
    <xdr:to>
      <xdr:col>50</xdr:col>
      <xdr:colOff>114300</xdr:colOff>
      <xdr:row>78</xdr:row>
      <xdr:rowOff>168396</xdr:rowOff>
    </xdr:to>
    <xdr:cxnSp macro="">
      <xdr:nvCxnSpPr>
        <xdr:cNvPr id="413" name="直線コネクタ 412"/>
        <xdr:cNvCxnSpPr/>
      </xdr:nvCxnSpPr>
      <xdr:spPr>
        <a:xfrm flipV="1">
          <a:off x="8750300" y="13539398"/>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168396</xdr:rowOff>
    </xdr:from>
    <xdr:to>
      <xdr:col>45</xdr:col>
      <xdr:colOff>177800</xdr:colOff>
      <xdr:row>79</xdr:row>
      <xdr:rowOff>14843</xdr:rowOff>
    </xdr:to>
    <xdr:cxnSp macro="">
      <xdr:nvCxnSpPr>
        <xdr:cNvPr id="416" name="直線コネクタ 415"/>
        <xdr:cNvCxnSpPr/>
      </xdr:nvCxnSpPr>
      <xdr:spPr>
        <a:xfrm flipV="1">
          <a:off x="7861300" y="13541496"/>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101867</xdr:rowOff>
    </xdr:from>
    <xdr:to>
      <xdr:col>55</xdr:col>
      <xdr:colOff>50800</xdr:colOff>
      <xdr:row>79</xdr:row>
      <xdr:rowOff>32017</xdr:rowOff>
    </xdr:to>
    <xdr:sp macro="" textlink="">
      <xdr:nvSpPr>
        <xdr:cNvPr id="426" name="楕円 425"/>
        <xdr:cNvSpPr/>
      </xdr:nvSpPr>
      <xdr:spPr>
        <a:xfrm>
          <a:off x="10426700" y="134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115498</xdr:rowOff>
    </xdr:from>
    <xdr:to>
      <xdr:col>50</xdr:col>
      <xdr:colOff>165100</xdr:colOff>
      <xdr:row>79</xdr:row>
      <xdr:rowOff>45648</xdr:rowOff>
    </xdr:to>
    <xdr:sp macro="" textlink="">
      <xdr:nvSpPr>
        <xdr:cNvPr id="428" name="楕円 427"/>
        <xdr:cNvSpPr/>
      </xdr:nvSpPr>
      <xdr:spPr>
        <a:xfrm>
          <a:off x="9588500" y="13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36775</xdr:rowOff>
    </xdr:from>
    <xdr:ext cx="534377" cy="259045"/>
    <xdr:sp macro="" textlink="">
      <xdr:nvSpPr>
        <xdr:cNvPr id="429" name="テキスト ボックス 428"/>
        <xdr:cNvSpPr txBox="1"/>
      </xdr:nvSpPr>
      <xdr:spPr>
        <a:xfrm>
          <a:off x="9372111" y="135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117596</xdr:rowOff>
    </xdr:from>
    <xdr:to>
      <xdr:col>46</xdr:col>
      <xdr:colOff>38100</xdr:colOff>
      <xdr:row>79</xdr:row>
      <xdr:rowOff>47746</xdr:rowOff>
    </xdr:to>
    <xdr:sp macro="" textlink="">
      <xdr:nvSpPr>
        <xdr:cNvPr id="430" name="楕円 429"/>
        <xdr:cNvSpPr/>
      </xdr:nvSpPr>
      <xdr:spPr>
        <a:xfrm>
          <a:off x="8699500" y="134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38873</xdr:rowOff>
    </xdr:from>
    <xdr:ext cx="534377" cy="259045"/>
    <xdr:sp macro="" textlink="">
      <xdr:nvSpPr>
        <xdr:cNvPr id="431" name="テキスト ボックス 430"/>
        <xdr:cNvSpPr txBox="1"/>
      </xdr:nvSpPr>
      <xdr:spPr>
        <a:xfrm>
          <a:off x="8483111" y="135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135493</xdr:rowOff>
    </xdr:from>
    <xdr:to>
      <xdr:col>41</xdr:col>
      <xdr:colOff>101600</xdr:colOff>
      <xdr:row>79</xdr:row>
      <xdr:rowOff>65643</xdr:rowOff>
    </xdr:to>
    <xdr:sp macro="" textlink="">
      <xdr:nvSpPr>
        <xdr:cNvPr id="432" name="楕円 431"/>
        <xdr:cNvSpPr/>
      </xdr:nvSpPr>
      <xdr:spPr>
        <a:xfrm>
          <a:off x="7810500" y="1350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56770</xdr:rowOff>
    </xdr:from>
    <xdr:ext cx="534377" cy="259045"/>
    <xdr:sp macro="" textlink="">
      <xdr:nvSpPr>
        <xdr:cNvPr id="433" name="テキスト ボックス 432"/>
        <xdr:cNvSpPr txBox="1"/>
      </xdr:nvSpPr>
      <xdr:spPr>
        <a:xfrm>
          <a:off x="7594111" y="1360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113695</xdr:rowOff>
    </xdr:from>
    <xdr:to>
      <xdr:col>55</xdr:col>
      <xdr:colOff>0</xdr:colOff>
      <xdr:row>98</xdr:row>
      <xdr:rowOff>163511</xdr:rowOff>
    </xdr:to>
    <xdr:cxnSp macro="">
      <xdr:nvCxnSpPr>
        <xdr:cNvPr id="464" name="直線コネクタ 463"/>
        <xdr:cNvCxnSpPr/>
      </xdr:nvCxnSpPr>
      <xdr:spPr>
        <a:xfrm flipV="1">
          <a:off x="9639300" y="16915795"/>
          <a:ext cx="8382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151515</xdr:rowOff>
    </xdr:from>
    <xdr:to>
      <xdr:col>50</xdr:col>
      <xdr:colOff>114300</xdr:colOff>
      <xdr:row>98</xdr:row>
      <xdr:rowOff>163511</xdr:rowOff>
    </xdr:to>
    <xdr:cxnSp macro="">
      <xdr:nvCxnSpPr>
        <xdr:cNvPr id="467" name="直線コネクタ 466"/>
        <xdr:cNvCxnSpPr/>
      </xdr:nvCxnSpPr>
      <xdr:spPr>
        <a:xfrm>
          <a:off x="8750300" y="16953615"/>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151515</xdr:rowOff>
    </xdr:from>
    <xdr:to>
      <xdr:col>45</xdr:col>
      <xdr:colOff>177800</xdr:colOff>
      <xdr:row>99</xdr:row>
      <xdr:rowOff>35018</xdr:rowOff>
    </xdr:to>
    <xdr:cxnSp macro="">
      <xdr:nvCxnSpPr>
        <xdr:cNvPr id="470" name="直線コネクタ 469"/>
        <xdr:cNvCxnSpPr/>
      </xdr:nvCxnSpPr>
      <xdr:spPr>
        <a:xfrm flipV="1">
          <a:off x="7861300" y="16953615"/>
          <a:ext cx="889000" cy="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62895</xdr:rowOff>
    </xdr:from>
    <xdr:to>
      <xdr:col>55</xdr:col>
      <xdr:colOff>50800</xdr:colOff>
      <xdr:row>98</xdr:row>
      <xdr:rowOff>164495</xdr:rowOff>
    </xdr:to>
    <xdr:sp macro="" textlink="">
      <xdr:nvSpPr>
        <xdr:cNvPr id="480" name="楕円 479"/>
        <xdr:cNvSpPr/>
      </xdr:nvSpPr>
      <xdr:spPr>
        <a:xfrm>
          <a:off x="10426700" y="168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149272</xdr:rowOff>
    </xdr:from>
    <xdr:ext cx="534377" cy="259045"/>
    <xdr:sp macro="" textlink="">
      <xdr:nvSpPr>
        <xdr:cNvPr id="481" name="普通建設事業費 （ うち更新整備　）該当値テキスト"/>
        <xdr:cNvSpPr txBox="1"/>
      </xdr:nvSpPr>
      <xdr:spPr>
        <a:xfrm>
          <a:off x="10528300" y="167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112711</xdr:rowOff>
    </xdr:from>
    <xdr:to>
      <xdr:col>50</xdr:col>
      <xdr:colOff>165100</xdr:colOff>
      <xdr:row>99</xdr:row>
      <xdr:rowOff>42861</xdr:rowOff>
    </xdr:to>
    <xdr:sp macro="" textlink="">
      <xdr:nvSpPr>
        <xdr:cNvPr id="482" name="楕円 481"/>
        <xdr:cNvSpPr/>
      </xdr:nvSpPr>
      <xdr:spPr>
        <a:xfrm>
          <a:off x="9588500" y="169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33988</xdr:rowOff>
    </xdr:from>
    <xdr:ext cx="534377" cy="259045"/>
    <xdr:sp macro="" textlink="">
      <xdr:nvSpPr>
        <xdr:cNvPr id="483" name="テキスト ボックス 482"/>
        <xdr:cNvSpPr txBox="1"/>
      </xdr:nvSpPr>
      <xdr:spPr>
        <a:xfrm>
          <a:off x="9372111" y="170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100715</xdr:rowOff>
    </xdr:from>
    <xdr:to>
      <xdr:col>46</xdr:col>
      <xdr:colOff>38100</xdr:colOff>
      <xdr:row>99</xdr:row>
      <xdr:rowOff>30865</xdr:rowOff>
    </xdr:to>
    <xdr:sp macro="" textlink="">
      <xdr:nvSpPr>
        <xdr:cNvPr id="484" name="楕円 483"/>
        <xdr:cNvSpPr/>
      </xdr:nvSpPr>
      <xdr:spPr>
        <a:xfrm>
          <a:off x="8699500" y="169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21992</xdr:rowOff>
    </xdr:from>
    <xdr:ext cx="534377" cy="259045"/>
    <xdr:sp macro="" textlink="">
      <xdr:nvSpPr>
        <xdr:cNvPr id="485" name="テキスト ボックス 484"/>
        <xdr:cNvSpPr txBox="1"/>
      </xdr:nvSpPr>
      <xdr:spPr>
        <a:xfrm>
          <a:off x="8483111" y="1699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155668</xdr:rowOff>
    </xdr:from>
    <xdr:to>
      <xdr:col>41</xdr:col>
      <xdr:colOff>101600</xdr:colOff>
      <xdr:row>99</xdr:row>
      <xdr:rowOff>85818</xdr:rowOff>
    </xdr:to>
    <xdr:sp macro="" textlink="">
      <xdr:nvSpPr>
        <xdr:cNvPr id="486" name="楕円 485"/>
        <xdr:cNvSpPr/>
      </xdr:nvSpPr>
      <xdr:spPr>
        <a:xfrm>
          <a:off x="7810500" y="1695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76945</xdr:rowOff>
    </xdr:from>
    <xdr:ext cx="534377" cy="259045"/>
    <xdr:sp macro="" textlink="">
      <xdr:nvSpPr>
        <xdr:cNvPr id="487" name="テキスト ボックス 486"/>
        <xdr:cNvSpPr txBox="1"/>
      </xdr:nvSpPr>
      <xdr:spPr>
        <a:xfrm>
          <a:off x="7594111" y="1705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138912</xdr:rowOff>
    </xdr:from>
    <xdr:to>
      <xdr:col>85</xdr:col>
      <xdr:colOff>127000</xdr:colOff>
      <xdr:row>38</xdr:row>
      <xdr:rowOff>139332</xdr:rowOff>
    </xdr:to>
    <xdr:cxnSp macro="">
      <xdr:nvCxnSpPr>
        <xdr:cNvPr id="514" name="直線コネクタ 513"/>
        <xdr:cNvCxnSpPr/>
      </xdr:nvCxnSpPr>
      <xdr:spPr>
        <a:xfrm flipV="1">
          <a:off x="15481300" y="6654012"/>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107305</xdr:rowOff>
    </xdr:from>
    <xdr:to>
      <xdr:col>81</xdr:col>
      <xdr:colOff>50800</xdr:colOff>
      <xdr:row>38</xdr:row>
      <xdr:rowOff>139332</xdr:rowOff>
    </xdr:to>
    <xdr:cxnSp macro="">
      <xdr:nvCxnSpPr>
        <xdr:cNvPr id="517" name="直線コネクタ 516"/>
        <xdr:cNvCxnSpPr/>
      </xdr:nvCxnSpPr>
      <xdr:spPr>
        <a:xfrm>
          <a:off x="14592300" y="6622405"/>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107305</xdr:rowOff>
    </xdr:from>
    <xdr:to>
      <xdr:col>76</xdr:col>
      <xdr:colOff>114300</xdr:colOff>
      <xdr:row>38</xdr:row>
      <xdr:rowOff>118934</xdr:rowOff>
    </xdr:to>
    <xdr:cxnSp macro="">
      <xdr:nvCxnSpPr>
        <xdr:cNvPr id="520" name="直線コネクタ 519"/>
        <xdr:cNvCxnSpPr/>
      </xdr:nvCxnSpPr>
      <xdr:spPr>
        <a:xfrm flipV="1">
          <a:off x="13703300" y="6622405"/>
          <a:ext cx="889000" cy="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112551</xdr:rowOff>
    </xdr:from>
    <xdr:to>
      <xdr:col>71</xdr:col>
      <xdr:colOff>177800</xdr:colOff>
      <xdr:row>38</xdr:row>
      <xdr:rowOff>118934</xdr:rowOff>
    </xdr:to>
    <xdr:cxnSp macro="">
      <xdr:nvCxnSpPr>
        <xdr:cNvPr id="523" name="直線コネクタ 522"/>
        <xdr:cNvCxnSpPr/>
      </xdr:nvCxnSpPr>
      <xdr:spPr>
        <a:xfrm>
          <a:off x="12814300" y="6627651"/>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88112</xdr:rowOff>
    </xdr:from>
    <xdr:to>
      <xdr:col>85</xdr:col>
      <xdr:colOff>177800</xdr:colOff>
      <xdr:row>39</xdr:row>
      <xdr:rowOff>18262</xdr:rowOff>
    </xdr:to>
    <xdr:sp macro="" textlink="">
      <xdr:nvSpPr>
        <xdr:cNvPr id="533" name="楕円 532"/>
        <xdr:cNvSpPr/>
      </xdr:nvSpPr>
      <xdr:spPr>
        <a:xfrm>
          <a:off x="16268700" y="66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31280</xdr:rowOff>
    </xdr:from>
    <xdr:ext cx="378565" cy="259045"/>
    <xdr:sp macro="" textlink="">
      <xdr:nvSpPr>
        <xdr:cNvPr id="534" name="災害復旧事業費該当値テキスト"/>
        <xdr:cNvSpPr txBox="1"/>
      </xdr:nvSpPr>
      <xdr:spPr>
        <a:xfrm>
          <a:off x="16370300" y="654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88532</xdr:rowOff>
    </xdr:from>
    <xdr:to>
      <xdr:col>81</xdr:col>
      <xdr:colOff>101600</xdr:colOff>
      <xdr:row>39</xdr:row>
      <xdr:rowOff>18682</xdr:rowOff>
    </xdr:to>
    <xdr:sp macro="" textlink="">
      <xdr:nvSpPr>
        <xdr:cNvPr id="535" name="楕円 534"/>
        <xdr:cNvSpPr/>
      </xdr:nvSpPr>
      <xdr:spPr>
        <a:xfrm>
          <a:off x="15430500" y="66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9809</xdr:rowOff>
    </xdr:from>
    <xdr:ext cx="378565" cy="259045"/>
    <xdr:sp macro="" textlink="">
      <xdr:nvSpPr>
        <xdr:cNvPr id="536" name="テキスト ボックス 535"/>
        <xdr:cNvSpPr txBox="1"/>
      </xdr:nvSpPr>
      <xdr:spPr>
        <a:xfrm>
          <a:off x="15292017" y="669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56505</xdr:rowOff>
    </xdr:from>
    <xdr:to>
      <xdr:col>76</xdr:col>
      <xdr:colOff>165100</xdr:colOff>
      <xdr:row>38</xdr:row>
      <xdr:rowOff>158105</xdr:rowOff>
    </xdr:to>
    <xdr:sp macro="" textlink="">
      <xdr:nvSpPr>
        <xdr:cNvPr id="537" name="楕円 536"/>
        <xdr:cNvSpPr/>
      </xdr:nvSpPr>
      <xdr:spPr>
        <a:xfrm>
          <a:off x="14541500" y="65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3182</xdr:rowOff>
    </xdr:from>
    <xdr:ext cx="534377" cy="259045"/>
    <xdr:sp macro="" textlink="">
      <xdr:nvSpPr>
        <xdr:cNvPr id="538" name="テキスト ボックス 537"/>
        <xdr:cNvSpPr txBox="1"/>
      </xdr:nvSpPr>
      <xdr:spPr>
        <a:xfrm>
          <a:off x="14325111" y="63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68134</xdr:rowOff>
    </xdr:from>
    <xdr:to>
      <xdr:col>72</xdr:col>
      <xdr:colOff>38100</xdr:colOff>
      <xdr:row>38</xdr:row>
      <xdr:rowOff>169734</xdr:rowOff>
    </xdr:to>
    <xdr:sp macro="" textlink="">
      <xdr:nvSpPr>
        <xdr:cNvPr id="539" name="楕円 538"/>
        <xdr:cNvSpPr/>
      </xdr:nvSpPr>
      <xdr:spPr>
        <a:xfrm>
          <a:off x="13652500" y="65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14811</xdr:rowOff>
    </xdr:from>
    <xdr:ext cx="469744" cy="259045"/>
    <xdr:sp macro="" textlink="">
      <xdr:nvSpPr>
        <xdr:cNvPr id="540" name="テキスト ボックス 539"/>
        <xdr:cNvSpPr txBox="1"/>
      </xdr:nvSpPr>
      <xdr:spPr>
        <a:xfrm>
          <a:off x="13468428" y="63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61751</xdr:rowOff>
    </xdr:from>
    <xdr:to>
      <xdr:col>67</xdr:col>
      <xdr:colOff>101600</xdr:colOff>
      <xdr:row>38</xdr:row>
      <xdr:rowOff>163351</xdr:rowOff>
    </xdr:to>
    <xdr:sp macro="" textlink="">
      <xdr:nvSpPr>
        <xdr:cNvPr id="541" name="楕円 540"/>
        <xdr:cNvSpPr/>
      </xdr:nvSpPr>
      <xdr:spPr>
        <a:xfrm>
          <a:off x="12763500" y="657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8429</xdr:rowOff>
    </xdr:from>
    <xdr:ext cx="534377" cy="259045"/>
    <xdr:sp macro="" textlink="">
      <xdr:nvSpPr>
        <xdr:cNvPr id="542" name="テキスト ボックス 541"/>
        <xdr:cNvSpPr txBox="1"/>
      </xdr:nvSpPr>
      <xdr:spPr>
        <a:xfrm>
          <a:off x="12547111" y="63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164357</xdr:rowOff>
    </xdr:from>
    <xdr:to>
      <xdr:col>85</xdr:col>
      <xdr:colOff>127000</xdr:colOff>
      <xdr:row>75</xdr:row>
      <xdr:rowOff>24047</xdr:rowOff>
    </xdr:to>
    <xdr:cxnSp macro="">
      <xdr:nvCxnSpPr>
        <xdr:cNvPr id="622" name="直線コネクタ 621"/>
        <xdr:cNvCxnSpPr/>
      </xdr:nvCxnSpPr>
      <xdr:spPr>
        <a:xfrm>
          <a:off x="15481300" y="12851657"/>
          <a:ext cx="8382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138809</xdr:rowOff>
    </xdr:from>
    <xdr:to>
      <xdr:col>81</xdr:col>
      <xdr:colOff>50800</xdr:colOff>
      <xdr:row>74</xdr:row>
      <xdr:rowOff>164357</xdr:rowOff>
    </xdr:to>
    <xdr:cxnSp macro="">
      <xdr:nvCxnSpPr>
        <xdr:cNvPr id="625" name="直線コネクタ 624"/>
        <xdr:cNvCxnSpPr/>
      </xdr:nvCxnSpPr>
      <xdr:spPr>
        <a:xfrm>
          <a:off x="14592300" y="12826109"/>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138809</xdr:rowOff>
    </xdr:from>
    <xdr:to>
      <xdr:col>76</xdr:col>
      <xdr:colOff>114300</xdr:colOff>
      <xdr:row>74</xdr:row>
      <xdr:rowOff>153695</xdr:rowOff>
    </xdr:to>
    <xdr:cxnSp macro="">
      <xdr:nvCxnSpPr>
        <xdr:cNvPr id="628" name="直線コネクタ 627"/>
        <xdr:cNvCxnSpPr/>
      </xdr:nvCxnSpPr>
      <xdr:spPr>
        <a:xfrm flipV="1">
          <a:off x="13703300" y="12826109"/>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153695</xdr:rowOff>
    </xdr:from>
    <xdr:to>
      <xdr:col>71</xdr:col>
      <xdr:colOff>177800</xdr:colOff>
      <xdr:row>74</xdr:row>
      <xdr:rowOff>164293</xdr:rowOff>
    </xdr:to>
    <xdr:cxnSp macro="">
      <xdr:nvCxnSpPr>
        <xdr:cNvPr id="631" name="直線コネクタ 630"/>
        <xdr:cNvCxnSpPr/>
      </xdr:nvCxnSpPr>
      <xdr:spPr>
        <a:xfrm flipV="1">
          <a:off x="12814300" y="12840995"/>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144697</xdr:rowOff>
    </xdr:from>
    <xdr:to>
      <xdr:col>85</xdr:col>
      <xdr:colOff>177800</xdr:colOff>
      <xdr:row>75</xdr:row>
      <xdr:rowOff>74847</xdr:rowOff>
    </xdr:to>
    <xdr:sp macro="" textlink="">
      <xdr:nvSpPr>
        <xdr:cNvPr id="641" name="楕円 640"/>
        <xdr:cNvSpPr/>
      </xdr:nvSpPr>
      <xdr:spPr>
        <a:xfrm>
          <a:off x="16268700" y="128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167574</xdr:rowOff>
    </xdr:from>
    <xdr:ext cx="599010" cy="259045"/>
    <xdr:sp macro="" textlink="">
      <xdr:nvSpPr>
        <xdr:cNvPr id="642" name="公債費該当値テキスト"/>
        <xdr:cNvSpPr txBox="1"/>
      </xdr:nvSpPr>
      <xdr:spPr>
        <a:xfrm>
          <a:off x="16370300" y="1268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113557</xdr:rowOff>
    </xdr:from>
    <xdr:to>
      <xdr:col>81</xdr:col>
      <xdr:colOff>101600</xdr:colOff>
      <xdr:row>75</xdr:row>
      <xdr:rowOff>43707</xdr:rowOff>
    </xdr:to>
    <xdr:sp macro="" textlink="">
      <xdr:nvSpPr>
        <xdr:cNvPr id="643" name="楕円 642"/>
        <xdr:cNvSpPr/>
      </xdr:nvSpPr>
      <xdr:spPr>
        <a:xfrm>
          <a:off x="15430500" y="12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60234</xdr:rowOff>
    </xdr:from>
    <xdr:ext cx="599010" cy="259045"/>
    <xdr:sp macro="" textlink="">
      <xdr:nvSpPr>
        <xdr:cNvPr id="644" name="テキスト ボックス 643"/>
        <xdr:cNvSpPr txBox="1"/>
      </xdr:nvSpPr>
      <xdr:spPr>
        <a:xfrm>
          <a:off x="15181795" y="1257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88009</xdr:rowOff>
    </xdr:from>
    <xdr:to>
      <xdr:col>76</xdr:col>
      <xdr:colOff>165100</xdr:colOff>
      <xdr:row>75</xdr:row>
      <xdr:rowOff>18159</xdr:rowOff>
    </xdr:to>
    <xdr:sp macro="" textlink="">
      <xdr:nvSpPr>
        <xdr:cNvPr id="645" name="楕円 644"/>
        <xdr:cNvSpPr/>
      </xdr:nvSpPr>
      <xdr:spPr>
        <a:xfrm>
          <a:off x="14541500" y="127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34686</xdr:rowOff>
    </xdr:from>
    <xdr:ext cx="599010" cy="259045"/>
    <xdr:sp macro="" textlink="">
      <xdr:nvSpPr>
        <xdr:cNvPr id="646" name="テキスト ボックス 645"/>
        <xdr:cNvSpPr txBox="1"/>
      </xdr:nvSpPr>
      <xdr:spPr>
        <a:xfrm>
          <a:off x="14292795" y="125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102895</xdr:rowOff>
    </xdr:from>
    <xdr:to>
      <xdr:col>72</xdr:col>
      <xdr:colOff>38100</xdr:colOff>
      <xdr:row>75</xdr:row>
      <xdr:rowOff>33045</xdr:rowOff>
    </xdr:to>
    <xdr:sp macro="" textlink="">
      <xdr:nvSpPr>
        <xdr:cNvPr id="647" name="楕円 646"/>
        <xdr:cNvSpPr/>
      </xdr:nvSpPr>
      <xdr:spPr>
        <a:xfrm>
          <a:off x="13652500" y="127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49572</xdr:rowOff>
    </xdr:from>
    <xdr:ext cx="599010" cy="259045"/>
    <xdr:sp macro="" textlink="">
      <xdr:nvSpPr>
        <xdr:cNvPr id="648" name="テキスト ボックス 647"/>
        <xdr:cNvSpPr txBox="1"/>
      </xdr:nvSpPr>
      <xdr:spPr>
        <a:xfrm>
          <a:off x="13403795" y="1256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113493</xdr:rowOff>
    </xdr:from>
    <xdr:to>
      <xdr:col>67</xdr:col>
      <xdr:colOff>101600</xdr:colOff>
      <xdr:row>75</xdr:row>
      <xdr:rowOff>43643</xdr:rowOff>
    </xdr:to>
    <xdr:sp macro="" textlink="">
      <xdr:nvSpPr>
        <xdr:cNvPr id="649" name="楕円 648"/>
        <xdr:cNvSpPr/>
      </xdr:nvSpPr>
      <xdr:spPr>
        <a:xfrm>
          <a:off x="12763500" y="128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60170</xdr:rowOff>
    </xdr:from>
    <xdr:ext cx="599010" cy="259045"/>
    <xdr:sp macro="" textlink="">
      <xdr:nvSpPr>
        <xdr:cNvPr id="650" name="テキスト ボックス 649"/>
        <xdr:cNvSpPr txBox="1"/>
      </xdr:nvSpPr>
      <xdr:spPr>
        <a:xfrm>
          <a:off x="12514795" y="1257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42509</xdr:rowOff>
    </xdr:from>
    <xdr:to>
      <xdr:col>85</xdr:col>
      <xdr:colOff>127000</xdr:colOff>
      <xdr:row>98</xdr:row>
      <xdr:rowOff>93816</xdr:rowOff>
    </xdr:to>
    <xdr:cxnSp macro="">
      <xdr:nvCxnSpPr>
        <xdr:cNvPr id="677" name="直線コネクタ 676"/>
        <xdr:cNvCxnSpPr/>
      </xdr:nvCxnSpPr>
      <xdr:spPr>
        <a:xfrm flipV="1">
          <a:off x="15481300" y="16844609"/>
          <a:ext cx="838200" cy="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93816</xdr:rowOff>
    </xdr:from>
    <xdr:to>
      <xdr:col>81</xdr:col>
      <xdr:colOff>50800</xdr:colOff>
      <xdr:row>98</xdr:row>
      <xdr:rowOff>136770</xdr:rowOff>
    </xdr:to>
    <xdr:cxnSp macro="">
      <xdr:nvCxnSpPr>
        <xdr:cNvPr id="680" name="直線コネクタ 679"/>
        <xdr:cNvCxnSpPr/>
      </xdr:nvCxnSpPr>
      <xdr:spPr>
        <a:xfrm flipV="1">
          <a:off x="14592300" y="16895916"/>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126597</xdr:rowOff>
    </xdr:from>
    <xdr:to>
      <xdr:col>76</xdr:col>
      <xdr:colOff>114300</xdr:colOff>
      <xdr:row>98</xdr:row>
      <xdr:rowOff>136770</xdr:rowOff>
    </xdr:to>
    <xdr:cxnSp macro="">
      <xdr:nvCxnSpPr>
        <xdr:cNvPr id="683" name="直線コネクタ 682"/>
        <xdr:cNvCxnSpPr/>
      </xdr:nvCxnSpPr>
      <xdr:spPr>
        <a:xfrm>
          <a:off x="13703300" y="1692869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138571</xdr:rowOff>
    </xdr:from>
    <xdr:to>
      <xdr:col>71</xdr:col>
      <xdr:colOff>177800</xdr:colOff>
      <xdr:row>98</xdr:row>
      <xdr:rowOff>126597</xdr:rowOff>
    </xdr:to>
    <xdr:cxnSp macro="">
      <xdr:nvCxnSpPr>
        <xdr:cNvPr id="686" name="直線コネクタ 685"/>
        <xdr:cNvCxnSpPr/>
      </xdr:nvCxnSpPr>
      <xdr:spPr>
        <a:xfrm>
          <a:off x="12814300" y="16769221"/>
          <a:ext cx="889000" cy="15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163159</xdr:rowOff>
    </xdr:from>
    <xdr:to>
      <xdr:col>85</xdr:col>
      <xdr:colOff>177800</xdr:colOff>
      <xdr:row>98</xdr:row>
      <xdr:rowOff>93309</xdr:rowOff>
    </xdr:to>
    <xdr:sp macro="" textlink="">
      <xdr:nvSpPr>
        <xdr:cNvPr id="696" name="楕円 695"/>
        <xdr:cNvSpPr/>
      </xdr:nvSpPr>
      <xdr:spPr>
        <a:xfrm>
          <a:off x="16268700" y="167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78086</xdr:rowOff>
    </xdr:from>
    <xdr:ext cx="534377" cy="259045"/>
    <xdr:sp macro="" textlink="">
      <xdr:nvSpPr>
        <xdr:cNvPr id="697" name="積立金該当値テキスト"/>
        <xdr:cNvSpPr txBox="1"/>
      </xdr:nvSpPr>
      <xdr:spPr>
        <a:xfrm>
          <a:off x="16370300" y="167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43016</xdr:rowOff>
    </xdr:from>
    <xdr:to>
      <xdr:col>81</xdr:col>
      <xdr:colOff>101600</xdr:colOff>
      <xdr:row>98</xdr:row>
      <xdr:rowOff>144616</xdr:rowOff>
    </xdr:to>
    <xdr:sp macro="" textlink="">
      <xdr:nvSpPr>
        <xdr:cNvPr id="698" name="楕円 697"/>
        <xdr:cNvSpPr/>
      </xdr:nvSpPr>
      <xdr:spPr>
        <a:xfrm>
          <a:off x="15430500" y="168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135743</xdr:rowOff>
    </xdr:from>
    <xdr:ext cx="534377" cy="259045"/>
    <xdr:sp macro="" textlink="">
      <xdr:nvSpPr>
        <xdr:cNvPr id="699" name="テキスト ボックス 698"/>
        <xdr:cNvSpPr txBox="1"/>
      </xdr:nvSpPr>
      <xdr:spPr>
        <a:xfrm>
          <a:off x="15214111" y="169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85970</xdr:rowOff>
    </xdr:from>
    <xdr:to>
      <xdr:col>76</xdr:col>
      <xdr:colOff>165100</xdr:colOff>
      <xdr:row>99</xdr:row>
      <xdr:rowOff>16120</xdr:rowOff>
    </xdr:to>
    <xdr:sp macro="" textlink="">
      <xdr:nvSpPr>
        <xdr:cNvPr id="700" name="楕円 699"/>
        <xdr:cNvSpPr/>
      </xdr:nvSpPr>
      <xdr:spPr>
        <a:xfrm>
          <a:off x="14541500" y="1688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7247</xdr:rowOff>
    </xdr:from>
    <xdr:ext cx="378565" cy="259045"/>
    <xdr:sp macro="" textlink="">
      <xdr:nvSpPr>
        <xdr:cNvPr id="701" name="テキスト ボックス 700"/>
        <xdr:cNvSpPr txBox="1"/>
      </xdr:nvSpPr>
      <xdr:spPr>
        <a:xfrm>
          <a:off x="14403017" y="1698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75797</xdr:rowOff>
    </xdr:from>
    <xdr:to>
      <xdr:col>72</xdr:col>
      <xdr:colOff>38100</xdr:colOff>
      <xdr:row>99</xdr:row>
      <xdr:rowOff>5947</xdr:rowOff>
    </xdr:to>
    <xdr:sp macro="" textlink="">
      <xdr:nvSpPr>
        <xdr:cNvPr id="702" name="楕円 701"/>
        <xdr:cNvSpPr/>
      </xdr:nvSpPr>
      <xdr:spPr>
        <a:xfrm>
          <a:off x="13652500" y="168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168524</xdr:rowOff>
    </xdr:from>
    <xdr:ext cx="469744" cy="259045"/>
    <xdr:sp macro="" textlink="">
      <xdr:nvSpPr>
        <xdr:cNvPr id="703" name="テキスト ボックス 702"/>
        <xdr:cNvSpPr txBox="1"/>
      </xdr:nvSpPr>
      <xdr:spPr>
        <a:xfrm>
          <a:off x="13468428" y="1697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87771</xdr:rowOff>
    </xdr:from>
    <xdr:to>
      <xdr:col>67</xdr:col>
      <xdr:colOff>101600</xdr:colOff>
      <xdr:row>98</xdr:row>
      <xdr:rowOff>17921</xdr:rowOff>
    </xdr:to>
    <xdr:sp macro="" textlink="">
      <xdr:nvSpPr>
        <xdr:cNvPr id="704" name="楕円 703"/>
        <xdr:cNvSpPr/>
      </xdr:nvSpPr>
      <xdr:spPr>
        <a:xfrm>
          <a:off x="12763500" y="167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9048</xdr:rowOff>
    </xdr:from>
    <xdr:ext cx="534377" cy="259045"/>
    <xdr:sp macro="" textlink="">
      <xdr:nvSpPr>
        <xdr:cNvPr id="705" name="テキスト ボックス 704"/>
        <xdr:cNvSpPr txBox="1"/>
      </xdr:nvSpPr>
      <xdr:spPr>
        <a:xfrm>
          <a:off x="12547111" y="168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137002</xdr:rowOff>
    </xdr:from>
    <xdr:to>
      <xdr:col>116</xdr:col>
      <xdr:colOff>63500</xdr:colOff>
      <xdr:row>38</xdr:row>
      <xdr:rowOff>137506</xdr:rowOff>
    </xdr:to>
    <xdr:cxnSp macro="">
      <xdr:nvCxnSpPr>
        <xdr:cNvPr id="732" name="直線コネクタ 731"/>
        <xdr:cNvCxnSpPr/>
      </xdr:nvCxnSpPr>
      <xdr:spPr>
        <a:xfrm>
          <a:off x="21323300" y="6652102"/>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118532</xdr:rowOff>
    </xdr:from>
    <xdr:to>
      <xdr:col>111</xdr:col>
      <xdr:colOff>177800</xdr:colOff>
      <xdr:row>38</xdr:row>
      <xdr:rowOff>137002</xdr:rowOff>
    </xdr:to>
    <xdr:cxnSp macro="">
      <xdr:nvCxnSpPr>
        <xdr:cNvPr id="735" name="直線コネクタ 734"/>
        <xdr:cNvCxnSpPr/>
      </xdr:nvCxnSpPr>
      <xdr:spPr>
        <a:xfrm>
          <a:off x="20434300" y="6633632"/>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118532</xdr:rowOff>
    </xdr:from>
    <xdr:to>
      <xdr:col>107</xdr:col>
      <xdr:colOff>50800</xdr:colOff>
      <xdr:row>38</xdr:row>
      <xdr:rowOff>131699</xdr:rowOff>
    </xdr:to>
    <xdr:cxnSp macro="">
      <xdr:nvCxnSpPr>
        <xdr:cNvPr id="738" name="直線コネクタ 737"/>
        <xdr:cNvCxnSpPr/>
      </xdr:nvCxnSpPr>
      <xdr:spPr>
        <a:xfrm flipV="1">
          <a:off x="19545300" y="6633632"/>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142580</xdr:rowOff>
    </xdr:from>
    <xdr:to>
      <xdr:col>102</xdr:col>
      <xdr:colOff>114300</xdr:colOff>
      <xdr:row>38</xdr:row>
      <xdr:rowOff>131699</xdr:rowOff>
    </xdr:to>
    <xdr:cxnSp macro="">
      <xdr:nvCxnSpPr>
        <xdr:cNvPr id="741" name="直線コネクタ 740"/>
        <xdr:cNvCxnSpPr/>
      </xdr:nvCxnSpPr>
      <xdr:spPr>
        <a:xfrm>
          <a:off x="18656300" y="5971880"/>
          <a:ext cx="889000" cy="67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86706</xdr:rowOff>
    </xdr:from>
    <xdr:to>
      <xdr:col>116</xdr:col>
      <xdr:colOff>114300</xdr:colOff>
      <xdr:row>39</xdr:row>
      <xdr:rowOff>16856</xdr:rowOff>
    </xdr:to>
    <xdr:sp macro="" textlink="">
      <xdr:nvSpPr>
        <xdr:cNvPr id="751" name="楕円 750"/>
        <xdr:cNvSpPr/>
      </xdr:nvSpPr>
      <xdr:spPr>
        <a:xfrm>
          <a:off x="221107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xdr:rowOff>
    </xdr:from>
    <xdr:ext cx="313932" cy="259045"/>
    <xdr:sp macro="" textlink="">
      <xdr:nvSpPr>
        <xdr:cNvPr id="752" name="投資及び出資金該当値テキスト"/>
        <xdr:cNvSpPr txBox="1"/>
      </xdr:nvSpPr>
      <xdr:spPr>
        <a:xfrm>
          <a:off x="22212300" y="6516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86202</xdr:rowOff>
    </xdr:from>
    <xdr:to>
      <xdr:col>112</xdr:col>
      <xdr:colOff>38100</xdr:colOff>
      <xdr:row>39</xdr:row>
      <xdr:rowOff>16352</xdr:rowOff>
    </xdr:to>
    <xdr:sp macro="" textlink="">
      <xdr:nvSpPr>
        <xdr:cNvPr id="753" name="楕円 752"/>
        <xdr:cNvSpPr/>
      </xdr:nvSpPr>
      <xdr:spPr>
        <a:xfrm>
          <a:off x="21272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7479</xdr:rowOff>
    </xdr:from>
    <xdr:ext cx="313932" cy="259045"/>
    <xdr:sp macro="" textlink="">
      <xdr:nvSpPr>
        <xdr:cNvPr id="754" name="テキスト ボックス 753"/>
        <xdr:cNvSpPr txBox="1"/>
      </xdr:nvSpPr>
      <xdr:spPr>
        <a:xfrm>
          <a:off x="21166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67732</xdr:rowOff>
    </xdr:from>
    <xdr:to>
      <xdr:col>107</xdr:col>
      <xdr:colOff>101600</xdr:colOff>
      <xdr:row>38</xdr:row>
      <xdr:rowOff>169332</xdr:rowOff>
    </xdr:to>
    <xdr:sp macro="" textlink="">
      <xdr:nvSpPr>
        <xdr:cNvPr id="755" name="楕円 754"/>
        <xdr:cNvSpPr/>
      </xdr:nvSpPr>
      <xdr:spPr>
        <a:xfrm>
          <a:off x="20383500" y="6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160459</xdr:rowOff>
    </xdr:from>
    <xdr:ext cx="378565" cy="259045"/>
    <xdr:sp macro="" textlink="">
      <xdr:nvSpPr>
        <xdr:cNvPr id="756" name="テキスト ボックス 755"/>
        <xdr:cNvSpPr txBox="1"/>
      </xdr:nvSpPr>
      <xdr:spPr>
        <a:xfrm>
          <a:off x="20245017" y="667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80899</xdr:rowOff>
    </xdr:from>
    <xdr:to>
      <xdr:col>102</xdr:col>
      <xdr:colOff>165100</xdr:colOff>
      <xdr:row>39</xdr:row>
      <xdr:rowOff>11049</xdr:rowOff>
    </xdr:to>
    <xdr:sp macro="" textlink="">
      <xdr:nvSpPr>
        <xdr:cNvPr id="757" name="楕円 756"/>
        <xdr:cNvSpPr/>
      </xdr:nvSpPr>
      <xdr:spPr>
        <a:xfrm>
          <a:off x="19494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2176</xdr:rowOff>
    </xdr:from>
    <xdr:ext cx="378565" cy="259045"/>
    <xdr:sp macro="" textlink="">
      <xdr:nvSpPr>
        <xdr:cNvPr id="758" name="テキスト ボックス 757"/>
        <xdr:cNvSpPr txBox="1"/>
      </xdr:nvSpPr>
      <xdr:spPr>
        <a:xfrm>
          <a:off x="19356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91780</xdr:rowOff>
    </xdr:from>
    <xdr:to>
      <xdr:col>98</xdr:col>
      <xdr:colOff>38100</xdr:colOff>
      <xdr:row>35</xdr:row>
      <xdr:rowOff>21930</xdr:rowOff>
    </xdr:to>
    <xdr:sp macro="" textlink="">
      <xdr:nvSpPr>
        <xdr:cNvPr id="759" name="楕円 758"/>
        <xdr:cNvSpPr/>
      </xdr:nvSpPr>
      <xdr:spPr>
        <a:xfrm>
          <a:off x="18605500" y="59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38457</xdr:rowOff>
    </xdr:from>
    <xdr:ext cx="534377" cy="259045"/>
    <xdr:sp macro="" textlink="">
      <xdr:nvSpPr>
        <xdr:cNvPr id="760" name="テキスト ボックス 759"/>
        <xdr:cNvSpPr txBox="1"/>
      </xdr:nvSpPr>
      <xdr:spPr>
        <a:xfrm>
          <a:off x="18389111" y="56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26391</xdr:rowOff>
    </xdr:from>
    <xdr:to>
      <xdr:col>116</xdr:col>
      <xdr:colOff>63500</xdr:colOff>
      <xdr:row>59</xdr:row>
      <xdr:rowOff>27267</xdr:rowOff>
    </xdr:to>
    <xdr:cxnSp macro="">
      <xdr:nvCxnSpPr>
        <xdr:cNvPr id="789" name="直線コネクタ 788"/>
        <xdr:cNvCxnSpPr/>
      </xdr:nvCxnSpPr>
      <xdr:spPr>
        <a:xfrm flipV="1">
          <a:off x="21323300" y="10141941"/>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27267</xdr:rowOff>
    </xdr:from>
    <xdr:to>
      <xdr:col>111</xdr:col>
      <xdr:colOff>177800</xdr:colOff>
      <xdr:row>59</xdr:row>
      <xdr:rowOff>31877</xdr:rowOff>
    </xdr:to>
    <xdr:cxnSp macro="">
      <xdr:nvCxnSpPr>
        <xdr:cNvPr id="792" name="直線コネクタ 791"/>
        <xdr:cNvCxnSpPr/>
      </xdr:nvCxnSpPr>
      <xdr:spPr>
        <a:xfrm flipV="1">
          <a:off x="20434300" y="10142817"/>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137833</xdr:rowOff>
    </xdr:from>
    <xdr:to>
      <xdr:col>107</xdr:col>
      <xdr:colOff>50800</xdr:colOff>
      <xdr:row>59</xdr:row>
      <xdr:rowOff>31877</xdr:rowOff>
    </xdr:to>
    <xdr:cxnSp macro="">
      <xdr:nvCxnSpPr>
        <xdr:cNvPr id="795" name="直線コネクタ 794"/>
        <xdr:cNvCxnSpPr/>
      </xdr:nvCxnSpPr>
      <xdr:spPr>
        <a:xfrm>
          <a:off x="19545300" y="10081933"/>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137833</xdr:rowOff>
    </xdr:from>
    <xdr:to>
      <xdr:col>102</xdr:col>
      <xdr:colOff>114300</xdr:colOff>
      <xdr:row>59</xdr:row>
      <xdr:rowOff>31191</xdr:rowOff>
    </xdr:to>
    <xdr:cxnSp macro="">
      <xdr:nvCxnSpPr>
        <xdr:cNvPr id="798" name="直線コネクタ 797"/>
        <xdr:cNvCxnSpPr/>
      </xdr:nvCxnSpPr>
      <xdr:spPr>
        <a:xfrm flipV="1">
          <a:off x="18656300" y="10081933"/>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147041</xdr:rowOff>
    </xdr:from>
    <xdr:to>
      <xdr:col>116</xdr:col>
      <xdr:colOff>114300</xdr:colOff>
      <xdr:row>59</xdr:row>
      <xdr:rowOff>77191</xdr:rowOff>
    </xdr:to>
    <xdr:sp macro="" textlink="">
      <xdr:nvSpPr>
        <xdr:cNvPr id="808" name="楕円 807"/>
        <xdr:cNvSpPr/>
      </xdr:nvSpPr>
      <xdr:spPr>
        <a:xfrm>
          <a:off x="221107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61968</xdr:rowOff>
    </xdr:from>
    <xdr:ext cx="378565" cy="259045"/>
    <xdr:sp macro="" textlink="">
      <xdr:nvSpPr>
        <xdr:cNvPr id="809" name="貸付金該当値テキスト"/>
        <xdr:cNvSpPr txBox="1"/>
      </xdr:nvSpPr>
      <xdr:spPr>
        <a:xfrm>
          <a:off x="22212300" y="10006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147917</xdr:rowOff>
    </xdr:from>
    <xdr:to>
      <xdr:col>112</xdr:col>
      <xdr:colOff>38100</xdr:colOff>
      <xdr:row>59</xdr:row>
      <xdr:rowOff>78067</xdr:rowOff>
    </xdr:to>
    <xdr:sp macro="" textlink="">
      <xdr:nvSpPr>
        <xdr:cNvPr id="810" name="楕円 809"/>
        <xdr:cNvSpPr/>
      </xdr:nvSpPr>
      <xdr:spPr>
        <a:xfrm>
          <a:off x="21272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69194</xdr:rowOff>
    </xdr:from>
    <xdr:ext cx="378565" cy="259045"/>
    <xdr:sp macro="" textlink="">
      <xdr:nvSpPr>
        <xdr:cNvPr id="811" name="テキスト ボックス 810"/>
        <xdr:cNvSpPr txBox="1"/>
      </xdr:nvSpPr>
      <xdr:spPr>
        <a:xfrm>
          <a:off x="21134017" y="1018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152527</xdr:rowOff>
    </xdr:from>
    <xdr:to>
      <xdr:col>107</xdr:col>
      <xdr:colOff>101600</xdr:colOff>
      <xdr:row>59</xdr:row>
      <xdr:rowOff>82677</xdr:rowOff>
    </xdr:to>
    <xdr:sp macro="" textlink="">
      <xdr:nvSpPr>
        <xdr:cNvPr id="812" name="楕円 811"/>
        <xdr:cNvSpPr/>
      </xdr:nvSpPr>
      <xdr:spPr>
        <a:xfrm>
          <a:off x="20383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73804</xdr:rowOff>
    </xdr:from>
    <xdr:ext cx="378565" cy="259045"/>
    <xdr:sp macro="" textlink="">
      <xdr:nvSpPr>
        <xdr:cNvPr id="813" name="テキスト ボックス 812"/>
        <xdr:cNvSpPr txBox="1"/>
      </xdr:nvSpPr>
      <xdr:spPr>
        <a:xfrm>
          <a:off x="20245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87033</xdr:rowOff>
    </xdr:from>
    <xdr:to>
      <xdr:col>102</xdr:col>
      <xdr:colOff>165100</xdr:colOff>
      <xdr:row>59</xdr:row>
      <xdr:rowOff>17183</xdr:rowOff>
    </xdr:to>
    <xdr:sp macro="" textlink="">
      <xdr:nvSpPr>
        <xdr:cNvPr id="814" name="楕円 813"/>
        <xdr:cNvSpPr/>
      </xdr:nvSpPr>
      <xdr:spPr>
        <a:xfrm>
          <a:off x="19494500" y="100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8310</xdr:rowOff>
    </xdr:from>
    <xdr:ext cx="469744" cy="259045"/>
    <xdr:sp macro="" textlink="">
      <xdr:nvSpPr>
        <xdr:cNvPr id="815" name="テキスト ボックス 814"/>
        <xdr:cNvSpPr txBox="1"/>
      </xdr:nvSpPr>
      <xdr:spPr>
        <a:xfrm>
          <a:off x="19310428" y="1012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151841</xdr:rowOff>
    </xdr:from>
    <xdr:to>
      <xdr:col>98</xdr:col>
      <xdr:colOff>38100</xdr:colOff>
      <xdr:row>59</xdr:row>
      <xdr:rowOff>81991</xdr:rowOff>
    </xdr:to>
    <xdr:sp macro="" textlink="">
      <xdr:nvSpPr>
        <xdr:cNvPr id="816" name="楕円 815"/>
        <xdr:cNvSpPr/>
      </xdr:nvSpPr>
      <xdr:spPr>
        <a:xfrm>
          <a:off x="18605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73118</xdr:rowOff>
    </xdr:from>
    <xdr:ext cx="378565" cy="259045"/>
    <xdr:sp macro="" textlink="">
      <xdr:nvSpPr>
        <xdr:cNvPr id="817" name="テキスト ボックス 816"/>
        <xdr:cNvSpPr txBox="1"/>
      </xdr:nvSpPr>
      <xdr:spPr>
        <a:xfrm>
          <a:off x="18467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76552</xdr:rowOff>
    </xdr:from>
    <xdr:to>
      <xdr:col>116</xdr:col>
      <xdr:colOff>63500</xdr:colOff>
      <xdr:row>74</xdr:row>
      <xdr:rowOff>12642</xdr:rowOff>
    </xdr:to>
    <xdr:cxnSp macro="">
      <xdr:nvCxnSpPr>
        <xdr:cNvPr id="848" name="直線コネクタ 847"/>
        <xdr:cNvCxnSpPr/>
      </xdr:nvCxnSpPr>
      <xdr:spPr>
        <a:xfrm flipV="1">
          <a:off x="21323300" y="12592402"/>
          <a:ext cx="838200" cy="10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12642</xdr:rowOff>
    </xdr:from>
    <xdr:to>
      <xdr:col>111</xdr:col>
      <xdr:colOff>177800</xdr:colOff>
      <xdr:row>74</xdr:row>
      <xdr:rowOff>14688</xdr:rowOff>
    </xdr:to>
    <xdr:cxnSp macro="">
      <xdr:nvCxnSpPr>
        <xdr:cNvPr id="851" name="直線コネクタ 850"/>
        <xdr:cNvCxnSpPr/>
      </xdr:nvCxnSpPr>
      <xdr:spPr>
        <a:xfrm flipV="1">
          <a:off x="20434300" y="12699942"/>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14688</xdr:rowOff>
    </xdr:from>
    <xdr:to>
      <xdr:col>107</xdr:col>
      <xdr:colOff>50800</xdr:colOff>
      <xdr:row>74</xdr:row>
      <xdr:rowOff>105192</xdr:rowOff>
    </xdr:to>
    <xdr:cxnSp macro="">
      <xdr:nvCxnSpPr>
        <xdr:cNvPr id="854" name="直線コネクタ 853"/>
        <xdr:cNvCxnSpPr/>
      </xdr:nvCxnSpPr>
      <xdr:spPr>
        <a:xfrm flipV="1">
          <a:off x="19545300" y="12701988"/>
          <a:ext cx="889000" cy="9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105192</xdr:rowOff>
    </xdr:from>
    <xdr:to>
      <xdr:col>102</xdr:col>
      <xdr:colOff>114300</xdr:colOff>
      <xdr:row>75</xdr:row>
      <xdr:rowOff>23985</xdr:rowOff>
    </xdr:to>
    <xdr:cxnSp macro="">
      <xdr:nvCxnSpPr>
        <xdr:cNvPr id="857" name="直線コネクタ 856"/>
        <xdr:cNvCxnSpPr/>
      </xdr:nvCxnSpPr>
      <xdr:spPr>
        <a:xfrm flipV="1">
          <a:off x="18656300" y="12792492"/>
          <a:ext cx="889000" cy="9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25752</xdr:rowOff>
    </xdr:from>
    <xdr:to>
      <xdr:col>116</xdr:col>
      <xdr:colOff>114300</xdr:colOff>
      <xdr:row>73</xdr:row>
      <xdr:rowOff>127352</xdr:rowOff>
    </xdr:to>
    <xdr:sp macro="" textlink="">
      <xdr:nvSpPr>
        <xdr:cNvPr id="867" name="楕円 866"/>
        <xdr:cNvSpPr/>
      </xdr:nvSpPr>
      <xdr:spPr>
        <a:xfrm>
          <a:off x="22110700" y="1254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48629</xdr:rowOff>
    </xdr:from>
    <xdr:ext cx="534377" cy="259045"/>
    <xdr:sp macro="" textlink="">
      <xdr:nvSpPr>
        <xdr:cNvPr id="868" name="繰出金該当値テキスト"/>
        <xdr:cNvSpPr txBox="1"/>
      </xdr:nvSpPr>
      <xdr:spPr>
        <a:xfrm>
          <a:off x="22212300" y="123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133292</xdr:rowOff>
    </xdr:from>
    <xdr:to>
      <xdr:col>112</xdr:col>
      <xdr:colOff>38100</xdr:colOff>
      <xdr:row>74</xdr:row>
      <xdr:rowOff>63442</xdr:rowOff>
    </xdr:to>
    <xdr:sp macro="" textlink="">
      <xdr:nvSpPr>
        <xdr:cNvPr id="869" name="楕円 868"/>
        <xdr:cNvSpPr/>
      </xdr:nvSpPr>
      <xdr:spPr>
        <a:xfrm>
          <a:off x="21272500" y="126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79969</xdr:rowOff>
    </xdr:from>
    <xdr:ext cx="534377" cy="259045"/>
    <xdr:sp macro="" textlink="">
      <xdr:nvSpPr>
        <xdr:cNvPr id="870" name="テキスト ボックス 869"/>
        <xdr:cNvSpPr txBox="1"/>
      </xdr:nvSpPr>
      <xdr:spPr>
        <a:xfrm>
          <a:off x="21056111" y="124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135338</xdr:rowOff>
    </xdr:from>
    <xdr:to>
      <xdr:col>107</xdr:col>
      <xdr:colOff>101600</xdr:colOff>
      <xdr:row>74</xdr:row>
      <xdr:rowOff>65488</xdr:rowOff>
    </xdr:to>
    <xdr:sp macro="" textlink="">
      <xdr:nvSpPr>
        <xdr:cNvPr id="871" name="楕円 870"/>
        <xdr:cNvSpPr/>
      </xdr:nvSpPr>
      <xdr:spPr>
        <a:xfrm>
          <a:off x="20383500" y="12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82015</xdr:rowOff>
    </xdr:from>
    <xdr:ext cx="534377" cy="259045"/>
    <xdr:sp macro="" textlink="">
      <xdr:nvSpPr>
        <xdr:cNvPr id="872" name="テキスト ボックス 871"/>
        <xdr:cNvSpPr txBox="1"/>
      </xdr:nvSpPr>
      <xdr:spPr>
        <a:xfrm>
          <a:off x="20167111" y="124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54392</xdr:rowOff>
    </xdr:from>
    <xdr:to>
      <xdr:col>102</xdr:col>
      <xdr:colOff>165100</xdr:colOff>
      <xdr:row>74</xdr:row>
      <xdr:rowOff>155992</xdr:rowOff>
    </xdr:to>
    <xdr:sp macro="" textlink="">
      <xdr:nvSpPr>
        <xdr:cNvPr id="873" name="楕円 872"/>
        <xdr:cNvSpPr/>
      </xdr:nvSpPr>
      <xdr:spPr>
        <a:xfrm>
          <a:off x="19494500" y="127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147119</xdr:rowOff>
    </xdr:from>
    <xdr:ext cx="534377" cy="259045"/>
    <xdr:sp macro="" textlink="">
      <xdr:nvSpPr>
        <xdr:cNvPr id="874" name="テキスト ボックス 873"/>
        <xdr:cNvSpPr txBox="1"/>
      </xdr:nvSpPr>
      <xdr:spPr>
        <a:xfrm>
          <a:off x="19278111" y="1283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144635</xdr:rowOff>
    </xdr:from>
    <xdr:to>
      <xdr:col>98</xdr:col>
      <xdr:colOff>38100</xdr:colOff>
      <xdr:row>75</xdr:row>
      <xdr:rowOff>74785</xdr:rowOff>
    </xdr:to>
    <xdr:sp macro="" textlink="">
      <xdr:nvSpPr>
        <xdr:cNvPr id="875" name="楕円 874"/>
        <xdr:cNvSpPr/>
      </xdr:nvSpPr>
      <xdr:spPr>
        <a:xfrm>
          <a:off x="18605500" y="128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65912</xdr:rowOff>
    </xdr:from>
    <xdr:ext cx="534377" cy="259045"/>
    <xdr:sp macro="" textlink="">
      <xdr:nvSpPr>
        <xdr:cNvPr id="876" name="テキスト ボックス 875"/>
        <xdr:cNvSpPr txBox="1"/>
      </xdr:nvSpPr>
      <xdr:spPr>
        <a:xfrm>
          <a:off x="18389111" y="129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7,467,345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のコストは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882,352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構成項目別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に見ると、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公債費、扶助費、維持補修費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137,796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15.6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過去の大型建設事業実施に伴う多額の町債発行が要因となり、類似団体と比較して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28,851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今後も公債費対策を優先課題と位置付け、地理的にインフラ投資が嵩む深浦町固有のハンディキャップを反映した将来コストの試算を的確に行った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上で、起債を伴う新たな建設事業の実施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十分に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行い、公債費負担の軽減・抑制を図っていく。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87,863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となっており、保育・幼児教育に係る施設型給付費等が多額であることなどが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15,261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高い状況となっている。今後も政策的に人口減少対策に向けて子育て支援の充実を図っていくことから、児童福祉費を中心に扶助費が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増加すること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コストは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24,524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、道路補修費や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の老朽化対応経費が嵩んでいること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が要因となり、類似団体と比較して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8,846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高い状況となっている。今後は深浦町公共施設等総合管理計画に基づき、持続可能な公共施設の管理運営を行い、維持補修費の圧縮に努める。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8,463
8,445
488.90
7,581,735
7,467,345
102,171
4,608,990
9,143,010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30988</xdr:rowOff>
    </xdr:from>
    <xdr:to>
      <xdr:col>24</xdr:col>
      <xdr:colOff>63500</xdr:colOff>
      <xdr:row>36</xdr:row>
      <xdr:rowOff>164465</xdr:rowOff>
    </xdr:to>
    <xdr:cxnSp macro="">
      <xdr:nvCxnSpPr>
        <xdr:cNvPr id="61" name="直線コネクタ 60"/>
        <xdr:cNvCxnSpPr/>
      </xdr:nvCxnSpPr>
      <xdr:spPr>
        <a:xfrm flipV="1">
          <a:off x="3797300" y="6203188"/>
          <a:ext cx="838200" cy="1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93472</xdr:rowOff>
    </xdr:from>
    <xdr:to>
      <xdr:col>19</xdr:col>
      <xdr:colOff>177800</xdr:colOff>
      <xdr:row>36</xdr:row>
      <xdr:rowOff>164465</xdr:rowOff>
    </xdr:to>
    <xdr:cxnSp macro="">
      <xdr:nvCxnSpPr>
        <xdr:cNvPr id="64" name="直線コネクタ 63"/>
        <xdr:cNvCxnSpPr/>
      </xdr:nvCxnSpPr>
      <xdr:spPr>
        <a:xfrm>
          <a:off x="2908300" y="6265672"/>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93472</xdr:rowOff>
    </xdr:from>
    <xdr:to>
      <xdr:col>15</xdr:col>
      <xdr:colOff>50800</xdr:colOff>
      <xdr:row>37</xdr:row>
      <xdr:rowOff>13970</xdr:rowOff>
    </xdr:to>
    <xdr:cxnSp macro="">
      <xdr:nvCxnSpPr>
        <xdr:cNvPr id="67" name="直線コネクタ 66"/>
        <xdr:cNvCxnSpPr/>
      </xdr:nvCxnSpPr>
      <xdr:spPr>
        <a:xfrm flipV="1">
          <a:off x="2019300" y="6265672"/>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106680</xdr:rowOff>
    </xdr:from>
    <xdr:to>
      <xdr:col>10</xdr:col>
      <xdr:colOff>114300</xdr:colOff>
      <xdr:row>37</xdr:row>
      <xdr:rowOff>13970</xdr:rowOff>
    </xdr:to>
    <xdr:cxnSp macro="">
      <xdr:nvCxnSpPr>
        <xdr:cNvPr id="70" name="直線コネクタ 69"/>
        <xdr:cNvCxnSpPr/>
      </xdr:nvCxnSpPr>
      <xdr:spPr>
        <a:xfrm>
          <a:off x="1130300" y="627888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151638</xdr:rowOff>
    </xdr:from>
    <xdr:to>
      <xdr:col>24</xdr:col>
      <xdr:colOff>114300</xdr:colOff>
      <xdr:row>36</xdr:row>
      <xdr:rowOff>81788</xdr:rowOff>
    </xdr:to>
    <xdr:sp macro="" textlink="">
      <xdr:nvSpPr>
        <xdr:cNvPr id="80" name="楕円 79"/>
        <xdr:cNvSpPr/>
      </xdr:nvSpPr>
      <xdr:spPr>
        <a:xfrm>
          <a:off x="45847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130065</xdr:rowOff>
    </xdr:from>
    <xdr:ext cx="534377" cy="259045"/>
    <xdr:sp macro="" textlink="">
      <xdr:nvSpPr>
        <xdr:cNvPr id="81" name="議会費該当値テキスト"/>
        <xdr:cNvSpPr txBox="1"/>
      </xdr:nvSpPr>
      <xdr:spPr>
        <a:xfrm>
          <a:off x="4686300" y="613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113665</xdr:rowOff>
    </xdr:from>
    <xdr:to>
      <xdr:col>20</xdr:col>
      <xdr:colOff>38100</xdr:colOff>
      <xdr:row>37</xdr:row>
      <xdr:rowOff>43815</xdr:rowOff>
    </xdr:to>
    <xdr:sp macro="" textlink="">
      <xdr:nvSpPr>
        <xdr:cNvPr id="82" name="楕円 81"/>
        <xdr:cNvSpPr/>
      </xdr:nvSpPr>
      <xdr:spPr>
        <a:xfrm>
          <a:off x="3746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34942</xdr:rowOff>
    </xdr:from>
    <xdr:ext cx="469744" cy="259045"/>
    <xdr:sp macro="" textlink="">
      <xdr:nvSpPr>
        <xdr:cNvPr id="83" name="テキスト ボックス 82"/>
        <xdr:cNvSpPr txBox="1"/>
      </xdr:nvSpPr>
      <xdr:spPr>
        <a:xfrm>
          <a:off x="3562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42672</xdr:rowOff>
    </xdr:from>
    <xdr:to>
      <xdr:col>15</xdr:col>
      <xdr:colOff>101600</xdr:colOff>
      <xdr:row>36</xdr:row>
      <xdr:rowOff>144272</xdr:rowOff>
    </xdr:to>
    <xdr:sp macro="" textlink="">
      <xdr:nvSpPr>
        <xdr:cNvPr id="84" name="楕円 83"/>
        <xdr:cNvSpPr/>
      </xdr:nvSpPr>
      <xdr:spPr>
        <a:xfrm>
          <a:off x="2857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135399</xdr:rowOff>
    </xdr:from>
    <xdr:ext cx="469744" cy="259045"/>
    <xdr:sp macro="" textlink="">
      <xdr:nvSpPr>
        <xdr:cNvPr id="85" name="テキスト ボックス 84"/>
        <xdr:cNvSpPr txBox="1"/>
      </xdr:nvSpPr>
      <xdr:spPr>
        <a:xfrm>
          <a:off x="2673428" y="63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134620</xdr:rowOff>
    </xdr:from>
    <xdr:to>
      <xdr:col>10</xdr:col>
      <xdr:colOff>165100</xdr:colOff>
      <xdr:row>37</xdr:row>
      <xdr:rowOff>64770</xdr:rowOff>
    </xdr:to>
    <xdr:sp macro="" textlink="">
      <xdr:nvSpPr>
        <xdr:cNvPr id="86" name="楕円 85"/>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55897</xdr:rowOff>
    </xdr:from>
    <xdr:ext cx="469744" cy="259045"/>
    <xdr:sp macro="" textlink="">
      <xdr:nvSpPr>
        <xdr:cNvPr id="87" name="テキスト ボックス 86"/>
        <xdr:cNvSpPr txBox="1"/>
      </xdr:nvSpPr>
      <xdr:spPr>
        <a:xfrm>
          <a:off x="1784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55880</xdr:rowOff>
    </xdr:from>
    <xdr:to>
      <xdr:col>6</xdr:col>
      <xdr:colOff>38100</xdr:colOff>
      <xdr:row>36</xdr:row>
      <xdr:rowOff>157480</xdr:rowOff>
    </xdr:to>
    <xdr:sp macro="" textlink="">
      <xdr:nvSpPr>
        <xdr:cNvPr id="88" name="楕円 87"/>
        <xdr:cNvSpPr/>
      </xdr:nvSpPr>
      <xdr:spPr>
        <a:xfrm>
          <a:off x="1079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148607</xdr:rowOff>
    </xdr:from>
    <xdr:ext cx="469744" cy="259045"/>
    <xdr:sp macro="" textlink="">
      <xdr:nvSpPr>
        <xdr:cNvPr id="89" name="テキスト ボックス 88"/>
        <xdr:cNvSpPr txBox="1"/>
      </xdr:nvSpPr>
      <xdr:spPr>
        <a:xfrm>
          <a:off x="895428"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18222</xdr:rowOff>
    </xdr:from>
    <xdr:to>
      <xdr:col>24</xdr:col>
      <xdr:colOff>63500</xdr:colOff>
      <xdr:row>57</xdr:row>
      <xdr:rowOff>18928</xdr:rowOff>
    </xdr:to>
    <xdr:cxnSp macro="">
      <xdr:nvCxnSpPr>
        <xdr:cNvPr id="116" name="直線コネクタ 115"/>
        <xdr:cNvCxnSpPr/>
      </xdr:nvCxnSpPr>
      <xdr:spPr>
        <a:xfrm>
          <a:off x="3797300" y="9790872"/>
          <a:ext cx="8382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18222</xdr:rowOff>
    </xdr:from>
    <xdr:to>
      <xdr:col>19</xdr:col>
      <xdr:colOff>177800</xdr:colOff>
      <xdr:row>57</xdr:row>
      <xdr:rowOff>24858</xdr:rowOff>
    </xdr:to>
    <xdr:cxnSp macro="">
      <xdr:nvCxnSpPr>
        <xdr:cNvPr id="119" name="直線コネクタ 118"/>
        <xdr:cNvCxnSpPr/>
      </xdr:nvCxnSpPr>
      <xdr:spPr>
        <a:xfrm flipV="1">
          <a:off x="2908300" y="9790872"/>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24858</xdr:rowOff>
    </xdr:from>
    <xdr:to>
      <xdr:col>15</xdr:col>
      <xdr:colOff>50800</xdr:colOff>
      <xdr:row>57</xdr:row>
      <xdr:rowOff>40321</xdr:rowOff>
    </xdr:to>
    <xdr:cxnSp macro="">
      <xdr:nvCxnSpPr>
        <xdr:cNvPr id="122" name="直線コネクタ 121"/>
        <xdr:cNvCxnSpPr/>
      </xdr:nvCxnSpPr>
      <xdr:spPr>
        <a:xfrm flipV="1">
          <a:off x="2019300" y="9797508"/>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166581</xdr:rowOff>
    </xdr:from>
    <xdr:to>
      <xdr:col>10</xdr:col>
      <xdr:colOff>114300</xdr:colOff>
      <xdr:row>57</xdr:row>
      <xdr:rowOff>40321</xdr:rowOff>
    </xdr:to>
    <xdr:cxnSp macro="">
      <xdr:nvCxnSpPr>
        <xdr:cNvPr id="125" name="直線コネクタ 124"/>
        <xdr:cNvCxnSpPr/>
      </xdr:nvCxnSpPr>
      <xdr:spPr>
        <a:xfrm>
          <a:off x="1130300" y="9767781"/>
          <a:ext cx="889000" cy="4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139578</xdr:rowOff>
    </xdr:from>
    <xdr:to>
      <xdr:col>24</xdr:col>
      <xdr:colOff>114300</xdr:colOff>
      <xdr:row>57</xdr:row>
      <xdr:rowOff>69728</xdr:rowOff>
    </xdr:to>
    <xdr:sp macro="" textlink="">
      <xdr:nvSpPr>
        <xdr:cNvPr id="135" name="楕円 134"/>
        <xdr:cNvSpPr/>
      </xdr:nvSpPr>
      <xdr:spPr>
        <a:xfrm>
          <a:off x="4584700" y="97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118005</xdr:rowOff>
    </xdr:from>
    <xdr:ext cx="599010" cy="259045"/>
    <xdr:sp macro="" textlink="">
      <xdr:nvSpPr>
        <xdr:cNvPr id="136" name="総務費該当値テキスト"/>
        <xdr:cNvSpPr txBox="1"/>
      </xdr:nvSpPr>
      <xdr:spPr>
        <a:xfrm>
          <a:off x="4686300" y="971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138872</xdr:rowOff>
    </xdr:from>
    <xdr:to>
      <xdr:col>20</xdr:col>
      <xdr:colOff>38100</xdr:colOff>
      <xdr:row>57</xdr:row>
      <xdr:rowOff>69022</xdr:rowOff>
    </xdr:to>
    <xdr:sp macro="" textlink="">
      <xdr:nvSpPr>
        <xdr:cNvPr id="137" name="楕円 136"/>
        <xdr:cNvSpPr/>
      </xdr:nvSpPr>
      <xdr:spPr>
        <a:xfrm>
          <a:off x="3746500" y="97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60149</xdr:rowOff>
    </xdr:from>
    <xdr:ext cx="599010" cy="259045"/>
    <xdr:sp macro="" textlink="">
      <xdr:nvSpPr>
        <xdr:cNvPr id="138" name="テキスト ボックス 137"/>
        <xdr:cNvSpPr txBox="1"/>
      </xdr:nvSpPr>
      <xdr:spPr>
        <a:xfrm>
          <a:off x="3497795" y="98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145508</xdr:rowOff>
    </xdr:from>
    <xdr:to>
      <xdr:col>15</xdr:col>
      <xdr:colOff>101600</xdr:colOff>
      <xdr:row>57</xdr:row>
      <xdr:rowOff>75658</xdr:rowOff>
    </xdr:to>
    <xdr:sp macro="" textlink="">
      <xdr:nvSpPr>
        <xdr:cNvPr id="139" name="楕円 138"/>
        <xdr:cNvSpPr/>
      </xdr:nvSpPr>
      <xdr:spPr>
        <a:xfrm>
          <a:off x="2857500" y="97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66785</xdr:rowOff>
    </xdr:from>
    <xdr:ext cx="599010" cy="259045"/>
    <xdr:sp macro="" textlink="">
      <xdr:nvSpPr>
        <xdr:cNvPr id="140" name="テキスト ボックス 139"/>
        <xdr:cNvSpPr txBox="1"/>
      </xdr:nvSpPr>
      <xdr:spPr>
        <a:xfrm>
          <a:off x="2608795" y="983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160971</xdr:rowOff>
    </xdr:from>
    <xdr:to>
      <xdr:col>10</xdr:col>
      <xdr:colOff>165100</xdr:colOff>
      <xdr:row>57</xdr:row>
      <xdr:rowOff>91121</xdr:rowOff>
    </xdr:to>
    <xdr:sp macro="" textlink="">
      <xdr:nvSpPr>
        <xdr:cNvPr id="141" name="楕円 140"/>
        <xdr:cNvSpPr/>
      </xdr:nvSpPr>
      <xdr:spPr>
        <a:xfrm>
          <a:off x="1968500" y="97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82248</xdr:rowOff>
    </xdr:from>
    <xdr:ext cx="599010" cy="259045"/>
    <xdr:sp macro="" textlink="">
      <xdr:nvSpPr>
        <xdr:cNvPr id="142" name="テキスト ボックス 141"/>
        <xdr:cNvSpPr txBox="1"/>
      </xdr:nvSpPr>
      <xdr:spPr>
        <a:xfrm>
          <a:off x="1719795" y="985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115781</xdr:rowOff>
    </xdr:from>
    <xdr:to>
      <xdr:col>6</xdr:col>
      <xdr:colOff>38100</xdr:colOff>
      <xdr:row>57</xdr:row>
      <xdr:rowOff>45931</xdr:rowOff>
    </xdr:to>
    <xdr:sp macro="" textlink="">
      <xdr:nvSpPr>
        <xdr:cNvPr id="143" name="楕円 142"/>
        <xdr:cNvSpPr/>
      </xdr:nvSpPr>
      <xdr:spPr>
        <a:xfrm>
          <a:off x="1079500" y="97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37058</xdr:rowOff>
    </xdr:from>
    <xdr:ext cx="599010" cy="259045"/>
    <xdr:sp macro="" textlink="">
      <xdr:nvSpPr>
        <xdr:cNvPr id="144" name="テキスト ボックス 143"/>
        <xdr:cNvSpPr txBox="1"/>
      </xdr:nvSpPr>
      <xdr:spPr>
        <a:xfrm>
          <a:off x="830795" y="980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17880</xdr:rowOff>
    </xdr:from>
    <xdr:to>
      <xdr:col>24</xdr:col>
      <xdr:colOff>63500</xdr:colOff>
      <xdr:row>76</xdr:row>
      <xdr:rowOff>94149</xdr:rowOff>
    </xdr:to>
    <xdr:cxnSp macro="">
      <xdr:nvCxnSpPr>
        <xdr:cNvPr id="172" name="直線コネクタ 171"/>
        <xdr:cNvCxnSpPr/>
      </xdr:nvCxnSpPr>
      <xdr:spPr>
        <a:xfrm flipV="1">
          <a:off x="3797300" y="13048080"/>
          <a:ext cx="838200" cy="7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94149</xdr:rowOff>
    </xdr:from>
    <xdr:to>
      <xdr:col>19</xdr:col>
      <xdr:colOff>177800</xdr:colOff>
      <xdr:row>76</xdr:row>
      <xdr:rowOff>139860</xdr:rowOff>
    </xdr:to>
    <xdr:cxnSp macro="">
      <xdr:nvCxnSpPr>
        <xdr:cNvPr id="175" name="直線コネクタ 174"/>
        <xdr:cNvCxnSpPr/>
      </xdr:nvCxnSpPr>
      <xdr:spPr>
        <a:xfrm flipV="1">
          <a:off x="2908300" y="13124349"/>
          <a:ext cx="889000" cy="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139860</xdr:rowOff>
    </xdr:from>
    <xdr:to>
      <xdr:col>15</xdr:col>
      <xdr:colOff>50800</xdr:colOff>
      <xdr:row>77</xdr:row>
      <xdr:rowOff>21295</xdr:rowOff>
    </xdr:to>
    <xdr:cxnSp macro="">
      <xdr:nvCxnSpPr>
        <xdr:cNvPr id="178" name="直線コネクタ 177"/>
        <xdr:cNvCxnSpPr/>
      </xdr:nvCxnSpPr>
      <xdr:spPr>
        <a:xfrm flipV="1">
          <a:off x="2019300" y="13170060"/>
          <a:ext cx="889000" cy="5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21295</xdr:rowOff>
    </xdr:from>
    <xdr:to>
      <xdr:col>10</xdr:col>
      <xdr:colOff>114300</xdr:colOff>
      <xdr:row>77</xdr:row>
      <xdr:rowOff>117292</xdr:rowOff>
    </xdr:to>
    <xdr:cxnSp macro="">
      <xdr:nvCxnSpPr>
        <xdr:cNvPr id="181" name="直線コネクタ 180"/>
        <xdr:cNvCxnSpPr/>
      </xdr:nvCxnSpPr>
      <xdr:spPr>
        <a:xfrm flipV="1">
          <a:off x="1130300" y="13222945"/>
          <a:ext cx="889000" cy="9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138529</xdr:rowOff>
    </xdr:from>
    <xdr:to>
      <xdr:col>24</xdr:col>
      <xdr:colOff>114300</xdr:colOff>
      <xdr:row>76</xdr:row>
      <xdr:rowOff>68678</xdr:rowOff>
    </xdr:to>
    <xdr:sp macro="" textlink="">
      <xdr:nvSpPr>
        <xdr:cNvPr id="191" name="楕円 190"/>
        <xdr:cNvSpPr/>
      </xdr:nvSpPr>
      <xdr:spPr>
        <a:xfrm>
          <a:off x="4584700" y="12997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161406</xdr:rowOff>
    </xdr:from>
    <xdr:ext cx="599010" cy="259045"/>
    <xdr:sp macro="" textlink="">
      <xdr:nvSpPr>
        <xdr:cNvPr id="192" name="民生費該当値テキスト"/>
        <xdr:cNvSpPr txBox="1"/>
      </xdr:nvSpPr>
      <xdr:spPr>
        <a:xfrm>
          <a:off x="4686300" y="1284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43349</xdr:rowOff>
    </xdr:from>
    <xdr:to>
      <xdr:col>20</xdr:col>
      <xdr:colOff>38100</xdr:colOff>
      <xdr:row>76</xdr:row>
      <xdr:rowOff>144949</xdr:rowOff>
    </xdr:to>
    <xdr:sp macro="" textlink="">
      <xdr:nvSpPr>
        <xdr:cNvPr id="193" name="楕円 192"/>
        <xdr:cNvSpPr/>
      </xdr:nvSpPr>
      <xdr:spPr>
        <a:xfrm>
          <a:off x="3746500" y="130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161476</xdr:rowOff>
    </xdr:from>
    <xdr:ext cx="599010" cy="259045"/>
    <xdr:sp macro="" textlink="">
      <xdr:nvSpPr>
        <xdr:cNvPr id="194" name="テキスト ボックス 193"/>
        <xdr:cNvSpPr txBox="1"/>
      </xdr:nvSpPr>
      <xdr:spPr>
        <a:xfrm>
          <a:off x="3497795" y="1284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89060</xdr:rowOff>
    </xdr:from>
    <xdr:to>
      <xdr:col>15</xdr:col>
      <xdr:colOff>101600</xdr:colOff>
      <xdr:row>77</xdr:row>
      <xdr:rowOff>19210</xdr:rowOff>
    </xdr:to>
    <xdr:sp macro="" textlink="">
      <xdr:nvSpPr>
        <xdr:cNvPr id="195" name="楕円 194"/>
        <xdr:cNvSpPr/>
      </xdr:nvSpPr>
      <xdr:spPr>
        <a:xfrm>
          <a:off x="2857500" y="131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35737</xdr:rowOff>
    </xdr:from>
    <xdr:ext cx="599010" cy="259045"/>
    <xdr:sp macro="" textlink="">
      <xdr:nvSpPr>
        <xdr:cNvPr id="196" name="テキスト ボックス 195"/>
        <xdr:cNvSpPr txBox="1"/>
      </xdr:nvSpPr>
      <xdr:spPr>
        <a:xfrm>
          <a:off x="2608795" y="1289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141945</xdr:rowOff>
    </xdr:from>
    <xdr:to>
      <xdr:col>10</xdr:col>
      <xdr:colOff>165100</xdr:colOff>
      <xdr:row>77</xdr:row>
      <xdr:rowOff>72095</xdr:rowOff>
    </xdr:to>
    <xdr:sp macro="" textlink="">
      <xdr:nvSpPr>
        <xdr:cNvPr id="197" name="楕円 196"/>
        <xdr:cNvSpPr/>
      </xdr:nvSpPr>
      <xdr:spPr>
        <a:xfrm>
          <a:off x="1968500" y="131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63222</xdr:rowOff>
    </xdr:from>
    <xdr:ext cx="599010" cy="259045"/>
    <xdr:sp macro="" textlink="">
      <xdr:nvSpPr>
        <xdr:cNvPr id="198" name="テキスト ボックス 197"/>
        <xdr:cNvSpPr txBox="1"/>
      </xdr:nvSpPr>
      <xdr:spPr>
        <a:xfrm>
          <a:off x="1719795" y="1326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66492</xdr:rowOff>
    </xdr:from>
    <xdr:to>
      <xdr:col>6</xdr:col>
      <xdr:colOff>38100</xdr:colOff>
      <xdr:row>77</xdr:row>
      <xdr:rowOff>168092</xdr:rowOff>
    </xdr:to>
    <xdr:sp macro="" textlink="">
      <xdr:nvSpPr>
        <xdr:cNvPr id="199" name="楕円 198"/>
        <xdr:cNvSpPr/>
      </xdr:nvSpPr>
      <xdr:spPr>
        <a:xfrm>
          <a:off x="1079500" y="13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159219</xdr:rowOff>
    </xdr:from>
    <xdr:ext cx="599010" cy="259045"/>
    <xdr:sp macro="" textlink="">
      <xdr:nvSpPr>
        <xdr:cNvPr id="200" name="テキスト ボックス 199"/>
        <xdr:cNvSpPr txBox="1"/>
      </xdr:nvSpPr>
      <xdr:spPr>
        <a:xfrm>
          <a:off x="830795" y="1336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97836</xdr:rowOff>
    </xdr:from>
    <xdr:to>
      <xdr:col>24</xdr:col>
      <xdr:colOff>63500</xdr:colOff>
      <xdr:row>97</xdr:row>
      <xdr:rowOff>137189</xdr:rowOff>
    </xdr:to>
    <xdr:cxnSp macro="">
      <xdr:nvCxnSpPr>
        <xdr:cNvPr id="229" name="直線コネクタ 228"/>
        <xdr:cNvCxnSpPr/>
      </xdr:nvCxnSpPr>
      <xdr:spPr>
        <a:xfrm flipV="1">
          <a:off x="3797300" y="16728486"/>
          <a:ext cx="8382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117442</xdr:rowOff>
    </xdr:from>
    <xdr:to>
      <xdr:col>19</xdr:col>
      <xdr:colOff>177800</xdr:colOff>
      <xdr:row>97</xdr:row>
      <xdr:rowOff>137189</xdr:rowOff>
    </xdr:to>
    <xdr:cxnSp macro="">
      <xdr:nvCxnSpPr>
        <xdr:cNvPr id="232" name="直線コネクタ 231"/>
        <xdr:cNvCxnSpPr/>
      </xdr:nvCxnSpPr>
      <xdr:spPr>
        <a:xfrm>
          <a:off x="2908300" y="16748092"/>
          <a:ext cx="8890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77753</xdr:rowOff>
    </xdr:from>
    <xdr:to>
      <xdr:col>15</xdr:col>
      <xdr:colOff>50800</xdr:colOff>
      <xdr:row>97</xdr:row>
      <xdr:rowOff>117442</xdr:rowOff>
    </xdr:to>
    <xdr:cxnSp macro="">
      <xdr:nvCxnSpPr>
        <xdr:cNvPr id="235" name="直線コネクタ 234"/>
        <xdr:cNvCxnSpPr/>
      </xdr:nvCxnSpPr>
      <xdr:spPr>
        <a:xfrm>
          <a:off x="2019300" y="16708403"/>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59545</xdr:rowOff>
    </xdr:from>
    <xdr:to>
      <xdr:col>10</xdr:col>
      <xdr:colOff>114300</xdr:colOff>
      <xdr:row>97</xdr:row>
      <xdr:rowOff>77753</xdr:rowOff>
    </xdr:to>
    <xdr:cxnSp macro="">
      <xdr:nvCxnSpPr>
        <xdr:cNvPr id="238" name="直線コネクタ 237"/>
        <xdr:cNvCxnSpPr/>
      </xdr:nvCxnSpPr>
      <xdr:spPr>
        <a:xfrm>
          <a:off x="1130300" y="16690195"/>
          <a:ext cx="8890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47036</xdr:rowOff>
    </xdr:from>
    <xdr:to>
      <xdr:col>24</xdr:col>
      <xdr:colOff>114300</xdr:colOff>
      <xdr:row>97</xdr:row>
      <xdr:rowOff>148636</xdr:rowOff>
    </xdr:to>
    <xdr:sp macro="" textlink="">
      <xdr:nvSpPr>
        <xdr:cNvPr id="248" name="楕円 247"/>
        <xdr:cNvSpPr/>
      </xdr:nvSpPr>
      <xdr:spPr>
        <a:xfrm>
          <a:off x="4584700" y="166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25463</xdr:rowOff>
    </xdr:from>
    <xdr:ext cx="534377" cy="259045"/>
    <xdr:sp macro="" textlink="">
      <xdr:nvSpPr>
        <xdr:cNvPr id="249" name="衛生費該当値テキスト"/>
        <xdr:cNvSpPr txBox="1"/>
      </xdr:nvSpPr>
      <xdr:spPr>
        <a:xfrm>
          <a:off x="4686300" y="166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86389</xdr:rowOff>
    </xdr:from>
    <xdr:to>
      <xdr:col>20</xdr:col>
      <xdr:colOff>38100</xdr:colOff>
      <xdr:row>98</xdr:row>
      <xdr:rowOff>16539</xdr:rowOff>
    </xdr:to>
    <xdr:sp macro="" textlink="">
      <xdr:nvSpPr>
        <xdr:cNvPr id="250" name="楕円 249"/>
        <xdr:cNvSpPr/>
      </xdr:nvSpPr>
      <xdr:spPr>
        <a:xfrm>
          <a:off x="3746500" y="1671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7666</xdr:rowOff>
    </xdr:from>
    <xdr:ext cx="534377" cy="259045"/>
    <xdr:sp macro="" textlink="">
      <xdr:nvSpPr>
        <xdr:cNvPr id="251" name="テキスト ボックス 250"/>
        <xdr:cNvSpPr txBox="1"/>
      </xdr:nvSpPr>
      <xdr:spPr>
        <a:xfrm>
          <a:off x="3530111" y="168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66642</xdr:rowOff>
    </xdr:from>
    <xdr:to>
      <xdr:col>15</xdr:col>
      <xdr:colOff>101600</xdr:colOff>
      <xdr:row>97</xdr:row>
      <xdr:rowOff>168242</xdr:rowOff>
    </xdr:to>
    <xdr:sp macro="" textlink="">
      <xdr:nvSpPr>
        <xdr:cNvPr id="252" name="楕円 251"/>
        <xdr:cNvSpPr/>
      </xdr:nvSpPr>
      <xdr:spPr>
        <a:xfrm>
          <a:off x="2857500" y="166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159369</xdr:rowOff>
    </xdr:from>
    <xdr:ext cx="534377" cy="259045"/>
    <xdr:sp macro="" textlink="">
      <xdr:nvSpPr>
        <xdr:cNvPr id="253" name="テキスト ボックス 252"/>
        <xdr:cNvSpPr txBox="1"/>
      </xdr:nvSpPr>
      <xdr:spPr>
        <a:xfrm>
          <a:off x="2641111" y="1679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26953</xdr:rowOff>
    </xdr:from>
    <xdr:to>
      <xdr:col>10</xdr:col>
      <xdr:colOff>165100</xdr:colOff>
      <xdr:row>97</xdr:row>
      <xdr:rowOff>128553</xdr:rowOff>
    </xdr:to>
    <xdr:sp macro="" textlink="">
      <xdr:nvSpPr>
        <xdr:cNvPr id="254" name="楕円 253"/>
        <xdr:cNvSpPr/>
      </xdr:nvSpPr>
      <xdr:spPr>
        <a:xfrm>
          <a:off x="1968500" y="166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119680</xdr:rowOff>
    </xdr:from>
    <xdr:ext cx="534377" cy="259045"/>
    <xdr:sp macro="" textlink="">
      <xdr:nvSpPr>
        <xdr:cNvPr id="255" name="テキスト ボックス 254"/>
        <xdr:cNvSpPr txBox="1"/>
      </xdr:nvSpPr>
      <xdr:spPr>
        <a:xfrm>
          <a:off x="1752111" y="1675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8745</xdr:rowOff>
    </xdr:from>
    <xdr:to>
      <xdr:col>6</xdr:col>
      <xdr:colOff>38100</xdr:colOff>
      <xdr:row>97</xdr:row>
      <xdr:rowOff>110345</xdr:rowOff>
    </xdr:to>
    <xdr:sp macro="" textlink="">
      <xdr:nvSpPr>
        <xdr:cNvPr id="256" name="楕円 255"/>
        <xdr:cNvSpPr/>
      </xdr:nvSpPr>
      <xdr:spPr>
        <a:xfrm>
          <a:off x="1079500" y="1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126872</xdr:rowOff>
    </xdr:from>
    <xdr:ext cx="534377" cy="259045"/>
    <xdr:sp macro="" textlink="">
      <xdr:nvSpPr>
        <xdr:cNvPr id="257" name="テキスト ボックス 256"/>
        <xdr:cNvSpPr txBox="1"/>
      </xdr:nvSpPr>
      <xdr:spPr>
        <a:xfrm>
          <a:off x="863111" y="164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109982</xdr:rowOff>
    </xdr:from>
    <xdr:to>
      <xdr:col>55</xdr:col>
      <xdr:colOff>0</xdr:colOff>
      <xdr:row>38</xdr:row>
      <xdr:rowOff>115443</xdr:rowOff>
    </xdr:to>
    <xdr:cxnSp macro="">
      <xdr:nvCxnSpPr>
        <xdr:cNvPr id="286" name="直線コネクタ 285"/>
        <xdr:cNvCxnSpPr/>
      </xdr:nvCxnSpPr>
      <xdr:spPr>
        <a:xfrm>
          <a:off x="9639300" y="6625082"/>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81407</xdr:rowOff>
    </xdr:from>
    <xdr:to>
      <xdr:col>50</xdr:col>
      <xdr:colOff>114300</xdr:colOff>
      <xdr:row>38</xdr:row>
      <xdr:rowOff>109982</xdr:rowOff>
    </xdr:to>
    <xdr:cxnSp macro="">
      <xdr:nvCxnSpPr>
        <xdr:cNvPr id="289" name="直線コネクタ 288"/>
        <xdr:cNvCxnSpPr/>
      </xdr:nvCxnSpPr>
      <xdr:spPr>
        <a:xfrm>
          <a:off x="8750300" y="6425057"/>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71247</xdr:rowOff>
    </xdr:from>
    <xdr:to>
      <xdr:col>45</xdr:col>
      <xdr:colOff>177800</xdr:colOff>
      <xdr:row>37</xdr:row>
      <xdr:rowOff>81407</xdr:rowOff>
    </xdr:to>
    <xdr:cxnSp macro="">
      <xdr:nvCxnSpPr>
        <xdr:cNvPr id="292" name="直線コネクタ 291"/>
        <xdr:cNvCxnSpPr/>
      </xdr:nvCxnSpPr>
      <xdr:spPr>
        <a:xfrm>
          <a:off x="7861300" y="6414897"/>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82550</xdr:rowOff>
    </xdr:from>
    <xdr:to>
      <xdr:col>41</xdr:col>
      <xdr:colOff>50800</xdr:colOff>
      <xdr:row>37</xdr:row>
      <xdr:rowOff>71247</xdr:rowOff>
    </xdr:to>
    <xdr:cxnSp macro="">
      <xdr:nvCxnSpPr>
        <xdr:cNvPr id="295" name="直線コネクタ 294"/>
        <xdr:cNvCxnSpPr/>
      </xdr:nvCxnSpPr>
      <xdr:spPr>
        <a:xfrm>
          <a:off x="6972300" y="5568950"/>
          <a:ext cx="889000" cy="8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64643</xdr:rowOff>
    </xdr:from>
    <xdr:to>
      <xdr:col>55</xdr:col>
      <xdr:colOff>50800</xdr:colOff>
      <xdr:row>38</xdr:row>
      <xdr:rowOff>166243</xdr:rowOff>
    </xdr:to>
    <xdr:sp macro="" textlink="">
      <xdr:nvSpPr>
        <xdr:cNvPr id="305" name="楕円 304"/>
        <xdr:cNvSpPr/>
      </xdr:nvSpPr>
      <xdr:spPr>
        <a:xfrm>
          <a:off x="10426700" y="65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24020</xdr:rowOff>
    </xdr:from>
    <xdr:ext cx="378565" cy="259045"/>
    <xdr:sp macro="" textlink="">
      <xdr:nvSpPr>
        <xdr:cNvPr id="306" name="労働費該当値テキスト"/>
        <xdr:cNvSpPr txBox="1"/>
      </xdr:nvSpPr>
      <xdr:spPr>
        <a:xfrm>
          <a:off x="10528300" y="636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59182</xdr:rowOff>
    </xdr:from>
    <xdr:to>
      <xdr:col>50</xdr:col>
      <xdr:colOff>165100</xdr:colOff>
      <xdr:row>38</xdr:row>
      <xdr:rowOff>160782</xdr:rowOff>
    </xdr:to>
    <xdr:sp macro="" textlink="">
      <xdr:nvSpPr>
        <xdr:cNvPr id="307" name="楕円 306"/>
        <xdr:cNvSpPr/>
      </xdr:nvSpPr>
      <xdr:spPr>
        <a:xfrm>
          <a:off x="958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5859</xdr:rowOff>
    </xdr:from>
    <xdr:ext cx="378565" cy="259045"/>
    <xdr:sp macro="" textlink="">
      <xdr:nvSpPr>
        <xdr:cNvPr id="308" name="テキスト ボックス 307"/>
        <xdr:cNvSpPr txBox="1"/>
      </xdr:nvSpPr>
      <xdr:spPr>
        <a:xfrm>
          <a:off x="9450017" y="63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30607</xdr:rowOff>
    </xdr:from>
    <xdr:to>
      <xdr:col>46</xdr:col>
      <xdr:colOff>38100</xdr:colOff>
      <xdr:row>37</xdr:row>
      <xdr:rowOff>132207</xdr:rowOff>
    </xdr:to>
    <xdr:sp macro="" textlink="">
      <xdr:nvSpPr>
        <xdr:cNvPr id="309" name="楕円 308"/>
        <xdr:cNvSpPr/>
      </xdr:nvSpPr>
      <xdr:spPr>
        <a:xfrm>
          <a:off x="8699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148734</xdr:rowOff>
    </xdr:from>
    <xdr:ext cx="469744" cy="259045"/>
    <xdr:sp macro="" textlink="">
      <xdr:nvSpPr>
        <xdr:cNvPr id="310" name="テキスト ボックス 309"/>
        <xdr:cNvSpPr txBox="1"/>
      </xdr:nvSpPr>
      <xdr:spPr>
        <a:xfrm>
          <a:off x="8515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20447</xdr:rowOff>
    </xdr:from>
    <xdr:to>
      <xdr:col>41</xdr:col>
      <xdr:colOff>101600</xdr:colOff>
      <xdr:row>37</xdr:row>
      <xdr:rowOff>122047</xdr:rowOff>
    </xdr:to>
    <xdr:sp macro="" textlink="">
      <xdr:nvSpPr>
        <xdr:cNvPr id="311" name="楕円 310"/>
        <xdr:cNvSpPr/>
      </xdr:nvSpPr>
      <xdr:spPr>
        <a:xfrm>
          <a:off x="7810500" y="63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138574</xdr:rowOff>
    </xdr:from>
    <xdr:ext cx="469744" cy="259045"/>
    <xdr:sp macro="" textlink="">
      <xdr:nvSpPr>
        <xdr:cNvPr id="312" name="テキスト ボックス 311"/>
        <xdr:cNvSpPr txBox="1"/>
      </xdr:nvSpPr>
      <xdr:spPr>
        <a:xfrm>
          <a:off x="7626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31750</xdr:rowOff>
    </xdr:from>
    <xdr:to>
      <xdr:col>36</xdr:col>
      <xdr:colOff>165100</xdr:colOff>
      <xdr:row>32</xdr:row>
      <xdr:rowOff>133350</xdr:rowOff>
    </xdr:to>
    <xdr:sp macro="" textlink="">
      <xdr:nvSpPr>
        <xdr:cNvPr id="313" name="楕円 312"/>
        <xdr:cNvSpPr/>
      </xdr:nvSpPr>
      <xdr:spPr>
        <a:xfrm>
          <a:off x="6921500" y="55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149877</xdr:rowOff>
    </xdr:from>
    <xdr:ext cx="469744" cy="259045"/>
    <xdr:sp macro="" textlink="">
      <xdr:nvSpPr>
        <xdr:cNvPr id="314" name="テキスト ボックス 313"/>
        <xdr:cNvSpPr txBox="1"/>
      </xdr:nvSpPr>
      <xdr:spPr>
        <a:xfrm>
          <a:off x="6737428"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125040</xdr:rowOff>
    </xdr:from>
    <xdr:to>
      <xdr:col>55</xdr:col>
      <xdr:colOff>0</xdr:colOff>
      <xdr:row>58</xdr:row>
      <xdr:rowOff>128679</xdr:rowOff>
    </xdr:to>
    <xdr:cxnSp macro="">
      <xdr:nvCxnSpPr>
        <xdr:cNvPr id="343" name="直線コネクタ 342"/>
        <xdr:cNvCxnSpPr/>
      </xdr:nvCxnSpPr>
      <xdr:spPr>
        <a:xfrm>
          <a:off x="9639300" y="10069140"/>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125040</xdr:rowOff>
    </xdr:from>
    <xdr:to>
      <xdr:col>50</xdr:col>
      <xdr:colOff>114300</xdr:colOff>
      <xdr:row>58</xdr:row>
      <xdr:rowOff>142374</xdr:rowOff>
    </xdr:to>
    <xdr:cxnSp macro="">
      <xdr:nvCxnSpPr>
        <xdr:cNvPr id="346" name="直線コネクタ 345"/>
        <xdr:cNvCxnSpPr/>
      </xdr:nvCxnSpPr>
      <xdr:spPr>
        <a:xfrm flipV="1">
          <a:off x="8750300" y="10069140"/>
          <a:ext cx="8890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142374</xdr:rowOff>
    </xdr:from>
    <xdr:to>
      <xdr:col>45</xdr:col>
      <xdr:colOff>177800</xdr:colOff>
      <xdr:row>58</xdr:row>
      <xdr:rowOff>153403</xdr:rowOff>
    </xdr:to>
    <xdr:cxnSp macro="">
      <xdr:nvCxnSpPr>
        <xdr:cNvPr id="349" name="直線コネクタ 348"/>
        <xdr:cNvCxnSpPr/>
      </xdr:nvCxnSpPr>
      <xdr:spPr>
        <a:xfrm flipV="1">
          <a:off x="7861300" y="10086474"/>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147889</xdr:rowOff>
    </xdr:from>
    <xdr:to>
      <xdr:col>41</xdr:col>
      <xdr:colOff>50800</xdr:colOff>
      <xdr:row>58</xdr:row>
      <xdr:rowOff>153403</xdr:rowOff>
    </xdr:to>
    <xdr:cxnSp macro="">
      <xdr:nvCxnSpPr>
        <xdr:cNvPr id="352" name="直線コネクタ 351"/>
        <xdr:cNvCxnSpPr/>
      </xdr:nvCxnSpPr>
      <xdr:spPr>
        <a:xfrm>
          <a:off x="6972300" y="10091989"/>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77879</xdr:rowOff>
    </xdr:from>
    <xdr:to>
      <xdr:col>55</xdr:col>
      <xdr:colOff>50800</xdr:colOff>
      <xdr:row>59</xdr:row>
      <xdr:rowOff>8029</xdr:rowOff>
    </xdr:to>
    <xdr:sp macro="" textlink="">
      <xdr:nvSpPr>
        <xdr:cNvPr id="362" name="楕円 361"/>
        <xdr:cNvSpPr/>
      </xdr:nvSpPr>
      <xdr:spPr>
        <a:xfrm>
          <a:off x="10426700" y="100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164256</xdr:rowOff>
    </xdr:from>
    <xdr:ext cx="534377" cy="259045"/>
    <xdr:sp macro="" textlink="">
      <xdr:nvSpPr>
        <xdr:cNvPr id="363" name="農林水産業費該当値テキスト"/>
        <xdr:cNvSpPr txBox="1"/>
      </xdr:nvSpPr>
      <xdr:spPr>
        <a:xfrm>
          <a:off x="10528300" y="99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74240</xdr:rowOff>
    </xdr:from>
    <xdr:to>
      <xdr:col>50</xdr:col>
      <xdr:colOff>165100</xdr:colOff>
      <xdr:row>59</xdr:row>
      <xdr:rowOff>4390</xdr:rowOff>
    </xdr:to>
    <xdr:sp macro="" textlink="">
      <xdr:nvSpPr>
        <xdr:cNvPr id="364" name="楕円 363"/>
        <xdr:cNvSpPr/>
      </xdr:nvSpPr>
      <xdr:spPr>
        <a:xfrm>
          <a:off x="9588500" y="100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166967</xdr:rowOff>
    </xdr:from>
    <xdr:ext cx="534377" cy="259045"/>
    <xdr:sp macro="" textlink="">
      <xdr:nvSpPr>
        <xdr:cNvPr id="365" name="テキスト ボックス 364"/>
        <xdr:cNvSpPr txBox="1"/>
      </xdr:nvSpPr>
      <xdr:spPr>
        <a:xfrm>
          <a:off x="9372111" y="101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91574</xdr:rowOff>
    </xdr:from>
    <xdr:to>
      <xdr:col>46</xdr:col>
      <xdr:colOff>38100</xdr:colOff>
      <xdr:row>59</xdr:row>
      <xdr:rowOff>21724</xdr:rowOff>
    </xdr:to>
    <xdr:sp macro="" textlink="">
      <xdr:nvSpPr>
        <xdr:cNvPr id="366" name="楕円 365"/>
        <xdr:cNvSpPr/>
      </xdr:nvSpPr>
      <xdr:spPr>
        <a:xfrm>
          <a:off x="8699500" y="100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12851</xdr:rowOff>
    </xdr:from>
    <xdr:ext cx="534377" cy="259045"/>
    <xdr:sp macro="" textlink="">
      <xdr:nvSpPr>
        <xdr:cNvPr id="367" name="テキスト ボックス 366"/>
        <xdr:cNvSpPr txBox="1"/>
      </xdr:nvSpPr>
      <xdr:spPr>
        <a:xfrm>
          <a:off x="8483111" y="101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102603</xdr:rowOff>
    </xdr:from>
    <xdr:to>
      <xdr:col>41</xdr:col>
      <xdr:colOff>101600</xdr:colOff>
      <xdr:row>59</xdr:row>
      <xdr:rowOff>32753</xdr:rowOff>
    </xdr:to>
    <xdr:sp macro="" textlink="">
      <xdr:nvSpPr>
        <xdr:cNvPr id="368" name="楕円 367"/>
        <xdr:cNvSpPr/>
      </xdr:nvSpPr>
      <xdr:spPr>
        <a:xfrm>
          <a:off x="7810500" y="100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23880</xdr:rowOff>
    </xdr:from>
    <xdr:ext cx="534377" cy="259045"/>
    <xdr:sp macro="" textlink="">
      <xdr:nvSpPr>
        <xdr:cNvPr id="369" name="テキスト ボックス 368"/>
        <xdr:cNvSpPr txBox="1"/>
      </xdr:nvSpPr>
      <xdr:spPr>
        <a:xfrm>
          <a:off x="7594111" y="101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97089</xdr:rowOff>
    </xdr:from>
    <xdr:to>
      <xdr:col>36</xdr:col>
      <xdr:colOff>165100</xdr:colOff>
      <xdr:row>59</xdr:row>
      <xdr:rowOff>27239</xdr:rowOff>
    </xdr:to>
    <xdr:sp macro="" textlink="">
      <xdr:nvSpPr>
        <xdr:cNvPr id="370" name="楕円 369"/>
        <xdr:cNvSpPr/>
      </xdr:nvSpPr>
      <xdr:spPr>
        <a:xfrm>
          <a:off x="6921500" y="100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18366</xdr:rowOff>
    </xdr:from>
    <xdr:ext cx="534377" cy="259045"/>
    <xdr:sp macro="" textlink="">
      <xdr:nvSpPr>
        <xdr:cNvPr id="371" name="テキスト ボックス 370"/>
        <xdr:cNvSpPr txBox="1"/>
      </xdr:nvSpPr>
      <xdr:spPr>
        <a:xfrm>
          <a:off x="6705111" y="101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120563</xdr:rowOff>
    </xdr:from>
    <xdr:to>
      <xdr:col>55</xdr:col>
      <xdr:colOff>0</xdr:colOff>
      <xdr:row>77</xdr:row>
      <xdr:rowOff>27719</xdr:rowOff>
    </xdr:to>
    <xdr:cxnSp macro="">
      <xdr:nvCxnSpPr>
        <xdr:cNvPr id="402" name="直線コネクタ 401"/>
        <xdr:cNvCxnSpPr/>
      </xdr:nvCxnSpPr>
      <xdr:spPr>
        <a:xfrm flipV="1">
          <a:off x="9639300" y="12807863"/>
          <a:ext cx="838200" cy="4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27719</xdr:rowOff>
    </xdr:from>
    <xdr:to>
      <xdr:col>50</xdr:col>
      <xdr:colOff>114300</xdr:colOff>
      <xdr:row>77</xdr:row>
      <xdr:rowOff>58465</xdr:rowOff>
    </xdr:to>
    <xdr:cxnSp macro="">
      <xdr:nvCxnSpPr>
        <xdr:cNvPr id="405" name="直線コネクタ 404"/>
        <xdr:cNvCxnSpPr/>
      </xdr:nvCxnSpPr>
      <xdr:spPr>
        <a:xfrm flipV="1">
          <a:off x="8750300" y="13229369"/>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44554</xdr:rowOff>
    </xdr:from>
    <xdr:to>
      <xdr:col>45</xdr:col>
      <xdr:colOff>177800</xdr:colOff>
      <xdr:row>77</xdr:row>
      <xdr:rowOff>58465</xdr:rowOff>
    </xdr:to>
    <xdr:cxnSp macro="">
      <xdr:nvCxnSpPr>
        <xdr:cNvPr id="408" name="直線コネクタ 407"/>
        <xdr:cNvCxnSpPr/>
      </xdr:nvCxnSpPr>
      <xdr:spPr>
        <a:xfrm>
          <a:off x="7861300" y="13246204"/>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157824</xdr:rowOff>
    </xdr:from>
    <xdr:to>
      <xdr:col>41</xdr:col>
      <xdr:colOff>50800</xdr:colOff>
      <xdr:row>77</xdr:row>
      <xdr:rowOff>44554</xdr:rowOff>
    </xdr:to>
    <xdr:cxnSp macro="">
      <xdr:nvCxnSpPr>
        <xdr:cNvPr id="411" name="直線コネクタ 410"/>
        <xdr:cNvCxnSpPr/>
      </xdr:nvCxnSpPr>
      <xdr:spPr>
        <a:xfrm>
          <a:off x="6972300" y="13188024"/>
          <a:ext cx="8890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69763</xdr:rowOff>
    </xdr:from>
    <xdr:to>
      <xdr:col>55</xdr:col>
      <xdr:colOff>50800</xdr:colOff>
      <xdr:row>74</xdr:row>
      <xdr:rowOff>171363</xdr:rowOff>
    </xdr:to>
    <xdr:sp macro="" textlink="">
      <xdr:nvSpPr>
        <xdr:cNvPr id="421" name="楕円 420"/>
        <xdr:cNvSpPr/>
      </xdr:nvSpPr>
      <xdr:spPr>
        <a:xfrm>
          <a:off x="10426700" y="1275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92640</xdr:rowOff>
    </xdr:from>
    <xdr:ext cx="534377" cy="259045"/>
    <xdr:sp macro="" textlink="">
      <xdr:nvSpPr>
        <xdr:cNvPr id="422" name="商工費該当値テキスト"/>
        <xdr:cNvSpPr txBox="1"/>
      </xdr:nvSpPr>
      <xdr:spPr>
        <a:xfrm>
          <a:off x="10528300" y="1260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148369</xdr:rowOff>
    </xdr:from>
    <xdr:to>
      <xdr:col>50</xdr:col>
      <xdr:colOff>165100</xdr:colOff>
      <xdr:row>77</xdr:row>
      <xdr:rowOff>78519</xdr:rowOff>
    </xdr:to>
    <xdr:sp macro="" textlink="">
      <xdr:nvSpPr>
        <xdr:cNvPr id="423" name="楕円 422"/>
        <xdr:cNvSpPr/>
      </xdr:nvSpPr>
      <xdr:spPr>
        <a:xfrm>
          <a:off x="9588500" y="131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69646</xdr:rowOff>
    </xdr:from>
    <xdr:ext cx="534377" cy="259045"/>
    <xdr:sp macro="" textlink="">
      <xdr:nvSpPr>
        <xdr:cNvPr id="424" name="テキスト ボックス 423"/>
        <xdr:cNvSpPr txBox="1"/>
      </xdr:nvSpPr>
      <xdr:spPr>
        <a:xfrm>
          <a:off x="9372111" y="13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7665</xdr:rowOff>
    </xdr:from>
    <xdr:to>
      <xdr:col>46</xdr:col>
      <xdr:colOff>38100</xdr:colOff>
      <xdr:row>77</xdr:row>
      <xdr:rowOff>109265</xdr:rowOff>
    </xdr:to>
    <xdr:sp macro="" textlink="">
      <xdr:nvSpPr>
        <xdr:cNvPr id="425" name="楕円 424"/>
        <xdr:cNvSpPr/>
      </xdr:nvSpPr>
      <xdr:spPr>
        <a:xfrm>
          <a:off x="8699500" y="132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100392</xdr:rowOff>
    </xdr:from>
    <xdr:ext cx="534377" cy="259045"/>
    <xdr:sp macro="" textlink="">
      <xdr:nvSpPr>
        <xdr:cNvPr id="426" name="テキスト ボックス 425"/>
        <xdr:cNvSpPr txBox="1"/>
      </xdr:nvSpPr>
      <xdr:spPr>
        <a:xfrm>
          <a:off x="8483111" y="133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165204</xdr:rowOff>
    </xdr:from>
    <xdr:to>
      <xdr:col>41</xdr:col>
      <xdr:colOff>101600</xdr:colOff>
      <xdr:row>77</xdr:row>
      <xdr:rowOff>95354</xdr:rowOff>
    </xdr:to>
    <xdr:sp macro="" textlink="">
      <xdr:nvSpPr>
        <xdr:cNvPr id="427" name="楕円 426"/>
        <xdr:cNvSpPr/>
      </xdr:nvSpPr>
      <xdr:spPr>
        <a:xfrm>
          <a:off x="7810500" y="131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86481</xdr:rowOff>
    </xdr:from>
    <xdr:ext cx="534377" cy="259045"/>
    <xdr:sp macro="" textlink="">
      <xdr:nvSpPr>
        <xdr:cNvPr id="428" name="テキスト ボックス 427"/>
        <xdr:cNvSpPr txBox="1"/>
      </xdr:nvSpPr>
      <xdr:spPr>
        <a:xfrm>
          <a:off x="7594111" y="132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107024</xdr:rowOff>
    </xdr:from>
    <xdr:to>
      <xdr:col>36</xdr:col>
      <xdr:colOff>165100</xdr:colOff>
      <xdr:row>77</xdr:row>
      <xdr:rowOff>37174</xdr:rowOff>
    </xdr:to>
    <xdr:sp macro="" textlink="">
      <xdr:nvSpPr>
        <xdr:cNvPr id="429" name="楕円 428"/>
        <xdr:cNvSpPr/>
      </xdr:nvSpPr>
      <xdr:spPr>
        <a:xfrm>
          <a:off x="6921500" y="131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53701</xdr:rowOff>
    </xdr:from>
    <xdr:ext cx="534377" cy="259045"/>
    <xdr:sp macro="" textlink="">
      <xdr:nvSpPr>
        <xdr:cNvPr id="430" name="テキスト ボックス 429"/>
        <xdr:cNvSpPr txBox="1"/>
      </xdr:nvSpPr>
      <xdr:spPr>
        <a:xfrm>
          <a:off x="6705111" y="129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48301</xdr:rowOff>
    </xdr:from>
    <xdr:to>
      <xdr:col>55</xdr:col>
      <xdr:colOff>0</xdr:colOff>
      <xdr:row>97</xdr:row>
      <xdr:rowOff>49654</xdr:rowOff>
    </xdr:to>
    <xdr:cxnSp macro="">
      <xdr:nvCxnSpPr>
        <xdr:cNvPr id="457" name="直線コネクタ 456"/>
        <xdr:cNvCxnSpPr/>
      </xdr:nvCxnSpPr>
      <xdr:spPr>
        <a:xfrm flipV="1">
          <a:off x="9639300" y="16678951"/>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33922</xdr:rowOff>
    </xdr:from>
    <xdr:to>
      <xdr:col>50</xdr:col>
      <xdr:colOff>114300</xdr:colOff>
      <xdr:row>97</xdr:row>
      <xdr:rowOff>49654</xdr:rowOff>
    </xdr:to>
    <xdr:cxnSp macro="">
      <xdr:nvCxnSpPr>
        <xdr:cNvPr id="460" name="直線コネクタ 459"/>
        <xdr:cNvCxnSpPr/>
      </xdr:nvCxnSpPr>
      <xdr:spPr>
        <a:xfrm>
          <a:off x="8750300" y="16664572"/>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33922</xdr:rowOff>
    </xdr:from>
    <xdr:to>
      <xdr:col>45</xdr:col>
      <xdr:colOff>177800</xdr:colOff>
      <xdr:row>97</xdr:row>
      <xdr:rowOff>105150</xdr:rowOff>
    </xdr:to>
    <xdr:cxnSp macro="">
      <xdr:nvCxnSpPr>
        <xdr:cNvPr id="463" name="直線コネクタ 462"/>
        <xdr:cNvCxnSpPr/>
      </xdr:nvCxnSpPr>
      <xdr:spPr>
        <a:xfrm flipV="1">
          <a:off x="7861300" y="16664572"/>
          <a:ext cx="889000" cy="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105150</xdr:rowOff>
    </xdr:from>
    <xdr:to>
      <xdr:col>41</xdr:col>
      <xdr:colOff>50800</xdr:colOff>
      <xdr:row>97</xdr:row>
      <xdr:rowOff>150120</xdr:rowOff>
    </xdr:to>
    <xdr:cxnSp macro="">
      <xdr:nvCxnSpPr>
        <xdr:cNvPr id="466" name="直線コネクタ 465"/>
        <xdr:cNvCxnSpPr/>
      </xdr:nvCxnSpPr>
      <xdr:spPr>
        <a:xfrm flipV="1">
          <a:off x="6972300" y="16735800"/>
          <a:ext cx="8890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168951</xdr:rowOff>
    </xdr:from>
    <xdr:to>
      <xdr:col>55</xdr:col>
      <xdr:colOff>50800</xdr:colOff>
      <xdr:row>97</xdr:row>
      <xdr:rowOff>99101</xdr:rowOff>
    </xdr:to>
    <xdr:sp macro="" textlink="">
      <xdr:nvSpPr>
        <xdr:cNvPr id="476" name="楕円 475"/>
        <xdr:cNvSpPr/>
      </xdr:nvSpPr>
      <xdr:spPr>
        <a:xfrm>
          <a:off x="10426700" y="166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147378</xdr:rowOff>
    </xdr:from>
    <xdr:ext cx="534377" cy="259045"/>
    <xdr:sp macro="" textlink="">
      <xdr:nvSpPr>
        <xdr:cNvPr id="477" name="土木費該当値テキスト"/>
        <xdr:cNvSpPr txBox="1"/>
      </xdr:nvSpPr>
      <xdr:spPr>
        <a:xfrm>
          <a:off x="10528300" y="166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170304</xdr:rowOff>
    </xdr:from>
    <xdr:to>
      <xdr:col>50</xdr:col>
      <xdr:colOff>165100</xdr:colOff>
      <xdr:row>97</xdr:row>
      <xdr:rowOff>100454</xdr:rowOff>
    </xdr:to>
    <xdr:sp macro="" textlink="">
      <xdr:nvSpPr>
        <xdr:cNvPr id="478" name="楕円 477"/>
        <xdr:cNvSpPr/>
      </xdr:nvSpPr>
      <xdr:spPr>
        <a:xfrm>
          <a:off x="9588500" y="16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91581</xdr:rowOff>
    </xdr:from>
    <xdr:ext cx="534377" cy="259045"/>
    <xdr:sp macro="" textlink="">
      <xdr:nvSpPr>
        <xdr:cNvPr id="479" name="テキスト ボックス 478"/>
        <xdr:cNvSpPr txBox="1"/>
      </xdr:nvSpPr>
      <xdr:spPr>
        <a:xfrm>
          <a:off x="9372111" y="167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154572</xdr:rowOff>
    </xdr:from>
    <xdr:to>
      <xdr:col>46</xdr:col>
      <xdr:colOff>38100</xdr:colOff>
      <xdr:row>97</xdr:row>
      <xdr:rowOff>84722</xdr:rowOff>
    </xdr:to>
    <xdr:sp macro="" textlink="">
      <xdr:nvSpPr>
        <xdr:cNvPr id="480" name="楕円 479"/>
        <xdr:cNvSpPr/>
      </xdr:nvSpPr>
      <xdr:spPr>
        <a:xfrm>
          <a:off x="8699500" y="166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75849</xdr:rowOff>
    </xdr:from>
    <xdr:ext cx="534377" cy="259045"/>
    <xdr:sp macro="" textlink="">
      <xdr:nvSpPr>
        <xdr:cNvPr id="481" name="テキスト ボックス 480"/>
        <xdr:cNvSpPr txBox="1"/>
      </xdr:nvSpPr>
      <xdr:spPr>
        <a:xfrm>
          <a:off x="8483111" y="167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54350</xdr:rowOff>
    </xdr:from>
    <xdr:to>
      <xdr:col>41</xdr:col>
      <xdr:colOff>101600</xdr:colOff>
      <xdr:row>97</xdr:row>
      <xdr:rowOff>155950</xdr:rowOff>
    </xdr:to>
    <xdr:sp macro="" textlink="">
      <xdr:nvSpPr>
        <xdr:cNvPr id="482" name="楕円 481"/>
        <xdr:cNvSpPr/>
      </xdr:nvSpPr>
      <xdr:spPr>
        <a:xfrm>
          <a:off x="7810500" y="166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147077</xdr:rowOff>
    </xdr:from>
    <xdr:ext cx="534377" cy="259045"/>
    <xdr:sp macro="" textlink="">
      <xdr:nvSpPr>
        <xdr:cNvPr id="483" name="テキスト ボックス 482"/>
        <xdr:cNvSpPr txBox="1"/>
      </xdr:nvSpPr>
      <xdr:spPr>
        <a:xfrm>
          <a:off x="7594111" y="167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99320</xdr:rowOff>
    </xdr:from>
    <xdr:to>
      <xdr:col>36</xdr:col>
      <xdr:colOff>165100</xdr:colOff>
      <xdr:row>98</xdr:row>
      <xdr:rowOff>29470</xdr:rowOff>
    </xdr:to>
    <xdr:sp macro="" textlink="">
      <xdr:nvSpPr>
        <xdr:cNvPr id="484" name="楕円 483"/>
        <xdr:cNvSpPr/>
      </xdr:nvSpPr>
      <xdr:spPr>
        <a:xfrm>
          <a:off x="6921500" y="16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20597</xdr:rowOff>
    </xdr:from>
    <xdr:ext cx="534377" cy="259045"/>
    <xdr:sp macro="" textlink="">
      <xdr:nvSpPr>
        <xdr:cNvPr id="485" name="テキスト ボックス 484"/>
        <xdr:cNvSpPr txBox="1"/>
      </xdr:nvSpPr>
      <xdr:spPr>
        <a:xfrm>
          <a:off x="6705111" y="1682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131718</xdr:rowOff>
    </xdr:from>
    <xdr:to>
      <xdr:col>85</xdr:col>
      <xdr:colOff>127000</xdr:colOff>
      <xdr:row>33</xdr:row>
      <xdr:rowOff>144748</xdr:rowOff>
    </xdr:to>
    <xdr:cxnSp macro="">
      <xdr:nvCxnSpPr>
        <xdr:cNvPr id="515" name="直線コネクタ 514"/>
        <xdr:cNvCxnSpPr/>
      </xdr:nvCxnSpPr>
      <xdr:spPr>
        <a:xfrm flipV="1">
          <a:off x="15481300" y="5275218"/>
          <a:ext cx="838200" cy="5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144748</xdr:rowOff>
    </xdr:from>
    <xdr:to>
      <xdr:col>81</xdr:col>
      <xdr:colOff>50800</xdr:colOff>
      <xdr:row>34</xdr:row>
      <xdr:rowOff>71958</xdr:rowOff>
    </xdr:to>
    <xdr:cxnSp macro="">
      <xdr:nvCxnSpPr>
        <xdr:cNvPr id="518" name="直線コネクタ 517"/>
        <xdr:cNvCxnSpPr/>
      </xdr:nvCxnSpPr>
      <xdr:spPr>
        <a:xfrm flipV="1">
          <a:off x="14592300" y="5802598"/>
          <a:ext cx="889000" cy="9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7703</xdr:rowOff>
    </xdr:from>
    <xdr:to>
      <xdr:col>76</xdr:col>
      <xdr:colOff>114300</xdr:colOff>
      <xdr:row>34</xdr:row>
      <xdr:rowOff>71958</xdr:rowOff>
    </xdr:to>
    <xdr:cxnSp macro="">
      <xdr:nvCxnSpPr>
        <xdr:cNvPr id="521" name="直線コネクタ 520"/>
        <xdr:cNvCxnSpPr/>
      </xdr:nvCxnSpPr>
      <xdr:spPr>
        <a:xfrm>
          <a:off x="13703300" y="5665553"/>
          <a:ext cx="889000" cy="2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90322</xdr:rowOff>
    </xdr:from>
    <xdr:to>
      <xdr:col>71</xdr:col>
      <xdr:colOff>177800</xdr:colOff>
      <xdr:row>33</xdr:row>
      <xdr:rowOff>7703</xdr:rowOff>
    </xdr:to>
    <xdr:cxnSp macro="">
      <xdr:nvCxnSpPr>
        <xdr:cNvPr id="524" name="直線コネクタ 523"/>
        <xdr:cNvCxnSpPr/>
      </xdr:nvCxnSpPr>
      <xdr:spPr>
        <a:xfrm>
          <a:off x="12814300" y="5576722"/>
          <a:ext cx="889000" cy="8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80918</xdr:rowOff>
    </xdr:from>
    <xdr:to>
      <xdr:col>85</xdr:col>
      <xdr:colOff>177800</xdr:colOff>
      <xdr:row>31</xdr:row>
      <xdr:rowOff>11068</xdr:rowOff>
    </xdr:to>
    <xdr:sp macro="" textlink="">
      <xdr:nvSpPr>
        <xdr:cNvPr id="534" name="楕円 533"/>
        <xdr:cNvSpPr/>
      </xdr:nvSpPr>
      <xdr:spPr>
        <a:xfrm>
          <a:off x="16268700" y="52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33945</xdr:rowOff>
    </xdr:from>
    <xdr:ext cx="534377" cy="259045"/>
    <xdr:sp macro="" textlink="">
      <xdr:nvSpPr>
        <xdr:cNvPr id="535" name="消防費該当値テキスト"/>
        <xdr:cNvSpPr txBox="1"/>
      </xdr:nvSpPr>
      <xdr:spPr>
        <a:xfrm>
          <a:off x="16370300" y="517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93948</xdr:rowOff>
    </xdr:from>
    <xdr:to>
      <xdr:col>81</xdr:col>
      <xdr:colOff>101600</xdr:colOff>
      <xdr:row>34</xdr:row>
      <xdr:rowOff>24098</xdr:rowOff>
    </xdr:to>
    <xdr:sp macro="" textlink="">
      <xdr:nvSpPr>
        <xdr:cNvPr id="536" name="楕円 535"/>
        <xdr:cNvSpPr/>
      </xdr:nvSpPr>
      <xdr:spPr>
        <a:xfrm>
          <a:off x="15430500" y="57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40625</xdr:rowOff>
    </xdr:from>
    <xdr:ext cx="534377" cy="259045"/>
    <xdr:sp macro="" textlink="">
      <xdr:nvSpPr>
        <xdr:cNvPr id="537" name="テキスト ボックス 536"/>
        <xdr:cNvSpPr txBox="1"/>
      </xdr:nvSpPr>
      <xdr:spPr>
        <a:xfrm>
          <a:off x="15214111" y="55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21158</xdr:rowOff>
    </xdr:from>
    <xdr:to>
      <xdr:col>76</xdr:col>
      <xdr:colOff>165100</xdr:colOff>
      <xdr:row>34</xdr:row>
      <xdr:rowOff>122758</xdr:rowOff>
    </xdr:to>
    <xdr:sp macro="" textlink="">
      <xdr:nvSpPr>
        <xdr:cNvPr id="538" name="楕円 537"/>
        <xdr:cNvSpPr/>
      </xdr:nvSpPr>
      <xdr:spPr>
        <a:xfrm>
          <a:off x="14541500" y="58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139285</xdr:rowOff>
    </xdr:from>
    <xdr:ext cx="534377" cy="259045"/>
    <xdr:sp macro="" textlink="">
      <xdr:nvSpPr>
        <xdr:cNvPr id="539" name="テキスト ボックス 538"/>
        <xdr:cNvSpPr txBox="1"/>
      </xdr:nvSpPr>
      <xdr:spPr>
        <a:xfrm>
          <a:off x="14325111" y="56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128353</xdr:rowOff>
    </xdr:from>
    <xdr:to>
      <xdr:col>72</xdr:col>
      <xdr:colOff>38100</xdr:colOff>
      <xdr:row>33</xdr:row>
      <xdr:rowOff>58503</xdr:rowOff>
    </xdr:to>
    <xdr:sp macro="" textlink="">
      <xdr:nvSpPr>
        <xdr:cNvPr id="540" name="楕円 539"/>
        <xdr:cNvSpPr/>
      </xdr:nvSpPr>
      <xdr:spPr>
        <a:xfrm>
          <a:off x="13652500" y="56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75030</xdr:rowOff>
    </xdr:from>
    <xdr:ext cx="534377" cy="259045"/>
    <xdr:sp macro="" textlink="">
      <xdr:nvSpPr>
        <xdr:cNvPr id="541" name="テキスト ボックス 540"/>
        <xdr:cNvSpPr txBox="1"/>
      </xdr:nvSpPr>
      <xdr:spPr>
        <a:xfrm>
          <a:off x="13436111" y="53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39522</xdr:rowOff>
    </xdr:from>
    <xdr:to>
      <xdr:col>67</xdr:col>
      <xdr:colOff>101600</xdr:colOff>
      <xdr:row>32</xdr:row>
      <xdr:rowOff>141122</xdr:rowOff>
    </xdr:to>
    <xdr:sp macro="" textlink="">
      <xdr:nvSpPr>
        <xdr:cNvPr id="542" name="楕円 541"/>
        <xdr:cNvSpPr/>
      </xdr:nvSpPr>
      <xdr:spPr>
        <a:xfrm>
          <a:off x="12763500" y="55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157649</xdr:rowOff>
    </xdr:from>
    <xdr:ext cx="534377" cy="259045"/>
    <xdr:sp macro="" textlink="">
      <xdr:nvSpPr>
        <xdr:cNvPr id="543" name="テキスト ボックス 542"/>
        <xdr:cNvSpPr txBox="1"/>
      </xdr:nvSpPr>
      <xdr:spPr>
        <a:xfrm>
          <a:off x="12547111" y="53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93846</xdr:rowOff>
    </xdr:from>
    <xdr:to>
      <xdr:col>85</xdr:col>
      <xdr:colOff>127000</xdr:colOff>
      <xdr:row>58</xdr:row>
      <xdr:rowOff>106462</xdr:rowOff>
    </xdr:to>
    <xdr:cxnSp macro="">
      <xdr:nvCxnSpPr>
        <xdr:cNvPr id="574" name="直線コネクタ 573"/>
        <xdr:cNvCxnSpPr/>
      </xdr:nvCxnSpPr>
      <xdr:spPr>
        <a:xfrm flipV="1">
          <a:off x="15481300" y="10037946"/>
          <a:ext cx="8382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80992</xdr:rowOff>
    </xdr:from>
    <xdr:to>
      <xdr:col>81</xdr:col>
      <xdr:colOff>50800</xdr:colOff>
      <xdr:row>58</xdr:row>
      <xdr:rowOff>106462</xdr:rowOff>
    </xdr:to>
    <xdr:cxnSp macro="">
      <xdr:nvCxnSpPr>
        <xdr:cNvPr id="577" name="直線コネクタ 576"/>
        <xdr:cNvCxnSpPr/>
      </xdr:nvCxnSpPr>
      <xdr:spPr>
        <a:xfrm>
          <a:off x="14592300" y="10025092"/>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80992</xdr:rowOff>
    </xdr:from>
    <xdr:to>
      <xdr:col>76</xdr:col>
      <xdr:colOff>114300</xdr:colOff>
      <xdr:row>58</xdr:row>
      <xdr:rowOff>110668</xdr:rowOff>
    </xdr:to>
    <xdr:cxnSp macro="">
      <xdr:nvCxnSpPr>
        <xdr:cNvPr id="580" name="直線コネクタ 579"/>
        <xdr:cNvCxnSpPr/>
      </xdr:nvCxnSpPr>
      <xdr:spPr>
        <a:xfrm flipV="1">
          <a:off x="13703300" y="10025092"/>
          <a:ext cx="889000" cy="2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110668</xdr:rowOff>
    </xdr:from>
    <xdr:to>
      <xdr:col>71</xdr:col>
      <xdr:colOff>177800</xdr:colOff>
      <xdr:row>58</xdr:row>
      <xdr:rowOff>129795</xdr:rowOff>
    </xdr:to>
    <xdr:cxnSp macro="">
      <xdr:nvCxnSpPr>
        <xdr:cNvPr id="583" name="直線コネクタ 582"/>
        <xdr:cNvCxnSpPr/>
      </xdr:nvCxnSpPr>
      <xdr:spPr>
        <a:xfrm flipV="1">
          <a:off x="12814300" y="10054768"/>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43046</xdr:rowOff>
    </xdr:from>
    <xdr:to>
      <xdr:col>85</xdr:col>
      <xdr:colOff>177800</xdr:colOff>
      <xdr:row>58</xdr:row>
      <xdr:rowOff>144646</xdr:rowOff>
    </xdr:to>
    <xdr:sp macro="" textlink="">
      <xdr:nvSpPr>
        <xdr:cNvPr id="593" name="楕円 592"/>
        <xdr:cNvSpPr/>
      </xdr:nvSpPr>
      <xdr:spPr>
        <a:xfrm>
          <a:off x="16268700" y="99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129423</xdr:rowOff>
    </xdr:from>
    <xdr:ext cx="534377" cy="259045"/>
    <xdr:sp macro="" textlink="">
      <xdr:nvSpPr>
        <xdr:cNvPr id="594" name="教育費該当値テキスト"/>
        <xdr:cNvSpPr txBox="1"/>
      </xdr:nvSpPr>
      <xdr:spPr>
        <a:xfrm>
          <a:off x="16370300" y="99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55662</xdr:rowOff>
    </xdr:from>
    <xdr:to>
      <xdr:col>81</xdr:col>
      <xdr:colOff>101600</xdr:colOff>
      <xdr:row>58</xdr:row>
      <xdr:rowOff>157262</xdr:rowOff>
    </xdr:to>
    <xdr:sp macro="" textlink="">
      <xdr:nvSpPr>
        <xdr:cNvPr id="595" name="楕円 594"/>
        <xdr:cNvSpPr/>
      </xdr:nvSpPr>
      <xdr:spPr>
        <a:xfrm>
          <a:off x="15430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148389</xdr:rowOff>
    </xdr:from>
    <xdr:ext cx="534377" cy="259045"/>
    <xdr:sp macro="" textlink="">
      <xdr:nvSpPr>
        <xdr:cNvPr id="596" name="テキスト ボックス 595"/>
        <xdr:cNvSpPr txBox="1"/>
      </xdr:nvSpPr>
      <xdr:spPr>
        <a:xfrm>
          <a:off x="15214111" y="100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30192</xdr:rowOff>
    </xdr:from>
    <xdr:to>
      <xdr:col>76</xdr:col>
      <xdr:colOff>165100</xdr:colOff>
      <xdr:row>58</xdr:row>
      <xdr:rowOff>131792</xdr:rowOff>
    </xdr:to>
    <xdr:sp macro="" textlink="">
      <xdr:nvSpPr>
        <xdr:cNvPr id="597" name="楕円 596"/>
        <xdr:cNvSpPr/>
      </xdr:nvSpPr>
      <xdr:spPr>
        <a:xfrm>
          <a:off x="14541500" y="99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122919</xdr:rowOff>
    </xdr:from>
    <xdr:ext cx="534377" cy="259045"/>
    <xdr:sp macro="" textlink="">
      <xdr:nvSpPr>
        <xdr:cNvPr id="598" name="テキスト ボックス 597"/>
        <xdr:cNvSpPr txBox="1"/>
      </xdr:nvSpPr>
      <xdr:spPr>
        <a:xfrm>
          <a:off x="14325111" y="100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59868</xdr:rowOff>
    </xdr:from>
    <xdr:to>
      <xdr:col>72</xdr:col>
      <xdr:colOff>38100</xdr:colOff>
      <xdr:row>58</xdr:row>
      <xdr:rowOff>161468</xdr:rowOff>
    </xdr:to>
    <xdr:sp macro="" textlink="">
      <xdr:nvSpPr>
        <xdr:cNvPr id="599" name="楕円 598"/>
        <xdr:cNvSpPr/>
      </xdr:nvSpPr>
      <xdr:spPr>
        <a:xfrm>
          <a:off x="13652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152595</xdr:rowOff>
    </xdr:from>
    <xdr:ext cx="534377" cy="259045"/>
    <xdr:sp macro="" textlink="">
      <xdr:nvSpPr>
        <xdr:cNvPr id="600" name="テキスト ボックス 599"/>
        <xdr:cNvSpPr txBox="1"/>
      </xdr:nvSpPr>
      <xdr:spPr>
        <a:xfrm>
          <a:off x="13436111" y="100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78995</xdr:rowOff>
    </xdr:from>
    <xdr:to>
      <xdr:col>67</xdr:col>
      <xdr:colOff>101600</xdr:colOff>
      <xdr:row>59</xdr:row>
      <xdr:rowOff>9145</xdr:rowOff>
    </xdr:to>
    <xdr:sp macro="" textlink="">
      <xdr:nvSpPr>
        <xdr:cNvPr id="601" name="楕円 600"/>
        <xdr:cNvSpPr/>
      </xdr:nvSpPr>
      <xdr:spPr>
        <a:xfrm>
          <a:off x="12763500" y="100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272</xdr:rowOff>
    </xdr:from>
    <xdr:ext cx="534377" cy="259045"/>
    <xdr:sp macro="" textlink="">
      <xdr:nvSpPr>
        <xdr:cNvPr id="602" name="テキスト ボックス 601"/>
        <xdr:cNvSpPr txBox="1"/>
      </xdr:nvSpPr>
      <xdr:spPr>
        <a:xfrm>
          <a:off x="12547111" y="101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138911</xdr:rowOff>
    </xdr:from>
    <xdr:to>
      <xdr:col>85</xdr:col>
      <xdr:colOff>127000</xdr:colOff>
      <xdr:row>78</xdr:row>
      <xdr:rowOff>139333</xdr:rowOff>
    </xdr:to>
    <xdr:cxnSp macro="">
      <xdr:nvCxnSpPr>
        <xdr:cNvPr id="629" name="直線コネクタ 628"/>
        <xdr:cNvCxnSpPr/>
      </xdr:nvCxnSpPr>
      <xdr:spPr>
        <a:xfrm flipV="1">
          <a:off x="15481300" y="13512011"/>
          <a:ext cx="8382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107305</xdr:rowOff>
    </xdr:from>
    <xdr:to>
      <xdr:col>81</xdr:col>
      <xdr:colOff>50800</xdr:colOff>
      <xdr:row>78</xdr:row>
      <xdr:rowOff>139333</xdr:rowOff>
    </xdr:to>
    <xdr:cxnSp macro="">
      <xdr:nvCxnSpPr>
        <xdr:cNvPr id="632" name="直線コネクタ 631"/>
        <xdr:cNvCxnSpPr/>
      </xdr:nvCxnSpPr>
      <xdr:spPr>
        <a:xfrm>
          <a:off x="14592300" y="13480405"/>
          <a:ext cx="8890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107305</xdr:rowOff>
    </xdr:from>
    <xdr:to>
      <xdr:col>76</xdr:col>
      <xdr:colOff>114300</xdr:colOff>
      <xdr:row>78</xdr:row>
      <xdr:rowOff>118934</xdr:rowOff>
    </xdr:to>
    <xdr:cxnSp macro="">
      <xdr:nvCxnSpPr>
        <xdr:cNvPr id="635" name="直線コネクタ 634"/>
        <xdr:cNvCxnSpPr/>
      </xdr:nvCxnSpPr>
      <xdr:spPr>
        <a:xfrm flipV="1">
          <a:off x="13703300" y="13480405"/>
          <a:ext cx="889000" cy="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112551</xdr:rowOff>
    </xdr:from>
    <xdr:to>
      <xdr:col>71</xdr:col>
      <xdr:colOff>177800</xdr:colOff>
      <xdr:row>78</xdr:row>
      <xdr:rowOff>118934</xdr:rowOff>
    </xdr:to>
    <xdr:cxnSp macro="">
      <xdr:nvCxnSpPr>
        <xdr:cNvPr id="638" name="直線コネクタ 637"/>
        <xdr:cNvCxnSpPr/>
      </xdr:nvCxnSpPr>
      <xdr:spPr>
        <a:xfrm>
          <a:off x="12814300" y="13485651"/>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88111</xdr:rowOff>
    </xdr:from>
    <xdr:to>
      <xdr:col>85</xdr:col>
      <xdr:colOff>177800</xdr:colOff>
      <xdr:row>79</xdr:row>
      <xdr:rowOff>18261</xdr:rowOff>
    </xdr:to>
    <xdr:sp macro="" textlink="">
      <xdr:nvSpPr>
        <xdr:cNvPr id="648" name="楕円 647"/>
        <xdr:cNvSpPr/>
      </xdr:nvSpPr>
      <xdr:spPr>
        <a:xfrm>
          <a:off x="16268700" y="134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78565" cy="259045"/>
    <xdr:sp macro="" textlink="">
      <xdr:nvSpPr>
        <xdr:cNvPr id="649" name="災害復旧費該当値テキスト"/>
        <xdr:cNvSpPr txBox="1"/>
      </xdr:nvSpPr>
      <xdr:spPr>
        <a:xfrm>
          <a:off x="16370300" y="1340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88533</xdr:rowOff>
    </xdr:from>
    <xdr:to>
      <xdr:col>81</xdr:col>
      <xdr:colOff>101600</xdr:colOff>
      <xdr:row>79</xdr:row>
      <xdr:rowOff>18683</xdr:rowOff>
    </xdr:to>
    <xdr:sp macro="" textlink="">
      <xdr:nvSpPr>
        <xdr:cNvPr id="650" name="楕円 649"/>
        <xdr:cNvSpPr/>
      </xdr:nvSpPr>
      <xdr:spPr>
        <a:xfrm>
          <a:off x="15430500" y="134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9810</xdr:rowOff>
    </xdr:from>
    <xdr:ext cx="378565" cy="259045"/>
    <xdr:sp macro="" textlink="">
      <xdr:nvSpPr>
        <xdr:cNvPr id="651" name="テキスト ボックス 650"/>
        <xdr:cNvSpPr txBox="1"/>
      </xdr:nvSpPr>
      <xdr:spPr>
        <a:xfrm>
          <a:off x="15292017" y="1355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56505</xdr:rowOff>
    </xdr:from>
    <xdr:to>
      <xdr:col>76</xdr:col>
      <xdr:colOff>165100</xdr:colOff>
      <xdr:row>78</xdr:row>
      <xdr:rowOff>158105</xdr:rowOff>
    </xdr:to>
    <xdr:sp macro="" textlink="">
      <xdr:nvSpPr>
        <xdr:cNvPr id="652" name="楕円 651"/>
        <xdr:cNvSpPr/>
      </xdr:nvSpPr>
      <xdr:spPr>
        <a:xfrm>
          <a:off x="14541500" y="13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3182</xdr:rowOff>
    </xdr:from>
    <xdr:ext cx="534377" cy="259045"/>
    <xdr:sp macro="" textlink="">
      <xdr:nvSpPr>
        <xdr:cNvPr id="653" name="テキスト ボックス 652"/>
        <xdr:cNvSpPr txBox="1"/>
      </xdr:nvSpPr>
      <xdr:spPr>
        <a:xfrm>
          <a:off x="14325111" y="1320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68134</xdr:rowOff>
    </xdr:from>
    <xdr:to>
      <xdr:col>72</xdr:col>
      <xdr:colOff>38100</xdr:colOff>
      <xdr:row>78</xdr:row>
      <xdr:rowOff>169734</xdr:rowOff>
    </xdr:to>
    <xdr:sp macro="" textlink="">
      <xdr:nvSpPr>
        <xdr:cNvPr id="654" name="楕円 653"/>
        <xdr:cNvSpPr/>
      </xdr:nvSpPr>
      <xdr:spPr>
        <a:xfrm>
          <a:off x="13652500" y="134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14811</xdr:rowOff>
    </xdr:from>
    <xdr:ext cx="469744" cy="259045"/>
    <xdr:sp macro="" textlink="">
      <xdr:nvSpPr>
        <xdr:cNvPr id="655" name="テキスト ボックス 654"/>
        <xdr:cNvSpPr txBox="1"/>
      </xdr:nvSpPr>
      <xdr:spPr>
        <a:xfrm>
          <a:off x="13468428" y="1321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61751</xdr:rowOff>
    </xdr:from>
    <xdr:to>
      <xdr:col>67</xdr:col>
      <xdr:colOff>101600</xdr:colOff>
      <xdr:row>78</xdr:row>
      <xdr:rowOff>163351</xdr:rowOff>
    </xdr:to>
    <xdr:sp macro="" textlink="">
      <xdr:nvSpPr>
        <xdr:cNvPr id="656" name="楕円 655"/>
        <xdr:cNvSpPr/>
      </xdr:nvSpPr>
      <xdr:spPr>
        <a:xfrm>
          <a:off x="12763500" y="1343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8428</xdr:rowOff>
    </xdr:from>
    <xdr:ext cx="534377" cy="259045"/>
    <xdr:sp macro="" textlink="">
      <xdr:nvSpPr>
        <xdr:cNvPr id="657" name="テキスト ボックス 656"/>
        <xdr:cNvSpPr txBox="1"/>
      </xdr:nvSpPr>
      <xdr:spPr>
        <a:xfrm>
          <a:off x="12547111" y="132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164357</xdr:rowOff>
    </xdr:from>
    <xdr:to>
      <xdr:col>85</xdr:col>
      <xdr:colOff>127000</xdr:colOff>
      <xdr:row>95</xdr:row>
      <xdr:rowOff>24047</xdr:rowOff>
    </xdr:to>
    <xdr:cxnSp macro="">
      <xdr:nvCxnSpPr>
        <xdr:cNvPr id="684" name="直線コネクタ 683"/>
        <xdr:cNvCxnSpPr/>
      </xdr:nvCxnSpPr>
      <xdr:spPr>
        <a:xfrm>
          <a:off x="15481300" y="16280657"/>
          <a:ext cx="8382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138809</xdr:rowOff>
    </xdr:from>
    <xdr:to>
      <xdr:col>81</xdr:col>
      <xdr:colOff>50800</xdr:colOff>
      <xdr:row>94</xdr:row>
      <xdr:rowOff>164357</xdr:rowOff>
    </xdr:to>
    <xdr:cxnSp macro="">
      <xdr:nvCxnSpPr>
        <xdr:cNvPr id="687" name="直線コネクタ 686"/>
        <xdr:cNvCxnSpPr/>
      </xdr:nvCxnSpPr>
      <xdr:spPr>
        <a:xfrm>
          <a:off x="14592300" y="16255109"/>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138809</xdr:rowOff>
    </xdr:from>
    <xdr:to>
      <xdr:col>76</xdr:col>
      <xdr:colOff>114300</xdr:colOff>
      <xdr:row>94</xdr:row>
      <xdr:rowOff>153694</xdr:rowOff>
    </xdr:to>
    <xdr:cxnSp macro="">
      <xdr:nvCxnSpPr>
        <xdr:cNvPr id="690" name="直線コネクタ 689"/>
        <xdr:cNvCxnSpPr/>
      </xdr:nvCxnSpPr>
      <xdr:spPr>
        <a:xfrm flipV="1">
          <a:off x="13703300" y="16255109"/>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153694</xdr:rowOff>
    </xdr:from>
    <xdr:to>
      <xdr:col>71</xdr:col>
      <xdr:colOff>177800</xdr:colOff>
      <xdr:row>94</xdr:row>
      <xdr:rowOff>164292</xdr:rowOff>
    </xdr:to>
    <xdr:cxnSp macro="">
      <xdr:nvCxnSpPr>
        <xdr:cNvPr id="693" name="直線コネクタ 692"/>
        <xdr:cNvCxnSpPr/>
      </xdr:nvCxnSpPr>
      <xdr:spPr>
        <a:xfrm flipV="1">
          <a:off x="12814300" y="16269994"/>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144697</xdr:rowOff>
    </xdr:from>
    <xdr:to>
      <xdr:col>85</xdr:col>
      <xdr:colOff>177800</xdr:colOff>
      <xdr:row>95</xdr:row>
      <xdr:rowOff>74847</xdr:rowOff>
    </xdr:to>
    <xdr:sp macro="" textlink="">
      <xdr:nvSpPr>
        <xdr:cNvPr id="703" name="楕円 702"/>
        <xdr:cNvSpPr/>
      </xdr:nvSpPr>
      <xdr:spPr>
        <a:xfrm>
          <a:off x="16268700" y="162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167574</xdr:rowOff>
    </xdr:from>
    <xdr:ext cx="599010" cy="259045"/>
    <xdr:sp macro="" textlink="">
      <xdr:nvSpPr>
        <xdr:cNvPr id="704" name="公債費該当値テキスト"/>
        <xdr:cNvSpPr txBox="1"/>
      </xdr:nvSpPr>
      <xdr:spPr>
        <a:xfrm>
          <a:off x="16370300" y="1611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113557</xdr:rowOff>
    </xdr:from>
    <xdr:to>
      <xdr:col>81</xdr:col>
      <xdr:colOff>101600</xdr:colOff>
      <xdr:row>95</xdr:row>
      <xdr:rowOff>43707</xdr:rowOff>
    </xdr:to>
    <xdr:sp macro="" textlink="">
      <xdr:nvSpPr>
        <xdr:cNvPr id="705" name="楕円 704"/>
        <xdr:cNvSpPr/>
      </xdr:nvSpPr>
      <xdr:spPr>
        <a:xfrm>
          <a:off x="15430500" y="162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60234</xdr:rowOff>
    </xdr:from>
    <xdr:ext cx="599010" cy="259045"/>
    <xdr:sp macro="" textlink="">
      <xdr:nvSpPr>
        <xdr:cNvPr id="706" name="テキスト ボックス 705"/>
        <xdr:cNvSpPr txBox="1"/>
      </xdr:nvSpPr>
      <xdr:spPr>
        <a:xfrm>
          <a:off x="15181795" y="1600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88009</xdr:rowOff>
    </xdr:from>
    <xdr:to>
      <xdr:col>76</xdr:col>
      <xdr:colOff>165100</xdr:colOff>
      <xdr:row>95</xdr:row>
      <xdr:rowOff>18159</xdr:rowOff>
    </xdr:to>
    <xdr:sp macro="" textlink="">
      <xdr:nvSpPr>
        <xdr:cNvPr id="707" name="楕円 706"/>
        <xdr:cNvSpPr/>
      </xdr:nvSpPr>
      <xdr:spPr>
        <a:xfrm>
          <a:off x="14541500" y="1620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34686</xdr:rowOff>
    </xdr:from>
    <xdr:ext cx="599010" cy="259045"/>
    <xdr:sp macro="" textlink="">
      <xdr:nvSpPr>
        <xdr:cNvPr id="708" name="テキスト ボックス 707"/>
        <xdr:cNvSpPr txBox="1"/>
      </xdr:nvSpPr>
      <xdr:spPr>
        <a:xfrm>
          <a:off x="14292795" y="159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102894</xdr:rowOff>
    </xdr:from>
    <xdr:to>
      <xdr:col>72</xdr:col>
      <xdr:colOff>38100</xdr:colOff>
      <xdr:row>95</xdr:row>
      <xdr:rowOff>33044</xdr:rowOff>
    </xdr:to>
    <xdr:sp macro="" textlink="">
      <xdr:nvSpPr>
        <xdr:cNvPr id="709" name="楕円 708"/>
        <xdr:cNvSpPr/>
      </xdr:nvSpPr>
      <xdr:spPr>
        <a:xfrm>
          <a:off x="13652500" y="162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49571</xdr:rowOff>
    </xdr:from>
    <xdr:ext cx="599010" cy="259045"/>
    <xdr:sp macro="" textlink="">
      <xdr:nvSpPr>
        <xdr:cNvPr id="710" name="テキスト ボックス 709"/>
        <xdr:cNvSpPr txBox="1"/>
      </xdr:nvSpPr>
      <xdr:spPr>
        <a:xfrm>
          <a:off x="13403795" y="1599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113492</xdr:rowOff>
    </xdr:from>
    <xdr:to>
      <xdr:col>67</xdr:col>
      <xdr:colOff>101600</xdr:colOff>
      <xdr:row>95</xdr:row>
      <xdr:rowOff>43642</xdr:rowOff>
    </xdr:to>
    <xdr:sp macro="" textlink="">
      <xdr:nvSpPr>
        <xdr:cNvPr id="711" name="楕円 710"/>
        <xdr:cNvSpPr/>
      </xdr:nvSpPr>
      <xdr:spPr>
        <a:xfrm>
          <a:off x="12763500" y="162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60169</xdr:rowOff>
    </xdr:from>
    <xdr:ext cx="599010" cy="259045"/>
    <xdr:sp macro="" textlink="">
      <xdr:nvSpPr>
        <xdr:cNvPr id="712" name="テキスト ボックス 711"/>
        <xdr:cNvSpPr txBox="1"/>
      </xdr:nvSpPr>
      <xdr:spPr>
        <a:xfrm>
          <a:off x="12514795" y="1600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年度の歳出総額は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7,467,345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千円となっており、住民一人当たりのコストは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882,352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構成項目別に見ると、消防費、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類似団体平均より高くなっている。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コストは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96,419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円（構成比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10.9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鰺ヶ沢地区消防事務組合負担金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や防災施設整備費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多額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であることが要因となり、類似団体と比較して</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55,339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134.7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高い状況となっている。平成２７年度青森県地震・津波被害想定調査の結果を踏まえ、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ソフト・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ハード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面</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において、地震・津波災害に係る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防災・減災対策</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を積極的に行っていく方針であること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年度からは消防職員の処遇改善に伴う鰺ヶ沢地区消防事務組合負担金の増が見込まれることから、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当面はコスト高のまま推移する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・商工費の住民一人当たりコストは </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rPr>
            <a:t>51,172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円（構成比 </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rPr>
            <a:t>5.8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％）となっており、観光施設管理費や地方創生拠点整備交付金を活用して実施した商工施設整備費が多額であることが要因となり、類似団体と比較して </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rPr>
            <a:t>23,553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円（</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rPr>
            <a:t>85.3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％）高い状況となっている。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・公債費については、性質別歳出決算分析表の分析欄と同様である。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年度決算における実質収支は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百万円の黒字となり、継続的に黒字を確保しているが、地方交付税における合併算定替の段階的縮小に伴う財源不足を財政調整基金の取崩しにより確保したことから、実質単年度収支は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百万円の赤字となった。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今後は、財政調整基金による財源不足の補てんを回避するため、事務事業の見直しや歳出の合理化など、行財政改革を推進し、基金残高を安定的に確保するとともに健全な財政運営に努める。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年度決算において連結実質赤字は発生しておらず、各会計の実質収支の合計は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連結実質収支全体の主な割合を占める一般会計等では、平成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年度以降赤字は発生しておらず、毎年着実に一定の黒字を維持している。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事業勘定・直診勘定）、後期高齢者医療特別会計、介護保険特別会計、訪問看護ステーション特別会計においては、給付費の増加を見据え、保険料の適正化と併せて、一般会計からの適切な繰出しを行ってきた結果、現在まで赤字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下水道事業特別会計では繰出基準に基づく繰出金のほか、汚水維持管理費を補うための基準外繰出しを実施してきた結果、毎年わずかな黒字を計上している。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水道事業会計は公営企業会計であるが、平成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事業開始当初に発生した累積欠損金を解消するため、高料金対策などの損益勘定繰出金を優先し、基準どおり繰出してきた結果、資金剰余額は年々増加し、現在では普通会計に次ぐ黒字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らの結果、全会計ともに黒字となっており、今後も各会計の黒字を堅持するため、従来からの行財政改革と併せて、公営事業では料金の適正化と一般会計からの適切な繰出しを継続し、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7581735</v>
      </c>
      <c r="BO4" s="441"/>
      <c r="BP4" s="441"/>
      <c r="BQ4" s="441"/>
      <c r="BR4" s="441"/>
      <c r="BS4" s="441"/>
      <c r="BT4" s="441"/>
      <c r="BU4" s="442"/>
      <c r="BV4" s="440">
        <v>7245039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4.3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7467345</v>
      </c>
      <c r="BO5" s="446"/>
      <c r="BP5" s="446"/>
      <c r="BQ5" s="446"/>
      <c r="BR5" s="446"/>
      <c r="BS5" s="446"/>
      <c r="BT5" s="446"/>
      <c r="BU5" s="447"/>
      <c r="BV5" s="445">
        <v>7035709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95.6</v>
      </c>
      <c r="CU5" s="416"/>
      <c r="CV5" s="416"/>
      <c r="CW5" s="416"/>
      <c r="CX5" s="416"/>
      <c r="CY5" s="416"/>
      <c r="CZ5" s="416"/>
      <c r="DA5" s="417"/>
      <c r="DB5" s="415">
        <v>93.8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114390</v>
      </c>
      <c r="BO6" s="446"/>
      <c r="BP6" s="446"/>
      <c r="BQ6" s="446"/>
      <c r="BR6" s="446"/>
      <c r="BS6" s="446"/>
      <c r="BT6" s="446"/>
      <c r="BU6" s="447"/>
      <c r="BV6" s="445">
        <v>209330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99.3</v>
      </c>
      <c r="CU6" s="596"/>
      <c r="CV6" s="596"/>
      <c r="CW6" s="596"/>
      <c r="CX6" s="596"/>
      <c r="CY6" s="596"/>
      <c r="CZ6" s="596"/>
      <c r="DA6" s="597"/>
      <c r="DB6" s="595">
        <v>97.3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12219</v>
      </c>
      <c r="BO7" s="446"/>
      <c r="BP7" s="446"/>
      <c r="BQ7" s="446"/>
      <c r="BR7" s="446"/>
      <c r="BS7" s="446"/>
      <c r="BT7" s="446"/>
      <c r="BU7" s="447"/>
      <c r="BV7" s="445">
        <v>5823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4608990</v>
      </c>
      <c r="CU7" s="446"/>
      <c r="CV7" s="446"/>
      <c r="CW7" s="446"/>
      <c r="CX7" s="446"/>
      <c r="CY7" s="446"/>
      <c r="CZ7" s="446"/>
      <c r="DA7" s="447"/>
      <c r="DB7" s="445">
        <v>4777125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102171</v>
      </c>
      <c r="BO8" s="446"/>
      <c r="BP8" s="446"/>
      <c r="BQ8" s="446"/>
      <c r="BR8" s="446"/>
      <c r="BS8" s="446"/>
      <c r="BT8" s="446"/>
      <c r="BU8" s="447"/>
      <c r="BV8" s="445">
        <v>203507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8429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-101336</v>
      </c>
      <c r="BO9" s="446"/>
      <c r="BP9" s="446"/>
      <c r="BQ9" s="446"/>
      <c r="BR9" s="446"/>
      <c r="BS9" s="446"/>
      <c r="BT9" s="446"/>
      <c r="BU9" s="447"/>
      <c r="BV9" s="445">
        <v>-60708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21.5</v>
      </c>
      <c r="CU9" s="416"/>
      <c r="CV9" s="416"/>
      <c r="CW9" s="416"/>
      <c r="CX9" s="416"/>
      <c r="CY9" s="416"/>
      <c r="CZ9" s="416"/>
      <c r="DA9" s="417"/>
      <c r="DB9" s="415">
        <v>23.2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9691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684</v>
      </c>
      <c r="BO10" s="446"/>
      <c r="BP10" s="446"/>
      <c r="BQ10" s="446"/>
      <c r="BR10" s="446"/>
      <c r="BS10" s="446"/>
      <c r="BT10" s="446"/>
      <c r="BU10" s="447"/>
      <c r="BV10" s="445">
        <v>379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8463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210000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8445</v>
      </c>
      <c r="S13" s="549"/>
      <c r="T13" s="549"/>
      <c r="U13" s="549"/>
      <c r="V13" s="550"/>
      <c r="W13" s="536" t="s">
        <v>135</v>
      </c>
      <c r="X13" s="458"/>
      <c r="Y13" s="458"/>
      <c r="Z13" s="458"/>
      <c r="AA13" s="458"/>
      <c r="AB13" s="459"/>
      <c r="AC13" s="421">
        <v>920</v>
      </c>
      <c r="AD13" s="422"/>
      <c r="AE13" s="422"/>
      <c r="AF13" s="422"/>
      <c r="AG13" s="423"/>
      <c r="AH13" s="421">
        <v>1092</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-310652</v>
      </c>
      <c r="BO13" s="446"/>
      <c r="BP13" s="446"/>
      <c r="BQ13" s="446"/>
      <c r="BR13" s="446"/>
      <c r="BS13" s="446"/>
      <c r="BT13" s="446"/>
      <c r="BU13" s="447"/>
      <c r="BV13" s="445">
        <v>-60329</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12.8</v>
      </c>
      <c r="CU13" s="416"/>
      <c r="CV13" s="416"/>
      <c r="CW13" s="416"/>
      <c r="CX13" s="416"/>
      <c r="CY13" s="416"/>
      <c r="CZ13" s="416"/>
      <c r="DA13" s="417"/>
      <c r="DB13" s="415">
        <v>13.3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8724</v>
      </c>
      <c r="S14" s="549"/>
      <c r="T14" s="549"/>
      <c r="U14" s="549"/>
      <c r="V14" s="550"/>
      <c r="W14" s="551"/>
      <c r="X14" s="461"/>
      <c r="Y14" s="461"/>
      <c r="Z14" s="461"/>
      <c r="AA14" s="461"/>
      <c r="AB14" s="462"/>
      <c r="AC14" s="541">
        <v>25.1</v>
      </c>
      <c r="AD14" s="542"/>
      <c r="AE14" s="542"/>
      <c r="AF14" s="542"/>
      <c r="AG14" s="543"/>
      <c r="AH14" s="541">
        <v>26.8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54.1</v>
      </c>
      <c r="CU14" s="553"/>
      <c r="CV14" s="553"/>
      <c r="CW14" s="553"/>
      <c r="CX14" s="553"/>
      <c r="CY14" s="553"/>
      <c r="CZ14" s="553"/>
      <c r="DA14" s="554"/>
      <c r="DB14" s="552">
        <v>63.4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8709</v>
      </c>
      <c r="S15" s="549"/>
      <c r="T15" s="549"/>
      <c r="U15" s="549"/>
      <c r="V15" s="550"/>
      <c r="W15" s="536" t="s">
        <v>142</v>
      </c>
      <c r="X15" s="458"/>
      <c r="Y15" s="458"/>
      <c r="Z15" s="458"/>
      <c r="AA15" s="458"/>
      <c r="AB15" s="459"/>
      <c r="AC15" s="421">
        <v>743</v>
      </c>
      <c r="AD15" s="422"/>
      <c r="AE15" s="422"/>
      <c r="AF15" s="422"/>
      <c r="AG15" s="423"/>
      <c r="AH15" s="421">
        <v>858</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697706</v>
      </c>
      <c r="BO15" s="441"/>
      <c r="BP15" s="441"/>
      <c r="BQ15" s="441"/>
      <c r="BR15" s="441"/>
      <c r="BS15" s="441"/>
      <c r="BT15" s="441"/>
      <c r="BU15" s="442"/>
      <c r="BV15" s="440">
        <v>701474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20.3</v>
      </c>
      <c r="AD16" s="542"/>
      <c r="AE16" s="542"/>
      <c r="AF16" s="542"/>
      <c r="AG16" s="543"/>
      <c r="AH16" s="541">
        <v>21.1</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4160950</v>
      </c>
      <c r="BO16" s="446"/>
      <c r="BP16" s="446"/>
      <c r="BQ16" s="446"/>
      <c r="BR16" s="446"/>
      <c r="BS16" s="446"/>
      <c r="BT16" s="446"/>
      <c r="BU16" s="447"/>
      <c r="BV16" s="445">
        <v>4252489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146</v>
      </c>
      <c r="S17" s="534"/>
      <c r="T17" s="534"/>
      <c r="U17" s="534"/>
      <c r="V17" s="535"/>
      <c r="W17" s="536" t="s">
        <v>149</v>
      </c>
      <c r="X17" s="458"/>
      <c r="Y17" s="458"/>
      <c r="Z17" s="458"/>
      <c r="AA17" s="458"/>
      <c r="AB17" s="459"/>
      <c r="AC17" s="421">
        <v>2005</v>
      </c>
      <c r="AD17" s="422"/>
      <c r="AE17" s="422"/>
      <c r="AF17" s="422"/>
      <c r="AG17" s="423"/>
      <c r="AH17" s="421">
        <v>2126</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880560</v>
      </c>
      <c r="BO17" s="446"/>
      <c r="BP17" s="446"/>
      <c r="BQ17" s="446"/>
      <c r="BR17" s="446"/>
      <c r="BS17" s="446"/>
      <c r="BT17" s="446"/>
      <c r="BU17" s="447"/>
      <c r="BV17" s="445">
        <v>876338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488.9</v>
      </c>
      <c r="M18" s="510"/>
      <c r="N18" s="510"/>
      <c r="O18" s="510"/>
      <c r="P18" s="510"/>
      <c r="Q18" s="510"/>
      <c r="R18" s="511"/>
      <c r="S18" s="511"/>
      <c r="T18" s="511"/>
      <c r="U18" s="511"/>
      <c r="V18" s="512"/>
      <c r="W18" s="526"/>
      <c r="X18" s="527"/>
      <c r="Y18" s="527"/>
      <c r="Z18" s="527"/>
      <c r="AA18" s="527"/>
      <c r="AB18" s="537"/>
      <c r="AC18" s="409">
        <v>54.7</v>
      </c>
      <c r="AD18" s="410"/>
      <c r="AE18" s="410"/>
      <c r="AF18" s="410"/>
      <c r="AG18" s="513"/>
      <c r="AH18" s="409">
        <v>52.2</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4426035</v>
      </c>
      <c r="BO18" s="446"/>
      <c r="BP18" s="446"/>
      <c r="BQ18" s="446"/>
      <c r="BR18" s="446"/>
      <c r="BS18" s="446"/>
      <c r="BT18" s="446"/>
      <c r="BU18" s="447"/>
      <c r="BV18" s="445">
        <v>4495239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5413051</v>
      </c>
      <c r="BO19" s="446"/>
      <c r="BP19" s="446"/>
      <c r="BQ19" s="446"/>
      <c r="BR19" s="446"/>
      <c r="BS19" s="446"/>
      <c r="BT19" s="446"/>
      <c r="BU19" s="447"/>
      <c r="BV19" s="445">
        <v>5426045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3304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9143010</v>
      </c>
      <c r="BO23" s="446"/>
      <c r="BP23" s="446"/>
      <c r="BQ23" s="446"/>
      <c r="BR23" s="446"/>
      <c r="BS23" s="446"/>
      <c r="BT23" s="446"/>
      <c r="BU23" s="447"/>
      <c r="BV23" s="445">
        <v>9242601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6860</v>
      </c>
      <c r="R24" s="422"/>
      <c r="S24" s="422"/>
      <c r="T24" s="422"/>
      <c r="U24" s="422"/>
      <c r="V24" s="423"/>
      <c r="W24" s="487"/>
      <c r="X24" s="478"/>
      <c r="Y24" s="479"/>
      <c r="Z24" s="418" t="s">
        <v>165</v>
      </c>
      <c r="AA24" s="419"/>
      <c r="AB24" s="419"/>
      <c r="AC24" s="419"/>
      <c r="AD24" s="419"/>
      <c r="AE24" s="419"/>
      <c r="AF24" s="419"/>
      <c r="AG24" s="420"/>
      <c r="AH24" s="421">
        <v>111</v>
      </c>
      <c r="AI24" s="422"/>
      <c r="AJ24" s="422"/>
      <c r="AK24" s="422"/>
      <c r="AL24" s="423"/>
      <c r="AM24" s="421">
        <v>342546</v>
      </c>
      <c r="AN24" s="422"/>
      <c r="AO24" s="422"/>
      <c r="AP24" s="422"/>
      <c r="AQ24" s="422"/>
      <c r="AR24" s="423"/>
      <c r="AS24" s="421">
        <v>3086</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6181909</v>
      </c>
      <c r="BO24" s="446"/>
      <c r="BP24" s="446"/>
      <c r="BQ24" s="446"/>
      <c r="BR24" s="446"/>
      <c r="BS24" s="446"/>
      <c r="BT24" s="446"/>
      <c r="BU24" s="447"/>
      <c r="BV24" s="445">
        <v>6283996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5720</v>
      </c>
      <c r="R25" s="422"/>
      <c r="S25" s="422"/>
      <c r="T25" s="422"/>
      <c r="U25" s="422"/>
      <c r="V25" s="423"/>
      <c r="W25" s="487"/>
      <c r="X25" s="478"/>
      <c r="Y25" s="479"/>
      <c r="Z25" s="418" t="s">
        <v>168</v>
      </c>
      <c r="AA25" s="419"/>
      <c r="AB25" s="419"/>
      <c r="AC25" s="419"/>
      <c r="AD25" s="419"/>
      <c r="AE25" s="419"/>
      <c r="AF25" s="419"/>
      <c r="AG25" s="420"/>
      <c r="AH25" s="421" t="s">
        <v>124</v>
      </c>
      <c r="AI25" s="422"/>
      <c r="AJ25" s="422"/>
      <c r="AK25" s="422"/>
      <c r="AL25" s="423"/>
      <c r="AM25" s="421" t="s">
        <v>124</v>
      </c>
      <c r="AN25" s="422"/>
      <c r="AO25" s="422"/>
      <c r="AP25" s="422"/>
      <c r="AQ25" s="422"/>
      <c r="AR25" s="423"/>
      <c r="AS25" s="421" t="s">
        <v>124</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281393</v>
      </c>
      <c r="BO25" s="441"/>
      <c r="BP25" s="441"/>
      <c r="BQ25" s="441"/>
      <c r="BR25" s="441"/>
      <c r="BS25" s="441"/>
      <c r="BT25" s="441"/>
      <c r="BU25" s="442"/>
      <c r="BV25" s="440">
        <v>179130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5310</v>
      </c>
      <c r="R26" s="422"/>
      <c r="S26" s="422"/>
      <c r="T26" s="422"/>
      <c r="U26" s="422"/>
      <c r="V26" s="423"/>
      <c r="W26" s="487"/>
      <c r="X26" s="478"/>
      <c r="Y26" s="479"/>
      <c r="Z26" s="418" t="s">
        <v>171</v>
      </c>
      <c r="AA26" s="500"/>
      <c r="AB26" s="500"/>
      <c r="AC26" s="500"/>
      <c r="AD26" s="500"/>
      <c r="AE26" s="500"/>
      <c r="AF26" s="500"/>
      <c r="AG26" s="501"/>
      <c r="AH26" s="421" t="s">
        <v>124</v>
      </c>
      <c r="AI26" s="422"/>
      <c r="AJ26" s="422"/>
      <c r="AK26" s="422"/>
      <c r="AL26" s="423"/>
      <c r="AM26" s="421" t="s">
        <v>124</v>
      </c>
      <c r="AN26" s="422"/>
      <c r="AO26" s="422"/>
      <c r="AP26" s="422"/>
      <c r="AQ26" s="422"/>
      <c r="AR26" s="423"/>
      <c r="AS26" s="421" t="s">
        <v>124</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2660</v>
      </c>
      <c r="R27" s="422"/>
      <c r="S27" s="422"/>
      <c r="T27" s="422"/>
      <c r="U27" s="422"/>
      <c r="V27" s="423"/>
      <c r="W27" s="487"/>
      <c r="X27" s="478"/>
      <c r="Y27" s="479"/>
      <c r="Z27" s="418" t="s">
        <v>174</v>
      </c>
      <c r="AA27" s="419"/>
      <c r="AB27" s="419"/>
      <c r="AC27" s="419"/>
      <c r="AD27" s="419"/>
      <c r="AE27" s="419"/>
      <c r="AF27" s="419"/>
      <c r="AG27" s="420"/>
      <c r="AH27" s="421">
        <v>1</v>
      </c>
      <c r="AI27" s="422"/>
      <c r="AJ27" s="422"/>
      <c r="AK27" s="422"/>
      <c r="AL27" s="423"/>
      <c r="AM27" s="421" t="s">
        <v>175</v>
      </c>
      <c r="AN27" s="422"/>
      <c r="AO27" s="422"/>
      <c r="AP27" s="422"/>
      <c r="AQ27" s="422"/>
      <c r="AR27" s="423"/>
      <c r="AS27" s="421" t="s">
        <v>175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81080</v>
      </c>
      <c r="BO27" s="449"/>
      <c r="BP27" s="449"/>
      <c r="BQ27" s="449"/>
      <c r="BR27" s="449"/>
      <c r="BS27" s="449"/>
      <c r="BT27" s="449"/>
      <c r="BU27" s="450"/>
      <c r="BV27" s="448">
        <v>81080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2290</v>
      </c>
      <c r="R28" s="422"/>
      <c r="S28" s="422"/>
      <c r="T28" s="422"/>
      <c r="U28" s="422"/>
      <c r="V28" s="423"/>
      <c r="W28" s="487"/>
      <c r="X28" s="478"/>
      <c r="Y28" s="479"/>
      <c r="Z28" s="418" t="s">
        <v>178</v>
      </c>
      <c r="AA28" s="419"/>
      <c r="AB28" s="419"/>
      <c r="AC28" s="419"/>
      <c r="AD28" s="419"/>
      <c r="AE28" s="419"/>
      <c r="AF28" s="419"/>
      <c r="AG28" s="420"/>
      <c r="AH28" s="421" t="s">
        <v>124</v>
      </c>
      <c r="AI28" s="422"/>
      <c r="AJ28" s="422"/>
      <c r="AK28" s="422"/>
      <c r="AL28" s="423"/>
      <c r="AM28" s="421" t="s">
        <v>124</v>
      </c>
      <c r="AN28" s="422"/>
      <c r="AO28" s="422"/>
      <c r="AP28" s="422"/>
      <c r="AQ28" s="422"/>
      <c r="AR28" s="423"/>
      <c r="AS28" s="421" t="s">
        <v>124</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2162958</v>
      </c>
      <c r="BO28" s="441"/>
      <c r="BP28" s="441"/>
      <c r="BQ28" s="441"/>
      <c r="BR28" s="441"/>
      <c r="BS28" s="441"/>
      <c r="BT28" s="441"/>
      <c r="BU28" s="442"/>
      <c r="BV28" s="440">
        <v>2262274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10</v>
      </c>
      <c r="M29" s="422"/>
      <c r="N29" s="422"/>
      <c r="O29" s="422"/>
      <c r="P29" s="423"/>
      <c r="Q29" s="421">
        <v>2180</v>
      </c>
      <c r="R29" s="422"/>
      <c r="S29" s="422"/>
      <c r="T29" s="422"/>
      <c r="U29" s="422"/>
      <c r="V29" s="423"/>
      <c r="W29" s="488"/>
      <c r="X29" s="489"/>
      <c r="Y29" s="490"/>
      <c r="Z29" s="418" t="s">
        <v>181</v>
      </c>
      <c r="AA29" s="419"/>
      <c r="AB29" s="419"/>
      <c r="AC29" s="419"/>
      <c r="AD29" s="419"/>
      <c r="AE29" s="419"/>
      <c r="AF29" s="419"/>
      <c r="AG29" s="420"/>
      <c r="AH29" s="421">
        <v>112</v>
      </c>
      <c r="AI29" s="422"/>
      <c r="AJ29" s="422"/>
      <c r="AK29" s="422"/>
      <c r="AL29" s="423"/>
      <c r="AM29" s="421">
        <v>346088</v>
      </c>
      <c r="AN29" s="422"/>
      <c r="AO29" s="422"/>
      <c r="AP29" s="422"/>
      <c r="AQ29" s="422"/>
      <c r="AR29" s="423"/>
      <c r="AS29" s="421">
        <v>3090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390710</v>
      </c>
      <c r="BO29" s="446"/>
      <c r="BP29" s="446"/>
      <c r="BQ29" s="446"/>
      <c r="BR29" s="446"/>
      <c r="BS29" s="446"/>
      <c r="BT29" s="446"/>
      <c r="BU29" s="447"/>
      <c r="BV29" s="445">
        <v>390671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93.7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1004618</v>
      </c>
      <c r="BO30" s="449"/>
      <c r="BP30" s="449"/>
      <c r="BQ30" s="449"/>
      <c r="BR30" s="449"/>
      <c r="BS30" s="449"/>
      <c r="BT30" s="449"/>
      <c r="BU30" s="450"/>
      <c r="BV30" s="448">
        <v>941740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国民健康保険事業特別会計（事業勘定）</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青森県市町村総合事務組合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新深浦町漁業協同組合</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国民健康保険事業特別会計（直診勘定）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青森県市町村職員退職手当組合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株式会社ふかうら開発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西海岸衛生処理組合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しらかみ十二湖株式会社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西北五広域福祉事務組合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一般財団法人深浦町食産業振興公社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訪問看護ステーション特別会計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青森県交通災害共済組合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鰺ヶ沢地区消防事務組合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つがる西北五広域連合（一般会計）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つがる西北五広域連合（病院事業会計）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青森県後期高齢者医療広域連合（一般会計）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青森県後期高齢者医療広域連合（後期高齢者医療特別会計）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F684ATNQoeSSilvU3hvMafKvoiPb4Z7x+mrzqnGMnqPw6meChRvFnr+T1G8ZUaclPALp0PvnCd9mcRQIcKT6w==" saltValue="ugAOThK95zpRF33gdkOM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552</v>
      </c>
      <c r="D34" s="1224"/>
      <c r="E34" s="1225"/>
      <c r="F34" s="32">
        <v>0.83</v>
      </c>
      <c r="G34" s="33">
        <v>1.4</v>
      </c>
      <c r="H34" s="33">
        <v>2.27</v>
      </c>
      <c r="I34" s="33">
        <v>3.09</v>
      </c>
      <c r="J34" s="34">
        <v>3.57</v>
      </c>
      <c r="K34" s="22"/>
      <c r="L34" s="22"/>
      <c r="M34" s="22"/>
      <c r="N34" s="22"/>
      <c r="O34" s="22"/>
      <c r="P34" s="22"/>
    </row>
    <row r="35" spans="1:16" ht="39" customHeight="1" x14ac:dyDescent="0.15">
      <c r="A35" s="22"/>
      <c r="B35" s="35"/>
      <c r="C35" s="1218" t="s">
        <v>553</v>
      </c>
      <c r="D35" s="1219"/>
      <c r="E35" s="1220"/>
      <c r="F35" s="36">
        <v>5.1100000000000003</v>
      </c>
      <c r="G35" s="37">
        <v>5.21</v>
      </c>
      <c r="H35" s="37">
        <v>5.34</v>
      </c>
      <c r="I35" s="37">
        <v>4.26</v>
      </c>
      <c r="J35" s="38">
        <v>2.21</v>
      </c>
      <c r="K35" s="22"/>
      <c r="L35" s="22"/>
      <c r="M35" s="22"/>
      <c r="N35" s="22"/>
      <c r="O35" s="22"/>
      <c r="P35" s="22"/>
    </row>
    <row r="36" spans="1:16" ht="39" customHeight="1" x14ac:dyDescent="0.15">
      <c r="A36" s="22"/>
      <c r="B36" s="35"/>
      <c r="C36" s="1218" t="s">
        <v>554</v>
      </c>
      <c r="D36" s="1219"/>
      <c r="E36" s="1220"/>
      <c r="F36" s="36">
        <v>0.62</v>
      </c>
      <c r="G36" s="37">
        <v>0.59</v>
      </c>
      <c r="H36" s="37">
        <v>0.28000000000000003</v>
      </c>
      <c r="I36" s="37">
        <v>0.13</v>
      </c>
      <c r="J36" s="38">
        <v>1.2</v>
      </c>
      <c r="K36" s="22"/>
      <c r="L36" s="22"/>
      <c r="M36" s="22"/>
      <c r="N36" s="22"/>
      <c r="O36" s="22"/>
      <c r="P36" s="22"/>
    </row>
    <row r="37" spans="1:16" ht="39" customHeight="1" x14ac:dyDescent="0.15">
      <c r="A37" s="22"/>
      <c r="B37" s="35"/>
      <c r="C37" s="1218" t="s">
        <v>555</v>
      </c>
      <c r="D37" s="1219"/>
      <c r="E37" s="1220"/>
      <c r="F37" s="36">
        <v>0.51</v>
      </c>
      <c r="G37" s="37">
        <v>0.75</v>
      </c>
      <c r="H37" s="37">
        <v>0.97</v>
      </c>
      <c r="I37" s="37">
        <v>1.1100000000000001</v>
      </c>
      <c r="J37" s="38">
        <v>1.0900000000000001</v>
      </c>
      <c r="K37" s="22"/>
      <c r="L37" s="22"/>
      <c r="M37" s="22"/>
      <c r="N37" s="22"/>
      <c r="O37" s="22"/>
      <c r="P37" s="22"/>
    </row>
    <row r="38" spans="1:16" ht="39" customHeight="1" x14ac:dyDescent="0.15">
      <c r="A38" s="22"/>
      <c r="B38" s="35"/>
      <c r="C38" s="1218" t="s">
        <v>556</v>
      </c>
      <c r="D38" s="1219"/>
      <c r="E38" s="1220"/>
      <c r="F38" s="36">
        <v>0.06</v>
      </c>
      <c r="G38" s="37">
        <v>0.1</v>
      </c>
      <c r="H38" s="37">
        <v>0.06</v>
      </c>
      <c r="I38" s="37">
        <v>0.11</v>
      </c>
      <c r="J38" s="38">
        <v>0.25</v>
      </c>
      <c r="K38" s="22"/>
      <c r="L38" s="22"/>
      <c r="M38" s="22"/>
      <c r="N38" s="22"/>
      <c r="O38" s="22"/>
      <c r="P38" s="22"/>
    </row>
    <row r="39" spans="1:16" ht="39" customHeight="1" x14ac:dyDescent="0.15">
      <c r="A39" s="22"/>
      <c r="B39" s="35"/>
      <c r="C39" s="1218" t="s">
        <v>557</v>
      </c>
      <c r="D39" s="1219"/>
      <c r="E39" s="1220"/>
      <c r="F39" s="36">
        <v>0</v>
      </c>
      <c r="G39" s="37">
        <v>0</v>
      </c>
      <c r="H39" s="37">
        <v>0</v>
      </c>
      <c r="I39" s="37">
        <v>0.03</v>
      </c>
      <c r="J39" s="38">
        <v>0.24</v>
      </c>
      <c r="K39" s="22"/>
      <c r="L39" s="22"/>
      <c r="M39" s="22"/>
      <c r="N39" s="22"/>
      <c r="O39" s="22"/>
      <c r="P39" s="22"/>
    </row>
    <row r="40" spans="1:16" ht="39" customHeight="1" x14ac:dyDescent="0.15">
      <c r="A40" s="22"/>
      <c r="B40" s="35"/>
      <c r="C40" s="1218" t="s">
        <v>558</v>
      </c>
      <c r="D40" s="1219"/>
      <c r="E40" s="1220"/>
      <c r="F40" s="36">
        <v>0.04</v>
      </c>
      <c r="G40" s="37">
        <v>0.02</v>
      </c>
      <c r="H40" s="37">
        <v>0.05</v>
      </c>
      <c r="I40" s="37">
        <v>0.08</v>
      </c>
      <c r="J40" s="38">
        <v>0.1</v>
      </c>
      <c r="K40" s="22"/>
      <c r="L40" s="22"/>
      <c r="M40" s="22"/>
      <c r="N40" s="22"/>
      <c r="O40" s="22"/>
      <c r="P40" s="22"/>
    </row>
    <row r="41" spans="1:16" ht="39" customHeight="1" x14ac:dyDescent="0.15">
      <c r="A41" s="22"/>
      <c r="B41" s="35"/>
      <c r="C41" s="1218" t="s">
        <v>559</v>
      </c>
      <c r="D41" s="1219"/>
      <c r="E41" s="1220"/>
      <c r="F41" s="36">
        <v>0.08</v>
      </c>
      <c r="G41" s="37">
        <v>0.02</v>
      </c>
      <c r="H41" s="37">
        <v>0.09</v>
      </c>
      <c r="I41" s="37">
        <v>0.03</v>
      </c>
      <c r="J41" s="38">
        <v>0.05</v>
      </c>
      <c r="K41" s="22"/>
      <c r="L41" s="22"/>
      <c r="M41" s="22"/>
      <c r="N41" s="22"/>
      <c r="O41" s="22"/>
      <c r="P41" s="22"/>
    </row>
    <row r="42" spans="1:16" ht="39" customHeight="1" x14ac:dyDescent="0.15">
      <c r="A42" s="22"/>
      <c r="B42" s="39"/>
      <c r="C42" s="1218" t="s">
        <v>560</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561</v>
      </c>
      <c r="D43" s="1222"/>
      <c r="E43" s="1223"/>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zEEJhtfmrGmp8cEWjvq+R0skhTiLv8A6/GZ4fA8x7plvxfhUx6QNopkP4T9OK3+DSZ9+SHnfLa+/EZcI4fd2A==" saltValue="cR7IQ/Ifk59/yl3Uvj5g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1361</v>
      </c>
      <c r="L45" s="60">
        <v>1348</v>
      </c>
      <c r="M45" s="60">
        <v>1327</v>
      </c>
      <c r="N45" s="60">
        <v>1261</v>
      </c>
      <c r="O45" s="61">
        <v>1166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228</v>
      </c>
      <c r="L48" s="64">
        <v>253</v>
      </c>
      <c r="M48" s="64">
        <v>232</v>
      </c>
      <c r="N48" s="64">
        <v>212</v>
      </c>
      <c r="O48" s="65">
        <v>253</v>
      </c>
      <c r="P48" s="48"/>
      <c r="Q48" s="48"/>
      <c r="R48" s="48"/>
      <c r="S48" s="48"/>
      <c r="T48" s="48"/>
      <c r="U48" s="48"/>
    </row>
    <row r="49" spans="1:21" ht="30.75" customHeight="1" x14ac:dyDescent="0.15">
      <c r="A49" s="48"/>
      <c r="B49" s="1236"/>
      <c r="C49" s="1237"/>
      <c r="D49" s="62"/>
      <c r="E49" s="1228" t="s">
        <v>16</v>
      </c>
      <c r="F49" s="1228"/>
      <c r="G49" s="1228"/>
      <c r="H49" s="1228"/>
      <c r="I49" s="1228"/>
      <c r="J49" s="1229"/>
      <c r="K49" s="63">
        <v>159</v>
      </c>
      <c r="L49" s="64">
        <v>153</v>
      </c>
      <c r="M49" s="64">
        <v>47</v>
      </c>
      <c r="N49" s="64">
        <v>24</v>
      </c>
      <c r="O49" s="65">
        <v>30</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0</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1196</v>
      </c>
      <c r="L52" s="64">
        <v>1203</v>
      </c>
      <c r="M52" s="64">
        <v>1116</v>
      </c>
      <c r="N52" s="64">
        <v>1016</v>
      </c>
      <c r="O52" s="65">
        <v>982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554</v>
      </c>
      <c r="L53" s="69">
        <v>551</v>
      </c>
      <c r="M53" s="69">
        <v>491</v>
      </c>
      <c r="N53" s="69">
        <v>481</v>
      </c>
      <c r="O53" s="70">
        <v>467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MBS8a5wx6K5zTunm/KeShbQkEC4H5B07v7j1QqEhafuSgHH0bvBKVcZSK0z3KasuJglEXdhipKoyLDhUHnGKg==" saltValue="nPdXE158rMX5rkUJ1A7b9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54" t="s">
        <v>24</v>
      </c>
      <c r="C41" s="1255"/>
      <c r="D41" s="81"/>
      <c r="E41" s="1256" t="s">
        <v>25</v>
      </c>
      <c r="F41" s="1256"/>
      <c r="G41" s="1256"/>
      <c r="H41" s="1257"/>
      <c r="I41" s="82">
        <v>10728</v>
      </c>
      <c r="J41" s="83">
        <v>10307</v>
      </c>
      <c r="K41" s="83">
        <v>9736</v>
      </c>
      <c r="L41" s="83">
        <v>9243</v>
      </c>
      <c r="M41" s="84">
        <v>9143</v>
      </c>
    </row>
    <row r="42" spans="2:13" ht="27.75" customHeight="1" x14ac:dyDescent="0.15">
      <c r="B42" s="1244"/>
      <c r="C42" s="1245"/>
      <c r="D42" s="85"/>
      <c r="E42" s="1248" t="s">
        <v>26</v>
      </c>
      <c r="F42" s="1248"/>
      <c r="G42" s="1248"/>
      <c r="H42" s="1249"/>
      <c r="I42" s="86" t="s">
        <v>502</v>
      </c>
      <c r="J42" s="87" t="s">
        <v>502</v>
      </c>
      <c r="K42" s="87" t="s">
        <v>502</v>
      </c>
      <c r="L42" s="87" t="s">
        <v>502</v>
      </c>
      <c r="M42" s="88" t="s">
        <v>502</v>
      </c>
    </row>
    <row r="43" spans="2:13" ht="27.75" customHeight="1" x14ac:dyDescent="0.15">
      <c r="B43" s="1244"/>
      <c r="C43" s="1245"/>
      <c r="D43" s="85"/>
      <c r="E43" s="1248" t="s">
        <v>27</v>
      </c>
      <c r="F43" s="1248"/>
      <c r="G43" s="1248"/>
      <c r="H43" s="1249"/>
      <c r="I43" s="86">
        <v>3434</v>
      </c>
      <c r="J43" s="87">
        <v>3576</v>
      </c>
      <c r="K43" s="87">
        <v>3648</v>
      </c>
      <c r="L43" s="87">
        <v>3691</v>
      </c>
      <c r="M43" s="88">
        <v>3843</v>
      </c>
    </row>
    <row r="44" spans="2:13" ht="27.75" customHeight="1" x14ac:dyDescent="0.15">
      <c r="B44" s="1244"/>
      <c r="C44" s="1245"/>
      <c r="D44" s="85"/>
      <c r="E44" s="1248" t="s">
        <v>28</v>
      </c>
      <c r="F44" s="1248"/>
      <c r="G44" s="1248"/>
      <c r="H44" s="1249"/>
      <c r="I44" s="86">
        <v>502</v>
      </c>
      <c r="J44" s="87">
        <v>361</v>
      </c>
      <c r="K44" s="87">
        <v>320</v>
      </c>
      <c r="L44" s="87">
        <v>302</v>
      </c>
      <c r="M44" s="88">
        <v>275</v>
      </c>
    </row>
    <row r="45" spans="2:13" ht="27.75" customHeight="1" x14ac:dyDescent="0.15">
      <c r="B45" s="1244"/>
      <c r="C45" s="1245"/>
      <c r="D45" s="85"/>
      <c r="E45" s="1248" t="s">
        <v>29</v>
      </c>
      <c r="F45" s="1248"/>
      <c r="G45" s="1248"/>
      <c r="H45" s="1249"/>
      <c r="I45" s="86">
        <v>1220</v>
      </c>
      <c r="J45" s="87">
        <v>1106</v>
      </c>
      <c r="K45" s="87">
        <v>1063</v>
      </c>
      <c r="L45" s="87">
        <v>1006</v>
      </c>
      <c r="M45" s="88">
        <v>989</v>
      </c>
    </row>
    <row r="46" spans="2:13" ht="27.75" customHeight="1" x14ac:dyDescent="0.15">
      <c r="B46" s="1244"/>
      <c r="C46" s="1245"/>
      <c r="D46" s="89"/>
      <c r="E46" s="1248" t="s">
        <v>30</v>
      </c>
      <c r="F46" s="1248"/>
      <c r="G46" s="1248"/>
      <c r="H46" s="1249"/>
      <c r="I46" s="86">
        <v>43</v>
      </c>
      <c r="J46" s="87">
        <v>84</v>
      </c>
      <c r="K46" s="87">
        <v>77</v>
      </c>
      <c r="L46" s="87">
        <v>32</v>
      </c>
      <c r="M46" s="88">
        <v>28</v>
      </c>
    </row>
    <row r="47" spans="2:13" ht="27.75" customHeight="1" x14ac:dyDescent="0.15">
      <c r="B47" s="1244"/>
      <c r="C47" s="1245"/>
      <c r="D47" s="90"/>
      <c r="E47" s="1258" t="s">
        <v>31</v>
      </c>
      <c r="F47" s="1259"/>
      <c r="G47" s="1259"/>
      <c r="H47" s="1260"/>
      <c r="I47" s="86" t="s">
        <v>502</v>
      </c>
      <c r="J47" s="87" t="s">
        <v>502</v>
      </c>
      <c r="K47" s="87" t="s">
        <v>502</v>
      </c>
      <c r="L47" s="87" t="s">
        <v>502</v>
      </c>
      <c r="M47" s="88" t="s">
        <v>502</v>
      </c>
    </row>
    <row r="48" spans="2:13" ht="27.75" customHeight="1" x14ac:dyDescent="0.15">
      <c r="B48" s="1244"/>
      <c r="C48" s="1245"/>
      <c r="D48" s="85"/>
      <c r="E48" s="1248" t="s">
        <v>32</v>
      </c>
      <c r="F48" s="1248"/>
      <c r="G48" s="1248"/>
      <c r="H48" s="1249"/>
      <c r="I48" s="86" t="s">
        <v>502</v>
      </c>
      <c r="J48" s="87" t="s">
        <v>502</v>
      </c>
      <c r="K48" s="87" t="s">
        <v>502</v>
      </c>
      <c r="L48" s="87" t="s">
        <v>502</v>
      </c>
      <c r="M48" s="88" t="s">
        <v>502</v>
      </c>
    </row>
    <row r="49" spans="2:13" ht="27.75" customHeight="1" x14ac:dyDescent="0.15">
      <c r="B49" s="1246"/>
      <c r="C49" s="1247"/>
      <c r="D49" s="85"/>
      <c r="E49" s="1248" t="s">
        <v>33</v>
      </c>
      <c r="F49" s="1248"/>
      <c r="G49" s="1248"/>
      <c r="H49" s="1249"/>
      <c r="I49" s="86" t="s">
        <v>502</v>
      </c>
      <c r="J49" s="87" t="s">
        <v>502</v>
      </c>
      <c r="K49" s="87" t="s">
        <v>502</v>
      </c>
      <c r="L49" s="87" t="s">
        <v>502</v>
      </c>
      <c r="M49" s="88" t="s">
        <v>502</v>
      </c>
    </row>
    <row r="50" spans="2:13" ht="27.75" customHeight="1" x14ac:dyDescent="0.15">
      <c r="B50" s="1242" t="s">
        <v>34</v>
      </c>
      <c r="C50" s="1243"/>
      <c r="D50" s="91"/>
      <c r="E50" s="1248" t="s">
        <v>35</v>
      </c>
      <c r="F50" s="1248"/>
      <c r="G50" s="1248"/>
      <c r="H50" s="1249"/>
      <c r="I50" s="86">
        <v>2442</v>
      </c>
      <c r="J50" s="87">
        <v>2675</v>
      </c>
      <c r="K50" s="87">
        <v>2928</v>
      </c>
      <c r="L50" s="87">
        <v>3161</v>
      </c>
      <c r="M50" s="88">
        <v>3288</v>
      </c>
    </row>
    <row r="51" spans="2:13" ht="27.75" customHeight="1" x14ac:dyDescent="0.15">
      <c r="B51" s="1244"/>
      <c r="C51" s="1245"/>
      <c r="D51" s="85"/>
      <c r="E51" s="1248" t="s">
        <v>36</v>
      </c>
      <c r="F51" s="1248"/>
      <c r="G51" s="1248"/>
      <c r="H51" s="1249"/>
      <c r="I51" s="86">
        <v>43</v>
      </c>
      <c r="J51" s="87">
        <v>53</v>
      </c>
      <c r="K51" s="87">
        <v>50</v>
      </c>
      <c r="L51" s="87">
        <v>46</v>
      </c>
      <c r="M51" s="88">
        <v>43</v>
      </c>
    </row>
    <row r="52" spans="2:13" ht="27.75" customHeight="1" x14ac:dyDescent="0.15">
      <c r="B52" s="1246"/>
      <c r="C52" s="1247"/>
      <c r="D52" s="85"/>
      <c r="E52" s="1248" t="s">
        <v>37</v>
      </c>
      <c r="F52" s="1248"/>
      <c r="G52" s="1248"/>
      <c r="H52" s="1249"/>
      <c r="I52" s="86">
        <v>9889</v>
      </c>
      <c r="J52" s="87">
        <v>9499</v>
      </c>
      <c r="K52" s="87">
        <v>8959</v>
      </c>
      <c r="L52" s="87">
        <v>8677</v>
      </c>
      <c r="M52" s="88">
        <v>8981</v>
      </c>
    </row>
    <row r="53" spans="2:13" ht="27.75" customHeight="1" thickBot="1" x14ac:dyDescent="0.2">
      <c r="B53" s="1250" t="s">
        <v>38</v>
      </c>
      <c r="C53" s="1251"/>
      <c r="D53" s="92"/>
      <c r="E53" s="1252" t="s">
        <v>39</v>
      </c>
      <c r="F53" s="1252"/>
      <c r="G53" s="1252"/>
      <c r="H53" s="1253"/>
      <c r="I53" s="93">
        <v>3553</v>
      </c>
      <c r="J53" s="94">
        <v>3206</v>
      </c>
      <c r="K53" s="94">
        <v>2906</v>
      </c>
      <c r="L53" s="94">
        <v>2390</v>
      </c>
      <c r="M53" s="95">
        <v>1967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qIoaY2/yngcOtSFUxttWlmQoE2+knj8gJRcyV78zseJ7z1IWwHgvJ/AaH1o/PdiMnYRKVCi3Hl5eI1MkG/rCg==" saltValue="UFeDaWRNIWp9p7E2QHuU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42</v>
      </c>
      <c r="D55" s="1269"/>
      <c r="E55" s="1270"/>
      <c r="F55" s="107">
        <v>2122</v>
      </c>
      <c r="G55" s="107">
        <v>2262</v>
      </c>
      <c r="H55" s="108">
        <v>2163</v>
      </c>
    </row>
    <row r="56" spans="2:8" ht="52.5" customHeight="1" x14ac:dyDescent="0.15">
      <c r="B56" s="109"/>
      <c r="C56" s="1271" t="s">
        <v>43</v>
      </c>
      <c r="D56" s="1271"/>
      <c r="E56" s="1272"/>
      <c r="F56" s="110">
        <v>391</v>
      </c>
      <c r="G56" s="110">
        <v>391</v>
      </c>
      <c r="H56" s="111">
        <v>391</v>
      </c>
    </row>
    <row r="57" spans="2:8" ht="53.25" customHeight="1" x14ac:dyDescent="0.15">
      <c r="B57" s="109"/>
      <c r="C57" s="1273" t="s">
        <v>44</v>
      </c>
      <c r="D57" s="1273"/>
      <c r="E57" s="1274"/>
      <c r="F57" s="112">
        <v>930</v>
      </c>
      <c r="G57" s="112">
        <v>942</v>
      </c>
      <c r="H57" s="113">
        <v>1005</v>
      </c>
    </row>
    <row r="58" spans="2:8" ht="45.75" customHeight="1" x14ac:dyDescent="0.15">
      <c r="B58" s="114"/>
      <c r="C58" s="1261" t="s">
        <v>579</v>
      </c>
      <c r="D58" s="1262"/>
      <c r="E58" s="1263"/>
      <c r="F58" s="115">
        <v>820</v>
      </c>
      <c r="G58" s="115">
        <v>747</v>
      </c>
      <c r="H58" s="116">
        <v>633</v>
      </c>
    </row>
    <row r="59" spans="2:8" ht="45.75" customHeight="1" x14ac:dyDescent="0.15">
      <c r="B59" s="114"/>
      <c r="C59" s="1261" t="s">
        <v>580</v>
      </c>
      <c r="D59" s="1262"/>
      <c r="E59" s="1263"/>
      <c r="F59" s="115" t="s">
        <v>584</v>
      </c>
      <c r="G59" s="115">
        <v>50</v>
      </c>
      <c r="H59" s="116">
        <v>220</v>
      </c>
    </row>
    <row r="60" spans="2:8" ht="45.75" customHeight="1" x14ac:dyDescent="0.15">
      <c r="B60" s="114"/>
      <c r="C60" s="1261" t="s">
        <v>581</v>
      </c>
      <c r="D60" s="1262"/>
      <c r="E60" s="1263"/>
      <c r="F60" s="115">
        <v>75</v>
      </c>
      <c r="G60" s="115">
        <v>100</v>
      </c>
      <c r="H60" s="116">
        <v>100</v>
      </c>
    </row>
    <row r="61" spans="2:8" ht="45.75" customHeight="1" x14ac:dyDescent="0.15">
      <c r="B61" s="114"/>
      <c r="C61" s="1261" t="s">
        <v>582</v>
      </c>
      <c r="D61" s="1262"/>
      <c r="E61" s="1263"/>
      <c r="F61" s="115">
        <v>4</v>
      </c>
      <c r="G61" s="115">
        <v>15</v>
      </c>
      <c r="H61" s="116">
        <v>24</v>
      </c>
    </row>
    <row r="62" spans="2:8" ht="45.75" customHeight="1" thickBot="1" x14ac:dyDescent="0.2">
      <c r="B62" s="117"/>
      <c r="C62" s="1264" t="s">
        <v>583</v>
      </c>
      <c r="D62" s="1265"/>
      <c r="E62" s="1266"/>
      <c r="F62" s="118">
        <v>20</v>
      </c>
      <c r="G62" s="118">
        <v>20</v>
      </c>
      <c r="H62" s="119">
        <v>20</v>
      </c>
    </row>
    <row r="63" spans="2:8" ht="52.5" customHeight="1" thickBot="1" x14ac:dyDescent="0.2">
      <c r="B63" s="120"/>
      <c r="C63" s="1267" t="s">
        <v>45</v>
      </c>
      <c r="D63" s="1267"/>
      <c r="E63" s="1268"/>
      <c r="F63" s="121">
        <v>3443</v>
      </c>
      <c r="G63" s="121">
        <v>3595</v>
      </c>
      <c r="H63" s="122">
        <v>3558</v>
      </c>
    </row>
    <row r="64" spans="2:8" ht="15" customHeight="1" x14ac:dyDescent="0.15"/>
    <row r="65" ht="0" hidden="1" customHeight="1" x14ac:dyDescent="0.15"/>
    <row r="66" ht="0" hidden="1" customHeight="1" x14ac:dyDescent="0.15"/>
  </sheetData>
  <sheetProtection algorithmName="SHA-512" hashValue="x68nXU05FBVbXFWz9dwWQDIJyyKKXFvd8AKy6/nw/ERUNJr29NdHv8ZrzYFxussgTvIffdJsZpBp70yO3fTLEQ==" saltValue="EsR0R4hLnF/z7/D+RSnP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544</v>
      </c>
      <c r="BQ50" s="1288"/>
      <c r="BR50" s="1288"/>
      <c r="BS50" s="1288"/>
      <c r="BT50" s="1288"/>
      <c r="BU50" s="1288"/>
      <c r="BV50" s="1288"/>
      <c r="BW50" s="1288"/>
      <c r="BX50" s="1288" t="s">
        <v>545</v>
      </c>
      <c r="BY50" s="1288"/>
      <c r="BZ50" s="1288"/>
      <c r="CA50" s="1288"/>
      <c r="CB50" s="1288"/>
      <c r="CC50" s="1288"/>
      <c r="CD50" s="1288"/>
      <c r="CE50" s="1288"/>
      <c r="CF50" s="1288" t="s">
        <v>546</v>
      </c>
      <c r="CG50" s="1288"/>
      <c r="CH50" s="1288"/>
      <c r="CI50" s="1288"/>
      <c r="CJ50" s="1288"/>
      <c r="CK50" s="1288"/>
      <c r="CL50" s="1288"/>
      <c r="CM50" s="1288"/>
      <c r="CN50" s="1288" t="s">
        <v>547</v>
      </c>
      <c r="CO50" s="1288"/>
      <c r="CP50" s="1288"/>
      <c r="CQ50" s="1288"/>
      <c r="CR50" s="1288"/>
      <c r="CS50" s="1288"/>
      <c r="CT50" s="1288"/>
      <c r="CU50" s="1288"/>
      <c r="CV50" s="1288" t="s">
        <v>548</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590</v>
      </c>
      <c r="AO51" s="1292"/>
      <c r="AP51" s="1292"/>
      <c r="AQ51" s="1292"/>
      <c r="AR51" s="1292"/>
      <c r="AS51" s="1292"/>
      <c r="AT51" s="1292"/>
      <c r="AU51" s="1292"/>
      <c r="AV51" s="1292"/>
      <c r="AW51" s="1292"/>
      <c r="AX51" s="1292"/>
      <c r="AY51" s="1292"/>
      <c r="AZ51" s="1292"/>
      <c r="BA51" s="1292"/>
      <c r="BB51" s="1292" t="s">
        <v>591</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75.7</v>
      </c>
      <c r="CG51" s="1290"/>
      <c r="CH51" s="1290"/>
      <c r="CI51" s="1290"/>
      <c r="CJ51" s="1290"/>
      <c r="CK51" s="1290"/>
      <c r="CL51" s="1290"/>
      <c r="CM51" s="1290"/>
      <c r="CN51" s="1290">
        <v>63.4</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592</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57.2</v>
      </c>
      <c r="CG53" s="1290"/>
      <c r="CH53" s="1290"/>
      <c r="CI53" s="1290"/>
      <c r="CJ53" s="1290"/>
      <c r="CK53" s="1290"/>
      <c r="CL53" s="1290"/>
      <c r="CM53" s="1290"/>
      <c r="CN53" s="1290">
        <v>59</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593</v>
      </c>
      <c r="AO55" s="1288"/>
      <c r="AP55" s="1288"/>
      <c r="AQ55" s="1288"/>
      <c r="AR55" s="1288"/>
      <c r="AS55" s="1288"/>
      <c r="AT55" s="1288"/>
      <c r="AU55" s="1288"/>
      <c r="AV55" s="1288"/>
      <c r="AW55" s="1288"/>
      <c r="AX55" s="1288"/>
      <c r="AY55" s="1288"/>
      <c r="AZ55" s="1288"/>
      <c r="BA55" s="1288"/>
      <c r="BB55" s="1292" t="s">
        <v>594</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592</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55.3</v>
      </c>
      <c r="CG57" s="1290"/>
      <c r="CH57" s="1290"/>
      <c r="CI57" s="1290"/>
      <c r="CJ57" s="1290"/>
      <c r="CK57" s="1290"/>
      <c r="CL57" s="1290"/>
      <c r="CM57" s="1290"/>
      <c r="CN57" s="1290">
        <v>56.3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544</v>
      </c>
      <c r="BQ72" s="1288"/>
      <c r="BR72" s="1288"/>
      <c r="BS72" s="1288"/>
      <c r="BT72" s="1288"/>
      <c r="BU72" s="1288"/>
      <c r="BV72" s="1288"/>
      <c r="BW72" s="1288"/>
      <c r="BX72" s="1288" t="s">
        <v>545</v>
      </c>
      <c r="BY72" s="1288"/>
      <c r="BZ72" s="1288"/>
      <c r="CA72" s="1288"/>
      <c r="CB72" s="1288"/>
      <c r="CC72" s="1288"/>
      <c r="CD72" s="1288"/>
      <c r="CE72" s="1288"/>
      <c r="CF72" s="1288" t="s">
        <v>546</v>
      </c>
      <c r="CG72" s="1288"/>
      <c r="CH72" s="1288"/>
      <c r="CI72" s="1288"/>
      <c r="CJ72" s="1288"/>
      <c r="CK72" s="1288"/>
      <c r="CL72" s="1288"/>
      <c r="CM72" s="1288"/>
      <c r="CN72" s="1288" t="s">
        <v>547</v>
      </c>
      <c r="CO72" s="1288"/>
      <c r="CP72" s="1288"/>
      <c r="CQ72" s="1288"/>
      <c r="CR72" s="1288"/>
      <c r="CS72" s="1288"/>
      <c r="CT72" s="1288"/>
      <c r="CU72" s="1288"/>
      <c r="CV72" s="1288" t="s">
        <v>548</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590</v>
      </c>
      <c r="AO73" s="1292"/>
      <c r="AP73" s="1292"/>
      <c r="AQ73" s="1292"/>
      <c r="AR73" s="1292"/>
      <c r="AS73" s="1292"/>
      <c r="AT73" s="1292"/>
      <c r="AU73" s="1292"/>
      <c r="AV73" s="1292"/>
      <c r="AW73" s="1292"/>
      <c r="AX73" s="1292"/>
      <c r="AY73" s="1292"/>
      <c r="AZ73" s="1292"/>
      <c r="BA73" s="1292"/>
      <c r="BB73" s="1292" t="s">
        <v>594</v>
      </c>
      <c r="BC73" s="1292"/>
      <c r="BD73" s="1292"/>
      <c r="BE73" s="1292"/>
      <c r="BF73" s="1292"/>
      <c r="BG73" s="1292"/>
      <c r="BH73" s="1292"/>
      <c r="BI73" s="1292"/>
      <c r="BJ73" s="1292"/>
      <c r="BK73" s="1292"/>
      <c r="BL73" s="1292"/>
      <c r="BM73" s="1292"/>
      <c r="BN73" s="1292"/>
      <c r="BO73" s="1292"/>
      <c r="BP73" s="1290">
        <v>89.5</v>
      </c>
      <c r="BQ73" s="1290"/>
      <c r="BR73" s="1290"/>
      <c r="BS73" s="1290"/>
      <c r="BT73" s="1290"/>
      <c r="BU73" s="1290"/>
      <c r="BV73" s="1290"/>
      <c r="BW73" s="1290"/>
      <c r="BX73" s="1290">
        <v>83.3</v>
      </c>
      <c r="BY73" s="1290"/>
      <c r="BZ73" s="1290"/>
      <c r="CA73" s="1290"/>
      <c r="CB73" s="1290"/>
      <c r="CC73" s="1290"/>
      <c r="CD73" s="1290"/>
      <c r="CE73" s="1290"/>
      <c r="CF73" s="1290">
        <v>75.7</v>
      </c>
      <c r="CG73" s="1290"/>
      <c r="CH73" s="1290"/>
      <c r="CI73" s="1290"/>
      <c r="CJ73" s="1290"/>
      <c r="CK73" s="1290"/>
      <c r="CL73" s="1290"/>
      <c r="CM73" s="1290"/>
      <c r="CN73" s="1290">
        <v>63.4</v>
      </c>
      <c r="CO73" s="1290"/>
      <c r="CP73" s="1290"/>
      <c r="CQ73" s="1290"/>
      <c r="CR73" s="1290"/>
      <c r="CS73" s="1290"/>
      <c r="CT73" s="1290"/>
      <c r="CU73" s="1290"/>
      <c r="CV73" s="1290">
        <v>54.1</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597</v>
      </c>
      <c r="BC75" s="1292"/>
      <c r="BD75" s="1292"/>
      <c r="BE75" s="1292"/>
      <c r="BF75" s="1292"/>
      <c r="BG75" s="1292"/>
      <c r="BH75" s="1292"/>
      <c r="BI75" s="1292"/>
      <c r="BJ75" s="1292"/>
      <c r="BK75" s="1292"/>
      <c r="BL75" s="1292"/>
      <c r="BM75" s="1292"/>
      <c r="BN75" s="1292"/>
      <c r="BO75" s="1292"/>
      <c r="BP75" s="1290">
        <v>15.3</v>
      </c>
      <c r="BQ75" s="1290"/>
      <c r="BR75" s="1290"/>
      <c r="BS75" s="1290"/>
      <c r="BT75" s="1290"/>
      <c r="BU75" s="1290"/>
      <c r="BV75" s="1290"/>
      <c r="BW75" s="1290"/>
      <c r="BX75" s="1290">
        <v>14.3</v>
      </c>
      <c r="BY75" s="1290"/>
      <c r="BZ75" s="1290"/>
      <c r="CA75" s="1290"/>
      <c r="CB75" s="1290"/>
      <c r="CC75" s="1290"/>
      <c r="CD75" s="1290"/>
      <c r="CE75" s="1290"/>
      <c r="CF75" s="1290">
        <v>13.7</v>
      </c>
      <c r="CG75" s="1290"/>
      <c r="CH75" s="1290"/>
      <c r="CI75" s="1290"/>
      <c r="CJ75" s="1290"/>
      <c r="CK75" s="1290"/>
      <c r="CL75" s="1290"/>
      <c r="CM75" s="1290"/>
      <c r="CN75" s="1290">
        <v>13.3</v>
      </c>
      <c r="CO75" s="1290"/>
      <c r="CP75" s="1290"/>
      <c r="CQ75" s="1290"/>
      <c r="CR75" s="1290"/>
      <c r="CS75" s="1290"/>
      <c r="CT75" s="1290"/>
      <c r="CU75" s="1290"/>
      <c r="CV75" s="1290">
        <v>12.8</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593</v>
      </c>
      <c r="AO77" s="1288"/>
      <c r="AP77" s="1288"/>
      <c r="AQ77" s="1288"/>
      <c r="AR77" s="1288"/>
      <c r="AS77" s="1288"/>
      <c r="AT77" s="1288"/>
      <c r="AU77" s="1288"/>
      <c r="AV77" s="1288"/>
      <c r="AW77" s="1288"/>
      <c r="AX77" s="1288"/>
      <c r="AY77" s="1288"/>
      <c r="AZ77" s="1288"/>
      <c r="BA77" s="1288"/>
      <c r="BB77" s="1292" t="s">
        <v>594</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597</v>
      </c>
      <c r="BC79" s="1292"/>
      <c r="BD79" s="1292"/>
      <c r="BE79" s="1292"/>
      <c r="BF79" s="1292"/>
      <c r="BG79" s="1292"/>
      <c r="BH79" s="1292"/>
      <c r="BI79" s="1292"/>
      <c r="BJ79" s="1292"/>
      <c r="BK79" s="1292"/>
      <c r="BL79" s="1292"/>
      <c r="BM79" s="1292"/>
      <c r="BN79" s="1292"/>
      <c r="BO79" s="1292"/>
      <c r="BP79" s="1290">
        <v>9.8000000000000007</v>
      </c>
      <c r="BQ79" s="1290"/>
      <c r="BR79" s="1290"/>
      <c r="BS79" s="1290"/>
      <c r="BT79" s="1290"/>
      <c r="BU79" s="1290"/>
      <c r="BV79" s="1290"/>
      <c r="BW79" s="1290"/>
      <c r="BX79" s="1290">
        <v>9.1</v>
      </c>
      <c r="BY79" s="1290"/>
      <c r="BZ79" s="1290"/>
      <c r="CA79" s="1290"/>
      <c r="CB79" s="1290"/>
      <c r="CC79" s="1290"/>
      <c r="CD79" s="1290"/>
      <c r="CE79" s="1290"/>
      <c r="CF79" s="1290">
        <v>8.6</v>
      </c>
      <c r="CG79" s="1290"/>
      <c r="CH79" s="1290"/>
      <c r="CI79" s="1290"/>
      <c r="CJ79" s="1290"/>
      <c r="CK79" s="1290"/>
      <c r="CL79" s="1290"/>
      <c r="CM79" s="1290"/>
      <c r="CN79" s="1290">
        <v>8.5</v>
      </c>
      <c r="CO79" s="1290"/>
      <c r="CP79" s="1290"/>
      <c r="CQ79" s="1290"/>
      <c r="CR79" s="1290"/>
      <c r="CS79" s="1290"/>
      <c r="CT79" s="1290"/>
      <c r="CU79" s="1290"/>
      <c r="CV79" s="1290">
        <v>8.5</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Tj7/+Ci9BE0jPu3wb+iT+aB4CmOb7XCmxqakT/tnzFu9SGSm1efdrrO9x7doIvYRoiXThC6zq7u7GTCoa5zJA==" saltValue="6h145ObpWcrAfYzCTNuV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2AOS904zWY2va4V/fAUs45VY/NZQRtgCdl8owm7ieu5/HWkjagkBN5smQuh7EMohsot1zVLOMIK9XqPB5Sa6Q==" saltValue="bTQPqyfGq2AG+aGWIRcq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pbJXmJlgPHvCUimql+DHz1N2JUTHzR9h6y1Hi5cfa0fUGUH0xaLr4w0vc8RXJ3THJhb76ZQ6CSgd9G2Ox3wpg==" saltValue="Jp08qIflnxlVCiUF0Pob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84556</v>
      </c>
      <c r="E3" s="141"/>
      <c r="F3" s="142">
        <v>174587</v>
      </c>
      <c r="G3" s="143"/>
      <c r="H3" s="144"/>
    </row>
    <row r="4" spans="1:8" x14ac:dyDescent="0.15">
      <c r="A4" s="145"/>
      <c r="B4" s="146"/>
      <c r="C4" s="147"/>
      <c r="D4" s="148">
        <v>61180</v>
      </c>
      <c r="E4" s="149"/>
      <c r="F4" s="150">
        <v>79695</v>
      </c>
      <c r="G4" s="151"/>
      <c r="H4" s="152"/>
    </row>
    <row r="5" spans="1:8" x14ac:dyDescent="0.15">
      <c r="A5" s="133" t="s">
        <v>536</v>
      </c>
      <c r="B5" s="138"/>
      <c r="C5" s="139"/>
      <c r="D5" s="140">
        <v>59906</v>
      </c>
      <c r="E5" s="141"/>
      <c r="F5" s="142">
        <v>175675</v>
      </c>
      <c r="G5" s="143"/>
      <c r="H5" s="144"/>
    </row>
    <row r="6" spans="1:8" x14ac:dyDescent="0.15">
      <c r="A6" s="145"/>
      <c r="B6" s="146"/>
      <c r="C6" s="147"/>
      <c r="D6" s="148">
        <v>33372</v>
      </c>
      <c r="E6" s="149"/>
      <c r="F6" s="150">
        <v>87698</v>
      </c>
      <c r="G6" s="151"/>
      <c r="H6" s="152"/>
    </row>
    <row r="7" spans="1:8" x14ac:dyDescent="0.15">
      <c r="A7" s="133" t="s">
        <v>537</v>
      </c>
      <c r="B7" s="138"/>
      <c r="C7" s="139"/>
      <c r="D7" s="140">
        <v>89939</v>
      </c>
      <c r="E7" s="141"/>
      <c r="F7" s="142">
        <v>162193</v>
      </c>
      <c r="G7" s="143"/>
      <c r="H7" s="144"/>
    </row>
    <row r="8" spans="1:8" x14ac:dyDescent="0.15">
      <c r="A8" s="145"/>
      <c r="B8" s="146"/>
      <c r="C8" s="147"/>
      <c r="D8" s="148">
        <v>35073</v>
      </c>
      <c r="E8" s="149"/>
      <c r="F8" s="150">
        <v>79985</v>
      </c>
      <c r="G8" s="151"/>
      <c r="H8" s="152"/>
    </row>
    <row r="9" spans="1:8" x14ac:dyDescent="0.15">
      <c r="A9" s="133" t="s">
        <v>538</v>
      </c>
      <c r="B9" s="138"/>
      <c r="C9" s="139"/>
      <c r="D9" s="140">
        <v>101662</v>
      </c>
      <c r="E9" s="141"/>
      <c r="F9" s="142">
        <v>168868</v>
      </c>
      <c r="G9" s="143"/>
      <c r="H9" s="144"/>
    </row>
    <row r="10" spans="1:8" x14ac:dyDescent="0.15">
      <c r="A10" s="145"/>
      <c r="B10" s="146"/>
      <c r="C10" s="147"/>
      <c r="D10" s="148">
        <v>59707</v>
      </c>
      <c r="E10" s="149"/>
      <c r="F10" s="150">
        <v>79360</v>
      </c>
      <c r="G10" s="151"/>
      <c r="H10" s="152"/>
    </row>
    <row r="11" spans="1:8" x14ac:dyDescent="0.15">
      <c r="A11" s="133" t="s">
        <v>539</v>
      </c>
      <c r="B11" s="138"/>
      <c r="C11" s="139"/>
      <c r="D11" s="140">
        <v>138596</v>
      </c>
      <c r="E11" s="141"/>
      <c r="F11" s="142">
        <v>202870</v>
      </c>
      <c r="G11" s="143"/>
      <c r="H11" s="144"/>
    </row>
    <row r="12" spans="1:8" x14ac:dyDescent="0.15">
      <c r="A12" s="145"/>
      <c r="B12" s="146"/>
      <c r="C12" s="153"/>
      <c r="D12" s="148">
        <v>82564</v>
      </c>
      <c r="E12" s="149"/>
      <c r="F12" s="150">
        <v>79735</v>
      </c>
      <c r="G12" s="151"/>
      <c r="H12" s="152"/>
    </row>
    <row r="13" spans="1:8" x14ac:dyDescent="0.15">
      <c r="A13" s="133"/>
      <c r="B13" s="138"/>
      <c r="C13" s="154"/>
      <c r="D13" s="155">
        <v>94932</v>
      </c>
      <c r="E13" s="156"/>
      <c r="F13" s="157">
        <v>176839</v>
      </c>
      <c r="G13" s="158"/>
      <c r="H13" s="144"/>
    </row>
    <row r="14" spans="1:8" x14ac:dyDescent="0.15">
      <c r="A14" s="145"/>
      <c r="B14" s="146"/>
      <c r="C14" s="147"/>
      <c r="D14" s="148">
        <v>54379</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5.12</v>
      </c>
      <c r="C19" s="159">
        <f>ROUND(VALUE(SUBSTITUTE(実質収支比率等に係る経年分析!G$48,"▲","-")),2)</f>
        <v>5.21</v>
      </c>
      <c r="D19" s="159">
        <f>ROUND(VALUE(SUBSTITUTE(実質収支比率等に係る経年分析!H$48,"▲","-")),2)</f>
        <v>5.34</v>
      </c>
      <c r="E19" s="159">
        <f>ROUND(VALUE(SUBSTITUTE(実質収支比率等に係る経年分析!I$48,"▲","-")),2)</f>
        <v>4.26</v>
      </c>
      <c r="F19" s="159">
        <f>ROUND(VALUE(SUBSTITUTE(実質収支比率等に係る経年分析!J$48,"▲","-")),2)</f>
        <v>2.2200000000000002</v>
      </c>
    </row>
    <row r="20" spans="1:11" x14ac:dyDescent="0.15">
      <c r="A20" s="159" t="s">
        <v>49</v>
      </c>
      <c r="B20" s="159">
        <f>ROUND(VALUE(SUBSTITUTE(実質収支比率等に係る経年分析!F$47,"▲","-")),2)</f>
        <v>31.04</v>
      </c>
      <c r="C20" s="159">
        <f>ROUND(VALUE(SUBSTITUTE(実質収支比率等に係る経年分析!G$47,"▲","-")),2)</f>
        <v>36.9</v>
      </c>
      <c r="D20" s="159">
        <f>ROUND(VALUE(SUBSTITUTE(実質収支比率等に係る経年分析!H$47,"▲","-")),2)</f>
        <v>42.9</v>
      </c>
      <c r="E20" s="159">
        <f>ROUND(VALUE(SUBSTITUTE(実質収支比率等に係る経年分析!I$47,"▲","-")),2)</f>
        <v>47.36</v>
      </c>
      <c r="F20" s="159">
        <f>ROUND(VALUE(SUBSTITUTE(実質収支比率等に係る経年分析!J$47,"▲","-")),2)</f>
        <v>46.93</v>
      </c>
    </row>
    <row r="21" spans="1:11" x14ac:dyDescent="0.15">
      <c r="A21" s="159" t="s">
        <v>50</v>
      </c>
      <c r="B21" s="159">
        <f>IF(ISNUMBER(VALUE(SUBSTITUTE(実質収支比率等に係る経年分析!F$49,"▲","-"))),ROUND(VALUE(SUBSTITUTE(実質収支比率等に係る経年分析!F$49,"▲","-")),2),NA())</f>
        <v>5.56</v>
      </c>
      <c r="C21" s="159">
        <f>IF(ISNUMBER(VALUE(SUBSTITUTE(実質収支比率等に係る経年分析!G$49,"▲","-"))),ROUND(VALUE(SUBSTITUTE(実質収支比率等に係る経年分析!G$49,"▲","-")),2),NA())</f>
        <v>-0.01</v>
      </c>
      <c r="D21" s="159">
        <f>IF(ISNUMBER(VALUE(SUBSTITUTE(実質収支比率等に係る経年分析!H$49,"▲","-"))),ROUND(VALUE(SUBSTITUTE(実質収支比率等に係る経年分析!H$49,"▲","-")),2),NA())</f>
        <v>0.03</v>
      </c>
      <c r="E21" s="159">
        <f>IF(ISNUMBER(VALUE(SUBSTITUTE(実質収支比率等に係る経年分析!I$49,"▲","-"))),ROUND(VALUE(SUBSTITUTE(実質収支比率等に係る経年分析!I$49,"▲","-")),2),NA())</f>
        <v>-1.26</v>
      </c>
      <c r="F21" s="159">
        <f>IF(ISNUMBER(VALUE(SUBSTITUTE(実質収支比率等に係る経年分析!J$49,"▲","-"))),ROUND(VALUE(SUBSTITUTE(実質収支比率等に係る経年分析!J$49,"▲","-")),2),NA())</f>
        <v>-6.74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訪問看護ステーション特別会計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x14ac:dyDescent="0.15">
      <c r="A32" s="160" t="str">
        <f>IF(連結実質赤字比率に係る赤字・黒字の構成分析!C$38="",NA(),連結実質赤字比率に係る赤字・黒字の構成分析!C$38)</f>
        <v>国民健康保険事業特別会計（直診勘定）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1.1100000000000001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1.0900000000000001</v>
      </c>
    </row>
    <row r="34" spans="1:16" x14ac:dyDescent="0.15">
      <c r="A34" s="160" t="str">
        <f>IF(連結実質赤字比率に係る赤字・黒字の構成分析!C$36="",NA(),連結実質赤字比率に係る赤字・黒字の構成分析!C$36)</f>
        <v>国民健康保険事業特別会計（事業勘定）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0.28000000000000003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5.1100000000000003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3.57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1196</v>
      </c>
      <c r="E42" s="161"/>
      <c r="F42" s="161"/>
      <c r="G42" s="161">
        <f>'実質公債費比率（分子）の構造'!L$52</f>
        <v>1203</v>
      </c>
      <c r="H42" s="161"/>
      <c r="I42" s="161"/>
      <c r="J42" s="161">
        <f>'実質公債費比率（分子）の構造'!M$52</f>
        <v>1116</v>
      </c>
      <c r="K42" s="161"/>
      <c r="L42" s="161"/>
      <c r="M42" s="161">
        <f>'実質公債費比率（分子）の構造'!N$52</f>
        <v>1016</v>
      </c>
      <c r="N42" s="161"/>
      <c r="O42" s="161"/>
      <c r="P42" s="161">
        <f>'実質公債費比率（分子）の構造'!O$52</f>
        <v>982</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159</v>
      </c>
      <c r="C45" s="161"/>
      <c r="D45" s="161"/>
      <c r="E45" s="161">
        <f>'実質公債費比率（分子）の構造'!L$49</f>
        <v>153</v>
      </c>
      <c r="F45" s="161"/>
      <c r="G45" s="161"/>
      <c r="H45" s="161">
        <f>'実質公債費比率（分子）の構造'!M$49</f>
        <v>47</v>
      </c>
      <c r="I45" s="161"/>
      <c r="J45" s="161"/>
      <c r="K45" s="161">
        <f>'実質公債費比率（分子）の構造'!N$49</f>
        <v>24</v>
      </c>
      <c r="L45" s="161"/>
      <c r="M45" s="161"/>
      <c r="N45" s="161">
        <f>'実質公債費比率（分子）の構造'!O$49</f>
        <v>30</v>
      </c>
      <c r="O45" s="161"/>
      <c r="P45" s="161"/>
    </row>
    <row r="46" spans="1:16" x14ac:dyDescent="0.15">
      <c r="A46" s="161" t="s">
        <v>61</v>
      </c>
      <c r="B46" s="161">
        <f>'実質公債費比率（分子）の構造'!K$48</f>
        <v>228</v>
      </c>
      <c r="C46" s="161"/>
      <c r="D46" s="161"/>
      <c r="E46" s="161">
        <f>'実質公債費比率（分子）の構造'!L$48</f>
        <v>253</v>
      </c>
      <c r="F46" s="161"/>
      <c r="G46" s="161"/>
      <c r="H46" s="161">
        <f>'実質公債費比率（分子）の構造'!M$48</f>
        <v>232</v>
      </c>
      <c r="I46" s="161"/>
      <c r="J46" s="161"/>
      <c r="K46" s="161">
        <f>'実質公債費比率（分子）の構造'!N$48</f>
        <v>212</v>
      </c>
      <c r="L46" s="161"/>
      <c r="M46" s="161"/>
      <c r="N46" s="161">
        <f>'実質公債費比率（分子）の構造'!O$48</f>
        <v>253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1361</v>
      </c>
      <c r="C49" s="161"/>
      <c r="D49" s="161"/>
      <c r="E49" s="161">
        <f>'実質公債費比率（分子）の構造'!L$45</f>
        <v>1348</v>
      </c>
      <c r="F49" s="161"/>
      <c r="G49" s="161"/>
      <c r="H49" s="161">
        <f>'実質公債費比率（分子）の構造'!M$45</f>
        <v>1327</v>
      </c>
      <c r="I49" s="161"/>
      <c r="J49" s="161"/>
      <c r="K49" s="161">
        <f>'実質公債費比率（分子）の構造'!N$45</f>
        <v>1261</v>
      </c>
      <c r="L49" s="161"/>
      <c r="M49" s="161"/>
      <c r="N49" s="161">
        <f>'実質公債費比率（分子）の構造'!O$45</f>
        <v>1166</v>
      </c>
      <c r="O49" s="161"/>
      <c r="P49" s="161"/>
    </row>
    <row r="50" spans="1:16" x14ac:dyDescent="0.15">
      <c r="A50" s="161" t="s">
        <v>65</v>
      </c>
      <c r="B50" s="161" t="e">
        <f>NA()</f>
        <v>#N/A</v>
      </c>
      <c r="C50" s="161">
        <f>IF(ISNUMBER('実質公債費比率（分子）の構造'!K$53),'実質公債費比率（分子）の構造'!K$53,NA())</f>
        <v>554</v>
      </c>
      <c r="D50" s="161" t="e">
        <f>NA()</f>
        <v>#N/A</v>
      </c>
      <c r="E50" s="161" t="e">
        <f>NA()</f>
        <v>#N/A</v>
      </c>
      <c r="F50" s="161">
        <f>IF(ISNUMBER('実質公債費比率（分子）の構造'!L$53),'実質公債費比率（分子）の構造'!L$53,NA())</f>
        <v>551</v>
      </c>
      <c r="G50" s="161" t="e">
        <f>NA()</f>
        <v>#N/A</v>
      </c>
      <c r="H50" s="161" t="e">
        <f>NA()</f>
        <v>#N/A</v>
      </c>
      <c r="I50" s="161">
        <f>IF(ISNUMBER('実質公債費比率（分子）の構造'!M$53),'実質公債費比率（分子）の構造'!M$53,NA())</f>
        <v>491</v>
      </c>
      <c r="J50" s="161" t="e">
        <f>NA()</f>
        <v>#N/A</v>
      </c>
      <c r="K50" s="161" t="e">
        <f>NA()</f>
        <v>#N/A</v>
      </c>
      <c r="L50" s="161">
        <f>IF(ISNUMBER('実質公債費比率（分子）の構造'!N$53),'実質公債費比率（分子）の構造'!N$53,NA())</f>
        <v>481</v>
      </c>
      <c r="M50" s="161" t="e">
        <f>NA()</f>
        <v>#N/A</v>
      </c>
      <c r="N50" s="161" t="e">
        <f>NA()</f>
        <v>#N/A</v>
      </c>
      <c r="O50" s="161">
        <f>IF(ISNUMBER('実質公債費比率（分子）の構造'!O$53),'実質公債費比率（分子）の構造'!O$53,NA())</f>
        <v>467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9889</v>
      </c>
      <c r="E56" s="160"/>
      <c r="F56" s="160"/>
      <c r="G56" s="160">
        <f>'将来負担比率（分子）の構造'!J$52</f>
        <v>9499</v>
      </c>
      <c r="H56" s="160"/>
      <c r="I56" s="160"/>
      <c r="J56" s="160">
        <f>'将来負担比率（分子）の構造'!K$52</f>
        <v>8959</v>
      </c>
      <c r="K56" s="160"/>
      <c r="L56" s="160"/>
      <c r="M56" s="160">
        <f>'将来負担比率（分子）の構造'!L$52</f>
        <v>8677</v>
      </c>
      <c r="N56" s="160"/>
      <c r="O56" s="160"/>
      <c r="P56" s="160">
        <f>'将来負担比率（分子）の構造'!M$52</f>
        <v>8981</v>
      </c>
    </row>
    <row r="57" spans="1:16" x14ac:dyDescent="0.15">
      <c r="A57" s="160" t="s">
        <v>36</v>
      </c>
      <c r="B57" s="160"/>
      <c r="C57" s="160"/>
      <c r="D57" s="160">
        <f>'将来負担比率（分子）の構造'!I$51</f>
        <v>43</v>
      </c>
      <c r="E57" s="160"/>
      <c r="F57" s="160"/>
      <c r="G57" s="160">
        <f>'将来負担比率（分子）の構造'!J$51</f>
        <v>53</v>
      </c>
      <c r="H57" s="160"/>
      <c r="I57" s="160"/>
      <c r="J57" s="160">
        <f>'将来負担比率（分子）の構造'!K$51</f>
        <v>50</v>
      </c>
      <c r="K57" s="160"/>
      <c r="L57" s="160"/>
      <c r="M57" s="160">
        <f>'将来負担比率（分子）の構造'!L$51</f>
        <v>46</v>
      </c>
      <c r="N57" s="160"/>
      <c r="O57" s="160"/>
      <c r="P57" s="160">
        <f>'将来負担比率（分子）の構造'!M$51</f>
        <v>43</v>
      </c>
    </row>
    <row r="58" spans="1:16" x14ac:dyDescent="0.15">
      <c r="A58" s="160" t="s">
        <v>35</v>
      </c>
      <c r="B58" s="160"/>
      <c r="C58" s="160"/>
      <c r="D58" s="160">
        <f>'将来負担比率（分子）の構造'!I$50</f>
        <v>2442</v>
      </c>
      <c r="E58" s="160"/>
      <c r="F58" s="160"/>
      <c r="G58" s="160">
        <f>'将来負担比率（分子）の構造'!J$50</f>
        <v>2675</v>
      </c>
      <c r="H58" s="160"/>
      <c r="I58" s="160"/>
      <c r="J58" s="160">
        <f>'将来負担比率（分子）の構造'!K$50</f>
        <v>2928</v>
      </c>
      <c r="K58" s="160"/>
      <c r="L58" s="160"/>
      <c r="M58" s="160">
        <f>'将来負担比率（分子）の構造'!L$50</f>
        <v>3161</v>
      </c>
      <c r="N58" s="160"/>
      <c r="O58" s="160"/>
      <c r="P58" s="160">
        <f>'将来負担比率（分子）の構造'!M$50</f>
        <v>3288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43</v>
      </c>
      <c r="C61" s="160"/>
      <c r="D61" s="160"/>
      <c r="E61" s="160">
        <f>'将来負担比率（分子）の構造'!J$46</f>
        <v>84</v>
      </c>
      <c r="F61" s="160"/>
      <c r="G61" s="160"/>
      <c r="H61" s="160">
        <f>'将来負担比率（分子）の構造'!K$46</f>
        <v>77</v>
      </c>
      <c r="I61" s="160"/>
      <c r="J61" s="160"/>
      <c r="K61" s="160">
        <f>'将来負担比率（分子）の構造'!L$46</f>
        <v>32</v>
      </c>
      <c r="L61" s="160"/>
      <c r="M61" s="160"/>
      <c r="N61" s="160">
        <f>'将来負担比率（分子）の構造'!M$46</f>
        <v>28</v>
      </c>
      <c r="O61" s="160"/>
      <c r="P61" s="160"/>
    </row>
    <row r="62" spans="1:16" x14ac:dyDescent="0.15">
      <c r="A62" s="160" t="s">
        <v>29</v>
      </c>
      <c r="B62" s="160">
        <f>'将来負担比率（分子）の構造'!I$45</f>
        <v>1220</v>
      </c>
      <c r="C62" s="160"/>
      <c r="D62" s="160"/>
      <c r="E62" s="160">
        <f>'将来負担比率（分子）の構造'!J$45</f>
        <v>1106</v>
      </c>
      <c r="F62" s="160"/>
      <c r="G62" s="160"/>
      <c r="H62" s="160">
        <f>'将来負担比率（分子）の構造'!K$45</f>
        <v>1063</v>
      </c>
      <c r="I62" s="160"/>
      <c r="J62" s="160"/>
      <c r="K62" s="160">
        <f>'将来負担比率（分子）の構造'!L$45</f>
        <v>1006</v>
      </c>
      <c r="L62" s="160"/>
      <c r="M62" s="160"/>
      <c r="N62" s="160">
        <f>'将来負担比率（分子）の構造'!M$45</f>
        <v>989</v>
      </c>
      <c r="O62" s="160"/>
      <c r="P62" s="160"/>
    </row>
    <row r="63" spans="1:16" x14ac:dyDescent="0.15">
      <c r="A63" s="160" t="s">
        <v>28</v>
      </c>
      <c r="B63" s="160">
        <f>'将来負担比率（分子）の構造'!I$44</f>
        <v>502</v>
      </c>
      <c r="C63" s="160"/>
      <c r="D63" s="160"/>
      <c r="E63" s="160">
        <f>'将来負担比率（分子）の構造'!J$44</f>
        <v>361</v>
      </c>
      <c r="F63" s="160"/>
      <c r="G63" s="160"/>
      <c r="H63" s="160">
        <f>'将来負担比率（分子）の構造'!K$44</f>
        <v>320</v>
      </c>
      <c r="I63" s="160"/>
      <c r="J63" s="160"/>
      <c r="K63" s="160">
        <f>'将来負担比率（分子）の構造'!L$44</f>
        <v>302</v>
      </c>
      <c r="L63" s="160"/>
      <c r="M63" s="160"/>
      <c r="N63" s="160">
        <f>'将来負担比率（分子）の構造'!M$44</f>
        <v>275</v>
      </c>
      <c r="O63" s="160"/>
      <c r="P63" s="160"/>
    </row>
    <row r="64" spans="1:16" x14ac:dyDescent="0.15">
      <c r="A64" s="160" t="s">
        <v>27</v>
      </c>
      <c r="B64" s="160">
        <f>'将来負担比率（分子）の構造'!I$43</f>
        <v>3434</v>
      </c>
      <c r="C64" s="160"/>
      <c r="D64" s="160"/>
      <c r="E64" s="160">
        <f>'将来負担比率（分子）の構造'!J$43</f>
        <v>3576</v>
      </c>
      <c r="F64" s="160"/>
      <c r="G64" s="160"/>
      <c r="H64" s="160">
        <f>'将来負担比率（分子）の構造'!K$43</f>
        <v>3648</v>
      </c>
      <c r="I64" s="160"/>
      <c r="J64" s="160"/>
      <c r="K64" s="160">
        <f>'将来負担比率（分子）の構造'!L$43</f>
        <v>3691</v>
      </c>
      <c r="L64" s="160"/>
      <c r="M64" s="160"/>
      <c r="N64" s="160">
        <f>'将来負担比率（分子）の構造'!M$43</f>
        <v>3843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10728</v>
      </c>
      <c r="C66" s="160"/>
      <c r="D66" s="160"/>
      <c r="E66" s="160">
        <f>'将来負担比率（分子）の構造'!J$41</f>
        <v>10307</v>
      </c>
      <c r="F66" s="160"/>
      <c r="G66" s="160"/>
      <c r="H66" s="160">
        <f>'将来負担比率（分子）の構造'!K$41</f>
        <v>9736</v>
      </c>
      <c r="I66" s="160"/>
      <c r="J66" s="160"/>
      <c r="K66" s="160">
        <f>'将来負担比率（分子）の構造'!L$41</f>
        <v>9243</v>
      </c>
      <c r="L66" s="160"/>
      <c r="M66" s="160"/>
      <c r="N66" s="160">
        <f>'将来負担比率（分子）の構造'!M$41</f>
        <v>9143</v>
      </c>
      <c r="O66" s="160"/>
      <c r="P66" s="160"/>
    </row>
    <row r="67" spans="1:16" x14ac:dyDescent="0.15">
      <c r="A67" s="160" t="s">
        <v>69</v>
      </c>
      <c r="B67" s="160" t="e">
        <f>NA()</f>
        <v>#N/A</v>
      </c>
      <c r="C67" s="160">
        <f>IF(ISNUMBER('将来負担比率（分子）の構造'!I$53), IF('将来負担比率（分子）の構造'!I$53 &lt; 0, 0, '将来負担比率（分子）の構造'!I$53), NA())</f>
        <v>3553</v>
      </c>
      <c r="D67" s="160" t="e">
        <f>NA()</f>
        <v>#N/A</v>
      </c>
      <c r="E67" s="160" t="e">
        <f>NA()</f>
        <v>#N/A</v>
      </c>
      <c r="F67" s="160">
        <f>IF(ISNUMBER('将来負担比率（分子）の構造'!J$53), IF('将来負担比率（分子）の構造'!J$53 &lt; 0, 0, '将来負担比率（分子）の構造'!J$53), NA())</f>
        <v>3206</v>
      </c>
      <c r="G67" s="160" t="e">
        <f>NA()</f>
        <v>#N/A</v>
      </c>
      <c r="H67" s="160" t="e">
        <f>NA()</f>
        <v>#N/A</v>
      </c>
      <c r="I67" s="160">
        <f>IF(ISNUMBER('将来負担比率（分子）の構造'!K$53), IF('将来負担比率（分子）の構造'!K$53 &lt; 0, 0, '将来負担比率（分子）の構造'!K$53), NA())</f>
        <v>2906</v>
      </c>
      <c r="J67" s="160" t="e">
        <f>NA()</f>
        <v>#N/A</v>
      </c>
      <c r="K67" s="160" t="e">
        <f>NA()</f>
        <v>#N/A</v>
      </c>
      <c r="L67" s="160">
        <f>IF(ISNUMBER('将来負担比率（分子）の構造'!L$53), IF('将来負担比率（分子）の構造'!L$53 &lt; 0, 0, '将来負担比率（分子）の構造'!L$53), NA())</f>
        <v>2390</v>
      </c>
      <c r="M67" s="160" t="e">
        <f>NA()</f>
        <v>#N/A</v>
      </c>
      <c r="N67" s="160" t="e">
        <f>NA()</f>
        <v>#N/A</v>
      </c>
      <c r="O67" s="160">
        <f>IF(ISNUMBER('将来負担比率（分子）の構造'!M$53), IF('将来負担比率（分子）の構造'!M$53 &lt; 0, 0, '将来負担比率（分子）の構造'!M$53), NA())</f>
        <v>1967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2122</v>
      </c>
      <c r="C72" s="164">
        <f>基金残高に係る経年分析!G55</f>
        <v>2262</v>
      </c>
      <c r="D72" s="164">
        <f>基金残高に係る経年分析!H55</f>
        <v>2163</v>
      </c>
    </row>
    <row r="73" spans="1:16" x14ac:dyDescent="0.15">
      <c r="A73" s="163" t="s">
        <v>72</v>
      </c>
      <c r="B73" s="164">
        <f>基金残高に係る経年分析!F56</f>
        <v>391</v>
      </c>
      <c r="C73" s="164">
        <f>基金残高に係る経年分析!G56</f>
        <v>391</v>
      </c>
      <c r="D73" s="164">
        <f>基金残高に係る経年分析!H56</f>
        <v>391</v>
      </c>
    </row>
    <row r="74" spans="1:16" x14ac:dyDescent="0.15">
      <c r="A74" s="163" t="s">
        <v>73</v>
      </c>
      <c r="B74" s="164">
        <f>基金残高に係る経年分析!F57</f>
        <v>930</v>
      </c>
      <c r="C74" s="164">
        <f>基金残高に係る経年分析!G57</f>
        <v>942</v>
      </c>
      <c r="D74" s="164">
        <f>基金残高に係る経年分析!H57</f>
        <v>1005</v>
      </c>
    </row>
  </sheetData>
  <sheetProtection algorithmName="SHA-512" hashValue="Hu43W7D0nVwpjOqdxXxkEasvVy3wFhODDe3htzBtaU7ALKey2xnjB6tIAlWefKjFQWuNZpniPLrf0D07WC1vNA==" saltValue="bpxRQChtWjiL3YDD3A5c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688380</v>
      </c>
      <c r="S5" s="707"/>
      <c r="T5" s="707"/>
      <c r="U5" s="707"/>
      <c r="V5" s="707"/>
      <c r="W5" s="707"/>
      <c r="X5" s="707"/>
      <c r="Y5" s="753"/>
      <c r="Z5" s="771">
        <v>9.1</v>
      </c>
      <c r="AA5" s="771"/>
      <c r="AB5" s="771"/>
      <c r="AC5" s="771"/>
      <c r="AD5" s="772">
        <v>688380</v>
      </c>
      <c r="AE5" s="772"/>
      <c r="AF5" s="772"/>
      <c r="AG5" s="772"/>
      <c r="AH5" s="772"/>
      <c r="AI5" s="772"/>
      <c r="AJ5" s="772"/>
      <c r="AK5" s="772"/>
      <c r="AL5" s="754">
        <v>15.4</v>
      </c>
      <c r="AM5" s="723"/>
      <c r="AN5" s="723"/>
      <c r="AO5" s="755"/>
      <c r="AP5" s="740" t="s">
        <v>220</v>
      </c>
      <c r="AQ5" s="741"/>
      <c r="AR5" s="741"/>
      <c r="AS5" s="741"/>
      <c r="AT5" s="741"/>
      <c r="AU5" s="741"/>
      <c r="AV5" s="741"/>
      <c r="AW5" s="741"/>
      <c r="AX5" s="741"/>
      <c r="AY5" s="741"/>
      <c r="AZ5" s="741"/>
      <c r="BA5" s="741"/>
      <c r="BB5" s="741"/>
      <c r="BC5" s="741"/>
      <c r="BD5" s="741"/>
      <c r="BE5" s="741"/>
      <c r="BF5" s="742"/>
      <c r="BG5" s="641">
        <v>677279</v>
      </c>
      <c r="BH5" s="644"/>
      <c r="BI5" s="644"/>
      <c r="BJ5" s="644"/>
      <c r="BK5" s="644"/>
      <c r="BL5" s="644"/>
      <c r="BM5" s="644"/>
      <c r="BN5" s="645"/>
      <c r="BO5" s="703">
        <v>98.4</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44384</v>
      </c>
      <c r="S6" s="644"/>
      <c r="T6" s="644"/>
      <c r="U6" s="644"/>
      <c r="V6" s="644"/>
      <c r="W6" s="644"/>
      <c r="X6" s="644"/>
      <c r="Y6" s="645"/>
      <c r="Z6" s="703">
        <v>0.6</v>
      </c>
      <c r="AA6" s="703"/>
      <c r="AB6" s="703"/>
      <c r="AC6" s="703"/>
      <c r="AD6" s="704">
        <v>44384</v>
      </c>
      <c r="AE6" s="704"/>
      <c r="AF6" s="704"/>
      <c r="AG6" s="704"/>
      <c r="AH6" s="704"/>
      <c r="AI6" s="704"/>
      <c r="AJ6" s="704"/>
      <c r="AK6" s="704"/>
      <c r="AL6" s="646">
        <v>1</v>
      </c>
      <c r="AM6" s="647"/>
      <c r="AN6" s="647"/>
      <c r="AO6" s="705"/>
      <c r="AP6" s="638" t="s">
        <v>226</v>
      </c>
      <c r="AQ6" s="639"/>
      <c r="AR6" s="639"/>
      <c r="AS6" s="639"/>
      <c r="AT6" s="639"/>
      <c r="AU6" s="639"/>
      <c r="AV6" s="639"/>
      <c r="AW6" s="639"/>
      <c r="AX6" s="639"/>
      <c r="AY6" s="639"/>
      <c r="AZ6" s="639"/>
      <c r="BA6" s="639"/>
      <c r="BB6" s="639"/>
      <c r="BC6" s="639"/>
      <c r="BD6" s="639"/>
      <c r="BE6" s="639"/>
      <c r="BF6" s="640"/>
      <c r="BG6" s="641">
        <v>677279</v>
      </c>
      <c r="BH6" s="644"/>
      <c r="BI6" s="644"/>
      <c r="BJ6" s="644"/>
      <c r="BK6" s="644"/>
      <c r="BL6" s="644"/>
      <c r="BM6" s="644"/>
      <c r="BN6" s="645"/>
      <c r="BO6" s="703">
        <v>98.4</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85951</v>
      </c>
      <c r="CS6" s="644"/>
      <c r="CT6" s="644"/>
      <c r="CU6" s="644"/>
      <c r="CV6" s="644"/>
      <c r="CW6" s="644"/>
      <c r="CX6" s="644"/>
      <c r="CY6" s="645"/>
      <c r="CZ6" s="754">
        <v>1.2</v>
      </c>
      <c r="DA6" s="723"/>
      <c r="DB6" s="723"/>
      <c r="DC6" s="757"/>
      <c r="DD6" s="649" t="s">
        <v>221</v>
      </c>
      <c r="DE6" s="644"/>
      <c r="DF6" s="644"/>
      <c r="DG6" s="644"/>
      <c r="DH6" s="644"/>
      <c r="DI6" s="644"/>
      <c r="DJ6" s="644"/>
      <c r="DK6" s="644"/>
      <c r="DL6" s="644"/>
      <c r="DM6" s="644"/>
      <c r="DN6" s="644"/>
      <c r="DO6" s="644"/>
      <c r="DP6" s="645"/>
      <c r="DQ6" s="649">
        <v>85951</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909</v>
      </c>
      <c r="S7" s="644"/>
      <c r="T7" s="644"/>
      <c r="U7" s="644"/>
      <c r="V7" s="644"/>
      <c r="W7" s="644"/>
      <c r="X7" s="644"/>
      <c r="Y7" s="645"/>
      <c r="Z7" s="703">
        <v>0</v>
      </c>
      <c r="AA7" s="703"/>
      <c r="AB7" s="703"/>
      <c r="AC7" s="703"/>
      <c r="AD7" s="704">
        <v>909</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199310</v>
      </c>
      <c r="BH7" s="644"/>
      <c r="BI7" s="644"/>
      <c r="BJ7" s="644"/>
      <c r="BK7" s="644"/>
      <c r="BL7" s="644"/>
      <c r="BM7" s="644"/>
      <c r="BN7" s="645"/>
      <c r="BO7" s="703">
        <v>29</v>
      </c>
      <c r="BP7" s="703"/>
      <c r="BQ7" s="703"/>
      <c r="BR7" s="703"/>
      <c r="BS7" s="704" t="s">
        <v>221</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1081833</v>
      </c>
      <c r="CS7" s="644"/>
      <c r="CT7" s="644"/>
      <c r="CU7" s="644"/>
      <c r="CV7" s="644"/>
      <c r="CW7" s="644"/>
      <c r="CX7" s="644"/>
      <c r="CY7" s="645"/>
      <c r="CZ7" s="703">
        <v>14.5</v>
      </c>
      <c r="DA7" s="703"/>
      <c r="DB7" s="703"/>
      <c r="DC7" s="703"/>
      <c r="DD7" s="649">
        <v>26910</v>
      </c>
      <c r="DE7" s="644"/>
      <c r="DF7" s="644"/>
      <c r="DG7" s="644"/>
      <c r="DH7" s="644"/>
      <c r="DI7" s="644"/>
      <c r="DJ7" s="644"/>
      <c r="DK7" s="644"/>
      <c r="DL7" s="644"/>
      <c r="DM7" s="644"/>
      <c r="DN7" s="644"/>
      <c r="DO7" s="644"/>
      <c r="DP7" s="645"/>
      <c r="DQ7" s="649">
        <v>1003095</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972</v>
      </c>
      <c r="S8" s="644"/>
      <c r="T8" s="644"/>
      <c r="U8" s="644"/>
      <c r="V8" s="644"/>
      <c r="W8" s="644"/>
      <c r="X8" s="644"/>
      <c r="Y8" s="645"/>
      <c r="Z8" s="703">
        <v>0</v>
      </c>
      <c r="AA8" s="703"/>
      <c r="AB8" s="703"/>
      <c r="AC8" s="703"/>
      <c r="AD8" s="704">
        <v>972</v>
      </c>
      <c r="AE8" s="704"/>
      <c r="AF8" s="704"/>
      <c r="AG8" s="704"/>
      <c r="AH8" s="704"/>
      <c r="AI8" s="704"/>
      <c r="AJ8" s="704"/>
      <c r="AK8" s="704"/>
      <c r="AL8" s="646">
        <v>0</v>
      </c>
      <c r="AM8" s="647"/>
      <c r="AN8" s="647"/>
      <c r="AO8" s="705"/>
      <c r="AP8" s="638" t="s">
        <v>233</v>
      </c>
      <c r="AQ8" s="639"/>
      <c r="AR8" s="639"/>
      <c r="AS8" s="639"/>
      <c r="AT8" s="639"/>
      <c r="AU8" s="639"/>
      <c r="AV8" s="639"/>
      <c r="AW8" s="639"/>
      <c r="AX8" s="639"/>
      <c r="AY8" s="639"/>
      <c r="AZ8" s="639"/>
      <c r="BA8" s="639"/>
      <c r="BB8" s="639"/>
      <c r="BC8" s="639"/>
      <c r="BD8" s="639"/>
      <c r="BE8" s="639"/>
      <c r="BF8" s="640"/>
      <c r="BG8" s="641">
        <v>10948</v>
      </c>
      <c r="BH8" s="644"/>
      <c r="BI8" s="644"/>
      <c r="BJ8" s="644"/>
      <c r="BK8" s="644"/>
      <c r="BL8" s="644"/>
      <c r="BM8" s="644"/>
      <c r="BN8" s="645"/>
      <c r="BO8" s="703">
        <v>1.6</v>
      </c>
      <c r="BP8" s="703"/>
      <c r="BQ8" s="703"/>
      <c r="BR8" s="703"/>
      <c r="BS8" s="649" t="s">
        <v>221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1706518</v>
      </c>
      <c r="CS8" s="644"/>
      <c r="CT8" s="644"/>
      <c r="CU8" s="644"/>
      <c r="CV8" s="644"/>
      <c r="CW8" s="644"/>
      <c r="CX8" s="644"/>
      <c r="CY8" s="645"/>
      <c r="CZ8" s="703">
        <v>22.9</v>
      </c>
      <c r="DA8" s="703"/>
      <c r="DB8" s="703"/>
      <c r="DC8" s="703"/>
      <c r="DD8" s="649">
        <v>131470</v>
      </c>
      <c r="DE8" s="644"/>
      <c r="DF8" s="644"/>
      <c r="DG8" s="644"/>
      <c r="DH8" s="644"/>
      <c r="DI8" s="644"/>
      <c r="DJ8" s="644"/>
      <c r="DK8" s="644"/>
      <c r="DL8" s="644"/>
      <c r="DM8" s="644"/>
      <c r="DN8" s="644"/>
      <c r="DO8" s="644"/>
      <c r="DP8" s="645"/>
      <c r="DQ8" s="649">
        <v>876029</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866</v>
      </c>
      <c r="S9" s="644"/>
      <c r="T9" s="644"/>
      <c r="U9" s="644"/>
      <c r="V9" s="644"/>
      <c r="W9" s="644"/>
      <c r="X9" s="644"/>
      <c r="Y9" s="645"/>
      <c r="Z9" s="703">
        <v>0</v>
      </c>
      <c r="AA9" s="703"/>
      <c r="AB9" s="703"/>
      <c r="AC9" s="703"/>
      <c r="AD9" s="704">
        <v>866</v>
      </c>
      <c r="AE9" s="704"/>
      <c r="AF9" s="704"/>
      <c r="AG9" s="704"/>
      <c r="AH9" s="704"/>
      <c r="AI9" s="704"/>
      <c r="AJ9" s="704"/>
      <c r="AK9" s="704"/>
      <c r="AL9" s="646">
        <v>0</v>
      </c>
      <c r="AM9" s="647"/>
      <c r="AN9" s="647"/>
      <c r="AO9" s="705"/>
      <c r="AP9" s="638" t="s">
        <v>236</v>
      </c>
      <c r="AQ9" s="639"/>
      <c r="AR9" s="639"/>
      <c r="AS9" s="639"/>
      <c r="AT9" s="639"/>
      <c r="AU9" s="639"/>
      <c r="AV9" s="639"/>
      <c r="AW9" s="639"/>
      <c r="AX9" s="639"/>
      <c r="AY9" s="639"/>
      <c r="AZ9" s="639"/>
      <c r="BA9" s="639"/>
      <c r="BB9" s="639"/>
      <c r="BC9" s="639"/>
      <c r="BD9" s="639"/>
      <c r="BE9" s="639"/>
      <c r="BF9" s="640"/>
      <c r="BG9" s="641">
        <v>165607</v>
      </c>
      <c r="BH9" s="644"/>
      <c r="BI9" s="644"/>
      <c r="BJ9" s="644"/>
      <c r="BK9" s="644"/>
      <c r="BL9" s="644"/>
      <c r="BM9" s="644"/>
      <c r="BN9" s="645"/>
      <c r="BO9" s="703">
        <v>24.1</v>
      </c>
      <c r="BP9" s="703"/>
      <c r="BQ9" s="703"/>
      <c r="BR9" s="703"/>
      <c r="BS9" s="649" t="s">
        <v>227</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643086</v>
      </c>
      <c r="CS9" s="644"/>
      <c r="CT9" s="644"/>
      <c r="CU9" s="644"/>
      <c r="CV9" s="644"/>
      <c r="CW9" s="644"/>
      <c r="CX9" s="644"/>
      <c r="CY9" s="645"/>
      <c r="CZ9" s="703">
        <v>8.6</v>
      </c>
      <c r="DA9" s="703"/>
      <c r="DB9" s="703"/>
      <c r="DC9" s="703"/>
      <c r="DD9" s="649">
        <v>11060</v>
      </c>
      <c r="DE9" s="644"/>
      <c r="DF9" s="644"/>
      <c r="DG9" s="644"/>
      <c r="DH9" s="644"/>
      <c r="DI9" s="644"/>
      <c r="DJ9" s="644"/>
      <c r="DK9" s="644"/>
      <c r="DL9" s="644"/>
      <c r="DM9" s="644"/>
      <c r="DN9" s="644"/>
      <c r="DO9" s="644"/>
      <c r="DP9" s="645"/>
      <c r="DQ9" s="649">
        <v>597246</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221</v>
      </c>
      <c r="S10" s="644"/>
      <c r="T10" s="644"/>
      <c r="U10" s="644"/>
      <c r="V10" s="644"/>
      <c r="W10" s="644"/>
      <c r="X10" s="644"/>
      <c r="Y10" s="645"/>
      <c r="Z10" s="703" t="s">
        <v>221</v>
      </c>
      <c r="AA10" s="703"/>
      <c r="AB10" s="703"/>
      <c r="AC10" s="703"/>
      <c r="AD10" s="704" t="s">
        <v>227</v>
      </c>
      <c r="AE10" s="704"/>
      <c r="AF10" s="704"/>
      <c r="AG10" s="704"/>
      <c r="AH10" s="704"/>
      <c r="AI10" s="704"/>
      <c r="AJ10" s="704"/>
      <c r="AK10" s="704"/>
      <c r="AL10" s="646" t="s">
        <v>221</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13490</v>
      </c>
      <c r="BH10" s="644"/>
      <c r="BI10" s="644"/>
      <c r="BJ10" s="644"/>
      <c r="BK10" s="644"/>
      <c r="BL10" s="644"/>
      <c r="BM10" s="644"/>
      <c r="BN10" s="645"/>
      <c r="BO10" s="703">
        <v>2</v>
      </c>
      <c r="BP10" s="703"/>
      <c r="BQ10" s="703"/>
      <c r="BR10" s="703"/>
      <c r="BS10" s="649" t="s">
        <v>221</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6692</v>
      </c>
      <c r="CS10" s="644"/>
      <c r="CT10" s="644"/>
      <c r="CU10" s="644"/>
      <c r="CV10" s="644"/>
      <c r="CW10" s="644"/>
      <c r="CX10" s="644"/>
      <c r="CY10" s="645"/>
      <c r="CZ10" s="703">
        <v>0.1</v>
      </c>
      <c r="DA10" s="703"/>
      <c r="DB10" s="703"/>
      <c r="DC10" s="703"/>
      <c r="DD10" s="649" t="s">
        <v>227</v>
      </c>
      <c r="DE10" s="644"/>
      <c r="DF10" s="644"/>
      <c r="DG10" s="644"/>
      <c r="DH10" s="644"/>
      <c r="DI10" s="644"/>
      <c r="DJ10" s="644"/>
      <c r="DK10" s="644"/>
      <c r="DL10" s="644"/>
      <c r="DM10" s="644"/>
      <c r="DN10" s="644"/>
      <c r="DO10" s="644"/>
      <c r="DP10" s="645"/>
      <c r="DQ10" s="649">
        <v>6692</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221</v>
      </c>
      <c r="S11" s="644"/>
      <c r="T11" s="644"/>
      <c r="U11" s="644"/>
      <c r="V11" s="644"/>
      <c r="W11" s="644"/>
      <c r="X11" s="644"/>
      <c r="Y11" s="645"/>
      <c r="Z11" s="703" t="s">
        <v>221</v>
      </c>
      <c r="AA11" s="703"/>
      <c r="AB11" s="703"/>
      <c r="AC11" s="703"/>
      <c r="AD11" s="704" t="s">
        <v>221</v>
      </c>
      <c r="AE11" s="704"/>
      <c r="AF11" s="704"/>
      <c r="AG11" s="704"/>
      <c r="AH11" s="704"/>
      <c r="AI11" s="704"/>
      <c r="AJ11" s="704"/>
      <c r="AK11" s="704"/>
      <c r="AL11" s="646" t="s">
        <v>221</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9265</v>
      </c>
      <c r="BH11" s="644"/>
      <c r="BI11" s="644"/>
      <c r="BJ11" s="644"/>
      <c r="BK11" s="644"/>
      <c r="BL11" s="644"/>
      <c r="BM11" s="644"/>
      <c r="BN11" s="645"/>
      <c r="BO11" s="703">
        <v>1.3</v>
      </c>
      <c r="BP11" s="703"/>
      <c r="BQ11" s="703"/>
      <c r="BR11" s="703"/>
      <c r="BS11" s="649" t="s">
        <v>221</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581223</v>
      </c>
      <c r="CS11" s="644"/>
      <c r="CT11" s="644"/>
      <c r="CU11" s="644"/>
      <c r="CV11" s="644"/>
      <c r="CW11" s="644"/>
      <c r="CX11" s="644"/>
      <c r="CY11" s="645"/>
      <c r="CZ11" s="703">
        <v>7.8</v>
      </c>
      <c r="DA11" s="703"/>
      <c r="DB11" s="703"/>
      <c r="DC11" s="703"/>
      <c r="DD11" s="649">
        <v>206860</v>
      </c>
      <c r="DE11" s="644"/>
      <c r="DF11" s="644"/>
      <c r="DG11" s="644"/>
      <c r="DH11" s="644"/>
      <c r="DI11" s="644"/>
      <c r="DJ11" s="644"/>
      <c r="DK11" s="644"/>
      <c r="DL11" s="644"/>
      <c r="DM11" s="644"/>
      <c r="DN11" s="644"/>
      <c r="DO11" s="644"/>
      <c r="DP11" s="645"/>
      <c r="DQ11" s="649">
        <v>234799</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142509</v>
      </c>
      <c r="S12" s="644"/>
      <c r="T12" s="644"/>
      <c r="U12" s="644"/>
      <c r="V12" s="644"/>
      <c r="W12" s="644"/>
      <c r="X12" s="644"/>
      <c r="Y12" s="645"/>
      <c r="Z12" s="703">
        <v>1.9</v>
      </c>
      <c r="AA12" s="703"/>
      <c r="AB12" s="703"/>
      <c r="AC12" s="703"/>
      <c r="AD12" s="704">
        <v>142509</v>
      </c>
      <c r="AE12" s="704"/>
      <c r="AF12" s="704"/>
      <c r="AG12" s="704"/>
      <c r="AH12" s="704"/>
      <c r="AI12" s="704"/>
      <c r="AJ12" s="704"/>
      <c r="AK12" s="704"/>
      <c r="AL12" s="646">
        <v>3.2</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407119</v>
      </c>
      <c r="BH12" s="644"/>
      <c r="BI12" s="644"/>
      <c r="BJ12" s="644"/>
      <c r="BK12" s="644"/>
      <c r="BL12" s="644"/>
      <c r="BM12" s="644"/>
      <c r="BN12" s="645"/>
      <c r="BO12" s="703">
        <v>59.1</v>
      </c>
      <c r="BP12" s="703"/>
      <c r="BQ12" s="703"/>
      <c r="BR12" s="703"/>
      <c r="BS12" s="649" t="s">
        <v>221</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433068</v>
      </c>
      <c r="CS12" s="644"/>
      <c r="CT12" s="644"/>
      <c r="CU12" s="644"/>
      <c r="CV12" s="644"/>
      <c r="CW12" s="644"/>
      <c r="CX12" s="644"/>
      <c r="CY12" s="645"/>
      <c r="CZ12" s="703">
        <v>5.8</v>
      </c>
      <c r="DA12" s="703"/>
      <c r="DB12" s="703"/>
      <c r="DC12" s="703"/>
      <c r="DD12" s="649">
        <v>220830</v>
      </c>
      <c r="DE12" s="644"/>
      <c r="DF12" s="644"/>
      <c r="DG12" s="644"/>
      <c r="DH12" s="644"/>
      <c r="DI12" s="644"/>
      <c r="DJ12" s="644"/>
      <c r="DK12" s="644"/>
      <c r="DL12" s="644"/>
      <c r="DM12" s="644"/>
      <c r="DN12" s="644"/>
      <c r="DO12" s="644"/>
      <c r="DP12" s="645"/>
      <c r="DQ12" s="649">
        <v>203471</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221</v>
      </c>
      <c r="S13" s="644"/>
      <c r="T13" s="644"/>
      <c r="U13" s="644"/>
      <c r="V13" s="644"/>
      <c r="W13" s="644"/>
      <c r="X13" s="644"/>
      <c r="Y13" s="645"/>
      <c r="Z13" s="703" t="s">
        <v>227</v>
      </c>
      <c r="AA13" s="703"/>
      <c r="AB13" s="703"/>
      <c r="AC13" s="703"/>
      <c r="AD13" s="704" t="s">
        <v>227</v>
      </c>
      <c r="AE13" s="704"/>
      <c r="AF13" s="704"/>
      <c r="AG13" s="704"/>
      <c r="AH13" s="704"/>
      <c r="AI13" s="704"/>
      <c r="AJ13" s="704"/>
      <c r="AK13" s="704"/>
      <c r="AL13" s="646" t="s">
        <v>221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357203</v>
      </c>
      <c r="BH13" s="644"/>
      <c r="BI13" s="644"/>
      <c r="BJ13" s="644"/>
      <c r="BK13" s="644"/>
      <c r="BL13" s="644"/>
      <c r="BM13" s="644"/>
      <c r="BN13" s="645"/>
      <c r="BO13" s="703">
        <v>51.9</v>
      </c>
      <c r="BP13" s="703"/>
      <c r="BQ13" s="703"/>
      <c r="BR13" s="703"/>
      <c r="BS13" s="649" t="s">
        <v>221</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486543</v>
      </c>
      <c r="CS13" s="644"/>
      <c r="CT13" s="644"/>
      <c r="CU13" s="644"/>
      <c r="CV13" s="644"/>
      <c r="CW13" s="644"/>
      <c r="CX13" s="644"/>
      <c r="CY13" s="645"/>
      <c r="CZ13" s="703">
        <v>6.5</v>
      </c>
      <c r="DA13" s="703"/>
      <c r="DB13" s="703"/>
      <c r="DC13" s="703"/>
      <c r="DD13" s="649">
        <v>188276</v>
      </c>
      <c r="DE13" s="644"/>
      <c r="DF13" s="644"/>
      <c r="DG13" s="644"/>
      <c r="DH13" s="644"/>
      <c r="DI13" s="644"/>
      <c r="DJ13" s="644"/>
      <c r="DK13" s="644"/>
      <c r="DL13" s="644"/>
      <c r="DM13" s="644"/>
      <c r="DN13" s="644"/>
      <c r="DO13" s="644"/>
      <c r="DP13" s="645"/>
      <c r="DQ13" s="649">
        <v>323406</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221</v>
      </c>
      <c r="AA14" s="703"/>
      <c r="AB14" s="703"/>
      <c r="AC14" s="703"/>
      <c r="AD14" s="704" t="s">
        <v>221</v>
      </c>
      <c r="AE14" s="704"/>
      <c r="AF14" s="704"/>
      <c r="AG14" s="704"/>
      <c r="AH14" s="704"/>
      <c r="AI14" s="704"/>
      <c r="AJ14" s="704"/>
      <c r="AK14" s="704"/>
      <c r="AL14" s="646" t="s">
        <v>227</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24226</v>
      </c>
      <c r="BH14" s="644"/>
      <c r="BI14" s="644"/>
      <c r="BJ14" s="644"/>
      <c r="BK14" s="644"/>
      <c r="BL14" s="644"/>
      <c r="BM14" s="644"/>
      <c r="BN14" s="645"/>
      <c r="BO14" s="703">
        <v>3.5</v>
      </c>
      <c r="BP14" s="703"/>
      <c r="BQ14" s="703"/>
      <c r="BR14" s="703"/>
      <c r="BS14" s="649" t="s">
        <v>221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815997</v>
      </c>
      <c r="CS14" s="644"/>
      <c r="CT14" s="644"/>
      <c r="CU14" s="644"/>
      <c r="CV14" s="644"/>
      <c r="CW14" s="644"/>
      <c r="CX14" s="644"/>
      <c r="CY14" s="645"/>
      <c r="CZ14" s="703">
        <v>10.9</v>
      </c>
      <c r="DA14" s="703"/>
      <c r="DB14" s="703"/>
      <c r="DC14" s="703"/>
      <c r="DD14" s="649">
        <v>354958</v>
      </c>
      <c r="DE14" s="644"/>
      <c r="DF14" s="644"/>
      <c r="DG14" s="644"/>
      <c r="DH14" s="644"/>
      <c r="DI14" s="644"/>
      <c r="DJ14" s="644"/>
      <c r="DK14" s="644"/>
      <c r="DL14" s="644"/>
      <c r="DM14" s="644"/>
      <c r="DN14" s="644"/>
      <c r="DO14" s="644"/>
      <c r="DP14" s="645"/>
      <c r="DQ14" s="649">
        <v>465643</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11881</v>
      </c>
      <c r="S15" s="644"/>
      <c r="T15" s="644"/>
      <c r="U15" s="644"/>
      <c r="V15" s="644"/>
      <c r="W15" s="644"/>
      <c r="X15" s="644"/>
      <c r="Y15" s="645"/>
      <c r="Z15" s="703">
        <v>0.2</v>
      </c>
      <c r="AA15" s="703"/>
      <c r="AB15" s="703"/>
      <c r="AC15" s="703"/>
      <c r="AD15" s="704">
        <v>11881</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46624</v>
      </c>
      <c r="BH15" s="644"/>
      <c r="BI15" s="644"/>
      <c r="BJ15" s="644"/>
      <c r="BK15" s="644"/>
      <c r="BL15" s="644"/>
      <c r="BM15" s="644"/>
      <c r="BN15" s="645"/>
      <c r="BO15" s="703">
        <v>6.8</v>
      </c>
      <c r="BP15" s="703"/>
      <c r="BQ15" s="703"/>
      <c r="BR15" s="703"/>
      <c r="BS15" s="649" t="s">
        <v>221</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457350</v>
      </c>
      <c r="CS15" s="644"/>
      <c r="CT15" s="644"/>
      <c r="CU15" s="644"/>
      <c r="CV15" s="644"/>
      <c r="CW15" s="644"/>
      <c r="CX15" s="644"/>
      <c r="CY15" s="645"/>
      <c r="CZ15" s="703">
        <v>6.1</v>
      </c>
      <c r="DA15" s="703"/>
      <c r="DB15" s="703"/>
      <c r="DC15" s="703"/>
      <c r="DD15" s="649">
        <v>32571</v>
      </c>
      <c r="DE15" s="644"/>
      <c r="DF15" s="644"/>
      <c r="DG15" s="644"/>
      <c r="DH15" s="644"/>
      <c r="DI15" s="644"/>
      <c r="DJ15" s="644"/>
      <c r="DK15" s="644"/>
      <c r="DL15" s="644"/>
      <c r="DM15" s="644"/>
      <c r="DN15" s="644"/>
      <c r="DO15" s="644"/>
      <c r="DP15" s="645"/>
      <c r="DQ15" s="649">
        <v>338509</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221</v>
      </c>
      <c r="S16" s="644"/>
      <c r="T16" s="644"/>
      <c r="U16" s="644"/>
      <c r="V16" s="644"/>
      <c r="W16" s="644"/>
      <c r="X16" s="644"/>
      <c r="Y16" s="645"/>
      <c r="Z16" s="703" t="s">
        <v>227</v>
      </c>
      <c r="AA16" s="703"/>
      <c r="AB16" s="703"/>
      <c r="AC16" s="703"/>
      <c r="AD16" s="704" t="s">
        <v>221</v>
      </c>
      <c r="AE16" s="704"/>
      <c r="AF16" s="704"/>
      <c r="AG16" s="704"/>
      <c r="AH16" s="704"/>
      <c r="AI16" s="704"/>
      <c r="AJ16" s="704"/>
      <c r="AK16" s="704"/>
      <c r="AL16" s="646" t="s">
        <v>221</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221</v>
      </c>
      <c r="BH16" s="644"/>
      <c r="BI16" s="644"/>
      <c r="BJ16" s="644"/>
      <c r="BK16" s="644"/>
      <c r="BL16" s="644"/>
      <c r="BM16" s="644"/>
      <c r="BN16" s="645"/>
      <c r="BO16" s="703" t="s">
        <v>227</v>
      </c>
      <c r="BP16" s="703"/>
      <c r="BQ16" s="703"/>
      <c r="BR16" s="703"/>
      <c r="BS16" s="649" t="s">
        <v>227</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2916</v>
      </c>
      <c r="CS16" s="644"/>
      <c r="CT16" s="644"/>
      <c r="CU16" s="644"/>
      <c r="CV16" s="644"/>
      <c r="CW16" s="644"/>
      <c r="CX16" s="644"/>
      <c r="CY16" s="645"/>
      <c r="CZ16" s="703">
        <v>0</v>
      </c>
      <c r="DA16" s="703"/>
      <c r="DB16" s="703"/>
      <c r="DC16" s="703"/>
      <c r="DD16" s="649" t="s">
        <v>221</v>
      </c>
      <c r="DE16" s="644"/>
      <c r="DF16" s="644"/>
      <c r="DG16" s="644"/>
      <c r="DH16" s="644"/>
      <c r="DI16" s="644"/>
      <c r="DJ16" s="644"/>
      <c r="DK16" s="644"/>
      <c r="DL16" s="644"/>
      <c r="DM16" s="644"/>
      <c r="DN16" s="644"/>
      <c r="DO16" s="644"/>
      <c r="DP16" s="645"/>
      <c r="DQ16" s="649">
        <v>2676</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1030</v>
      </c>
      <c r="S17" s="644"/>
      <c r="T17" s="644"/>
      <c r="U17" s="644"/>
      <c r="V17" s="644"/>
      <c r="W17" s="644"/>
      <c r="X17" s="644"/>
      <c r="Y17" s="645"/>
      <c r="Z17" s="703">
        <v>0</v>
      </c>
      <c r="AA17" s="703"/>
      <c r="AB17" s="703"/>
      <c r="AC17" s="703"/>
      <c r="AD17" s="704">
        <v>1030</v>
      </c>
      <c r="AE17" s="704"/>
      <c r="AF17" s="704"/>
      <c r="AG17" s="704"/>
      <c r="AH17" s="704"/>
      <c r="AI17" s="704"/>
      <c r="AJ17" s="704"/>
      <c r="AK17" s="704"/>
      <c r="AL17" s="646">
        <v>0</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221</v>
      </c>
      <c r="BH17" s="644"/>
      <c r="BI17" s="644"/>
      <c r="BJ17" s="644"/>
      <c r="BK17" s="644"/>
      <c r="BL17" s="644"/>
      <c r="BM17" s="644"/>
      <c r="BN17" s="645"/>
      <c r="BO17" s="703" t="s">
        <v>227</v>
      </c>
      <c r="BP17" s="703"/>
      <c r="BQ17" s="703"/>
      <c r="BR17" s="703"/>
      <c r="BS17" s="649" t="s">
        <v>221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1166168</v>
      </c>
      <c r="CS17" s="644"/>
      <c r="CT17" s="644"/>
      <c r="CU17" s="644"/>
      <c r="CV17" s="644"/>
      <c r="CW17" s="644"/>
      <c r="CX17" s="644"/>
      <c r="CY17" s="645"/>
      <c r="CZ17" s="703">
        <v>15.6</v>
      </c>
      <c r="DA17" s="703"/>
      <c r="DB17" s="703"/>
      <c r="DC17" s="703"/>
      <c r="DD17" s="649" t="s">
        <v>227</v>
      </c>
      <c r="DE17" s="644"/>
      <c r="DF17" s="644"/>
      <c r="DG17" s="644"/>
      <c r="DH17" s="644"/>
      <c r="DI17" s="644"/>
      <c r="DJ17" s="644"/>
      <c r="DK17" s="644"/>
      <c r="DL17" s="644"/>
      <c r="DM17" s="644"/>
      <c r="DN17" s="644"/>
      <c r="DO17" s="644"/>
      <c r="DP17" s="645"/>
      <c r="DQ17" s="649">
        <v>1161144</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3981393</v>
      </c>
      <c r="S18" s="644"/>
      <c r="T18" s="644"/>
      <c r="U18" s="644"/>
      <c r="V18" s="644"/>
      <c r="W18" s="644"/>
      <c r="X18" s="644"/>
      <c r="Y18" s="645"/>
      <c r="Z18" s="703">
        <v>52.5</v>
      </c>
      <c r="AA18" s="703"/>
      <c r="AB18" s="703"/>
      <c r="AC18" s="703"/>
      <c r="AD18" s="704">
        <v>3554758</v>
      </c>
      <c r="AE18" s="704"/>
      <c r="AF18" s="704"/>
      <c r="AG18" s="704"/>
      <c r="AH18" s="704"/>
      <c r="AI18" s="704"/>
      <c r="AJ18" s="704"/>
      <c r="AK18" s="704"/>
      <c r="AL18" s="646">
        <v>79.7</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221</v>
      </c>
      <c r="BH18" s="644"/>
      <c r="BI18" s="644"/>
      <c r="BJ18" s="644"/>
      <c r="BK18" s="644"/>
      <c r="BL18" s="644"/>
      <c r="BM18" s="644"/>
      <c r="BN18" s="645"/>
      <c r="BO18" s="703" t="s">
        <v>227</v>
      </c>
      <c r="BP18" s="703"/>
      <c r="BQ18" s="703"/>
      <c r="BR18" s="703"/>
      <c r="BS18" s="649" t="s">
        <v>221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227</v>
      </c>
      <c r="DA18" s="703"/>
      <c r="DB18" s="703"/>
      <c r="DC18" s="703"/>
      <c r="DD18" s="649" t="s">
        <v>221</v>
      </c>
      <c r="DE18" s="644"/>
      <c r="DF18" s="644"/>
      <c r="DG18" s="644"/>
      <c r="DH18" s="644"/>
      <c r="DI18" s="644"/>
      <c r="DJ18" s="644"/>
      <c r="DK18" s="644"/>
      <c r="DL18" s="644"/>
      <c r="DM18" s="644"/>
      <c r="DN18" s="644"/>
      <c r="DO18" s="644"/>
      <c r="DP18" s="645"/>
      <c r="DQ18" s="649" t="s">
        <v>221</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3554758</v>
      </c>
      <c r="S19" s="644"/>
      <c r="T19" s="644"/>
      <c r="U19" s="644"/>
      <c r="V19" s="644"/>
      <c r="W19" s="644"/>
      <c r="X19" s="644"/>
      <c r="Y19" s="645"/>
      <c r="Z19" s="703">
        <v>46.9</v>
      </c>
      <c r="AA19" s="703"/>
      <c r="AB19" s="703"/>
      <c r="AC19" s="703"/>
      <c r="AD19" s="704">
        <v>3554758</v>
      </c>
      <c r="AE19" s="704"/>
      <c r="AF19" s="704"/>
      <c r="AG19" s="704"/>
      <c r="AH19" s="704"/>
      <c r="AI19" s="704"/>
      <c r="AJ19" s="704"/>
      <c r="AK19" s="704"/>
      <c r="AL19" s="646">
        <v>79.7</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11101</v>
      </c>
      <c r="BH19" s="644"/>
      <c r="BI19" s="644"/>
      <c r="BJ19" s="644"/>
      <c r="BK19" s="644"/>
      <c r="BL19" s="644"/>
      <c r="BM19" s="644"/>
      <c r="BN19" s="645"/>
      <c r="BO19" s="703">
        <v>1.6</v>
      </c>
      <c r="BP19" s="703"/>
      <c r="BQ19" s="703"/>
      <c r="BR19" s="703"/>
      <c r="BS19" s="649" t="s">
        <v>221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221</v>
      </c>
      <c r="DA19" s="703"/>
      <c r="DB19" s="703"/>
      <c r="DC19" s="703"/>
      <c r="DD19" s="649" t="s">
        <v>221</v>
      </c>
      <c r="DE19" s="644"/>
      <c r="DF19" s="644"/>
      <c r="DG19" s="644"/>
      <c r="DH19" s="644"/>
      <c r="DI19" s="644"/>
      <c r="DJ19" s="644"/>
      <c r="DK19" s="644"/>
      <c r="DL19" s="644"/>
      <c r="DM19" s="644"/>
      <c r="DN19" s="644"/>
      <c r="DO19" s="644"/>
      <c r="DP19" s="645"/>
      <c r="DQ19" s="649" t="s">
        <v>221</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426635</v>
      </c>
      <c r="S20" s="644"/>
      <c r="T20" s="644"/>
      <c r="U20" s="644"/>
      <c r="V20" s="644"/>
      <c r="W20" s="644"/>
      <c r="X20" s="644"/>
      <c r="Y20" s="645"/>
      <c r="Z20" s="703">
        <v>5.6</v>
      </c>
      <c r="AA20" s="703"/>
      <c r="AB20" s="703"/>
      <c r="AC20" s="703"/>
      <c r="AD20" s="704" t="s">
        <v>221</v>
      </c>
      <c r="AE20" s="704"/>
      <c r="AF20" s="704"/>
      <c r="AG20" s="704"/>
      <c r="AH20" s="704"/>
      <c r="AI20" s="704"/>
      <c r="AJ20" s="704"/>
      <c r="AK20" s="704"/>
      <c r="AL20" s="646" t="s">
        <v>221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11101</v>
      </c>
      <c r="BH20" s="644"/>
      <c r="BI20" s="644"/>
      <c r="BJ20" s="644"/>
      <c r="BK20" s="644"/>
      <c r="BL20" s="644"/>
      <c r="BM20" s="644"/>
      <c r="BN20" s="645"/>
      <c r="BO20" s="703">
        <v>1.6</v>
      </c>
      <c r="BP20" s="703"/>
      <c r="BQ20" s="703"/>
      <c r="BR20" s="703"/>
      <c r="BS20" s="649" t="s">
        <v>221</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7467345</v>
      </c>
      <c r="CS20" s="644"/>
      <c r="CT20" s="644"/>
      <c r="CU20" s="644"/>
      <c r="CV20" s="644"/>
      <c r="CW20" s="644"/>
      <c r="CX20" s="644"/>
      <c r="CY20" s="645"/>
      <c r="CZ20" s="703">
        <v>100</v>
      </c>
      <c r="DA20" s="703"/>
      <c r="DB20" s="703"/>
      <c r="DC20" s="703"/>
      <c r="DD20" s="649">
        <v>1172935</v>
      </c>
      <c r="DE20" s="644"/>
      <c r="DF20" s="644"/>
      <c r="DG20" s="644"/>
      <c r="DH20" s="644"/>
      <c r="DI20" s="644"/>
      <c r="DJ20" s="644"/>
      <c r="DK20" s="644"/>
      <c r="DL20" s="644"/>
      <c r="DM20" s="644"/>
      <c r="DN20" s="644"/>
      <c r="DO20" s="644"/>
      <c r="DP20" s="645"/>
      <c r="DQ20" s="649">
        <v>5298661</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221</v>
      </c>
      <c r="S21" s="644"/>
      <c r="T21" s="644"/>
      <c r="U21" s="644"/>
      <c r="V21" s="644"/>
      <c r="W21" s="644"/>
      <c r="X21" s="644"/>
      <c r="Y21" s="645"/>
      <c r="Z21" s="703" t="s">
        <v>221</v>
      </c>
      <c r="AA21" s="703"/>
      <c r="AB21" s="703"/>
      <c r="AC21" s="703"/>
      <c r="AD21" s="704" t="s">
        <v>221</v>
      </c>
      <c r="AE21" s="704"/>
      <c r="AF21" s="704"/>
      <c r="AG21" s="704"/>
      <c r="AH21" s="704"/>
      <c r="AI21" s="704"/>
      <c r="AJ21" s="704"/>
      <c r="AK21" s="704"/>
      <c r="AL21" s="646" t="s">
        <v>221</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11101</v>
      </c>
      <c r="BH21" s="644"/>
      <c r="BI21" s="644"/>
      <c r="BJ21" s="644"/>
      <c r="BK21" s="644"/>
      <c r="BL21" s="644"/>
      <c r="BM21" s="644"/>
      <c r="BN21" s="645"/>
      <c r="BO21" s="703">
        <v>1.6</v>
      </c>
      <c r="BP21" s="703"/>
      <c r="BQ21" s="703"/>
      <c r="BR21" s="703"/>
      <c r="BS21" s="649" t="s">
        <v>221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4872324</v>
      </c>
      <c r="S22" s="644"/>
      <c r="T22" s="644"/>
      <c r="U22" s="644"/>
      <c r="V22" s="644"/>
      <c r="W22" s="644"/>
      <c r="X22" s="644"/>
      <c r="Y22" s="645"/>
      <c r="Z22" s="703">
        <v>64.3</v>
      </c>
      <c r="AA22" s="703"/>
      <c r="AB22" s="703"/>
      <c r="AC22" s="703"/>
      <c r="AD22" s="704">
        <v>4445689</v>
      </c>
      <c r="AE22" s="704"/>
      <c r="AF22" s="704"/>
      <c r="AG22" s="704"/>
      <c r="AH22" s="704"/>
      <c r="AI22" s="704"/>
      <c r="AJ22" s="704"/>
      <c r="AK22" s="704"/>
      <c r="AL22" s="646">
        <v>99.7</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221</v>
      </c>
      <c r="BH22" s="644"/>
      <c r="BI22" s="644"/>
      <c r="BJ22" s="644"/>
      <c r="BK22" s="644"/>
      <c r="BL22" s="644"/>
      <c r="BM22" s="644"/>
      <c r="BN22" s="645"/>
      <c r="BO22" s="703" t="s">
        <v>221</v>
      </c>
      <c r="BP22" s="703"/>
      <c r="BQ22" s="703"/>
      <c r="BR22" s="703"/>
      <c r="BS22" s="649" t="s">
        <v>221</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850</v>
      </c>
      <c r="S23" s="644"/>
      <c r="T23" s="644"/>
      <c r="U23" s="644"/>
      <c r="V23" s="644"/>
      <c r="W23" s="644"/>
      <c r="X23" s="644"/>
      <c r="Y23" s="645"/>
      <c r="Z23" s="703">
        <v>0</v>
      </c>
      <c r="AA23" s="703"/>
      <c r="AB23" s="703"/>
      <c r="AC23" s="703"/>
      <c r="AD23" s="704">
        <v>850</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227</v>
      </c>
      <c r="BH23" s="644"/>
      <c r="BI23" s="644"/>
      <c r="BJ23" s="644"/>
      <c r="BK23" s="644"/>
      <c r="BL23" s="644"/>
      <c r="BM23" s="644"/>
      <c r="BN23" s="645"/>
      <c r="BO23" s="703" t="s">
        <v>221</v>
      </c>
      <c r="BP23" s="703"/>
      <c r="BQ23" s="703"/>
      <c r="BR23" s="703"/>
      <c r="BS23" s="649" t="s">
        <v>221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26459</v>
      </c>
      <c r="S24" s="644"/>
      <c r="T24" s="644"/>
      <c r="U24" s="644"/>
      <c r="V24" s="644"/>
      <c r="W24" s="644"/>
      <c r="X24" s="644"/>
      <c r="Y24" s="645"/>
      <c r="Z24" s="703">
        <v>0.3</v>
      </c>
      <c r="AA24" s="703"/>
      <c r="AB24" s="703"/>
      <c r="AC24" s="703"/>
      <c r="AD24" s="704" t="s">
        <v>221</v>
      </c>
      <c r="AE24" s="704"/>
      <c r="AF24" s="704"/>
      <c r="AG24" s="704"/>
      <c r="AH24" s="704"/>
      <c r="AI24" s="704"/>
      <c r="AJ24" s="704"/>
      <c r="AK24" s="704"/>
      <c r="AL24" s="646" t="s">
        <v>221</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221</v>
      </c>
      <c r="BH24" s="644"/>
      <c r="BI24" s="644"/>
      <c r="BJ24" s="644"/>
      <c r="BK24" s="644"/>
      <c r="BL24" s="644"/>
      <c r="BM24" s="644"/>
      <c r="BN24" s="645"/>
      <c r="BO24" s="703" t="s">
        <v>221</v>
      </c>
      <c r="BP24" s="703"/>
      <c r="BQ24" s="703"/>
      <c r="BR24" s="703"/>
      <c r="BS24" s="649" t="s">
        <v>221</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2920818</v>
      </c>
      <c r="CS24" s="707"/>
      <c r="CT24" s="707"/>
      <c r="CU24" s="707"/>
      <c r="CV24" s="707"/>
      <c r="CW24" s="707"/>
      <c r="CX24" s="707"/>
      <c r="CY24" s="753"/>
      <c r="CZ24" s="754">
        <v>39.1</v>
      </c>
      <c r="DA24" s="723"/>
      <c r="DB24" s="723"/>
      <c r="DC24" s="757"/>
      <c r="DD24" s="752">
        <v>2372018</v>
      </c>
      <c r="DE24" s="707"/>
      <c r="DF24" s="707"/>
      <c r="DG24" s="707"/>
      <c r="DH24" s="707"/>
      <c r="DI24" s="707"/>
      <c r="DJ24" s="707"/>
      <c r="DK24" s="753"/>
      <c r="DL24" s="752">
        <v>2367831</v>
      </c>
      <c r="DM24" s="707"/>
      <c r="DN24" s="707"/>
      <c r="DO24" s="707"/>
      <c r="DP24" s="707"/>
      <c r="DQ24" s="707"/>
      <c r="DR24" s="707"/>
      <c r="DS24" s="707"/>
      <c r="DT24" s="707"/>
      <c r="DU24" s="707"/>
      <c r="DV24" s="753"/>
      <c r="DW24" s="754">
        <v>51.1</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5937</v>
      </c>
      <c r="S25" s="644"/>
      <c r="T25" s="644"/>
      <c r="U25" s="644"/>
      <c r="V25" s="644"/>
      <c r="W25" s="644"/>
      <c r="X25" s="644"/>
      <c r="Y25" s="645"/>
      <c r="Z25" s="703">
        <v>0.1</v>
      </c>
      <c r="AA25" s="703"/>
      <c r="AB25" s="703"/>
      <c r="AC25" s="703"/>
      <c r="AD25" s="704">
        <v>2203</v>
      </c>
      <c r="AE25" s="704"/>
      <c r="AF25" s="704"/>
      <c r="AG25" s="704"/>
      <c r="AH25" s="704"/>
      <c r="AI25" s="704"/>
      <c r="AJ25" s="704"/>
      <c r="AK25" s="704"/>
      <c r="AL25" s="646">
        <v>0</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221</v>
      </c>
      <c r="BH25" s="644"/>
      <c r="BI25" s="644"/>
      <c r="BJ25" s="644"/>
      <c r="BK25" s="644"/>
      <c r="BL25" s="644"/>
      <c r="BM25" s="644"/>
      <c r="BN25" s="645"/>
      <c r="BO25" s="703" t="s">
        <v>221</v>
      </c>
      <c r="BP25" s="703"/>
      <c r="BQ25" s="703"/>
      <c r="BR25" s="703"/>
      <c r="BS25" s="649" t="s">
        <v>221</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1011063</v>
      </c>
      <c r="CS25" s="642"/>
      <c r="CT25" s="642"/>
      <c r="CU25" s="642"/>
      <c r="CV25" s="642"/>
      <c r="CW25" s="642"/>
      <c r="CX25" s="642"/>
      <c r="CY25" s="643"/>
      <c r="CZ25" s="646">
        <v>13.5</v>
      </c>
      <c r="DA25" s="675"/>
      <c r="DB25" s="675"/>
      <c r="DC25" s="676"/>
      <c r="DD25" s="649">
        <v>993269</v>
      </c>
      <c r="DE25" s="642"/>
      <c r="DF25" s="642"/>
      <c r="DG25" s="642"/>
      <c r="DH25" s="642"/>
      <c r="DI25" s="642"/>
      <c r="DJ25" s="642"/>
      <c r="DK25" s="643"/>
      <c r="DL25" s="649">
        <v>989592</v>
      </c>
      <c r="DM25" s="642"/>
      <c r="DN25" s="642"/>
      <c r="DO25" s="642"/>
      <c r="DP25" s="642"/>
      <c r="DQ25" s="642"/>
      <c r="DR25" s="642"/>
      <c r="DS25" s="642"/>
      <c r="DT25" s="642"/>
      <c r="DU25" s="642"/>
      <c r="DV25" s="643"/>
      <c r="DW25" s="646">
        <v>21.4</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11432</v>
      </c>
      <c r="S26" s="644"/>
      <c r="T26" s="644"/>
      <c r="U26" s="644"/>
      <c r="V26" s="644"/>
      <c r="W26" s="644"/>
      <c r="X26" s="644"/>
      <c r="Y26" s="645"/>
      <c r="Z26" s="703">
        <v>0.2</v>
      </c>
      <c r="AA26" s="703"/>
      <c r="AB26" s="703"/>
      <c r="AC26" s="703"/>
      <c r="AD26" s="704" t="s">
        <v>227</v>
      </c>
      <c r="AE26" s="704"/>
      <c r="AF26" s="704"/>
      <c r="AG26" s="704"/>
      <c r="AH26" s="704"/>
      <c r="AI26" s="704"/>
      <c r="AJ26" s="704"/>
      <c r="AK26" s="704"/>
      <c r="AL26" s="646" t="s">
        <v>221</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221</v>
      </c>
      <c r="BP26" s="703"/>
      <c r="BQ26" s="703"/>
      <c r="BR26" s="703"/>
      <c r="BS26" s="649" t="s">
        <v>221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631513</v>
      </c>
      <c r="CS26" s="644"/>
      <c r="CT26" s="644"/>
      <c r="CU26" s="644"/>
      <c r="CV26" s="644"/>
      <c r="CW26" s="644"/>
      <c r="CX26" s="644"/>
      <c r="CY26" s="645"/>
      <c r="CZ26" s="646">
        <v>8.5</v>
      </c>
      <c r="DA26" s="675"/>
      <c r="DB26" s="675"/>
      <c r="DC26" s="676"/>
      <c r="DD26" s="649">
        <v>618821</v>
      </c>
      <c r="DE26" s="644"/>
      <c r="DF26" s="644"/>
      <c r="DG26" s="644"/>
      <c r="DH26" s="644"/>
      <c r="DI26" s="644"/>
      <c r="DJ26" s="644"/>
      <c r="DK26" s="645"/>
      <c r="DL26" s="649" t="s">
        <v>221</v>
      </c>
      <c r="DM26" s="644"/>
      <c r="DN26" s="644"/>
      <c r="DO26" s="644"/>
      <c r="DP26" s="644"/>
      <c r="DQ26" s="644"/>
      <c r="DR26" s="644"/>
      <c r="DS26" s="644"/>
      <c r="DT26" s="644"/>
      <c r="DU26" s="644"/>
      <c r="DV26" s="645"/>
      <c r="DW26" s="646" t="s">
        <v>221</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511506</v>
      </c>
      <c r="S27" s="644"/>
      <c r="T27" s="644"/>
      <c r="U27" s="644"/>
      <c r="V27" s="644"/>
      <c r="W27" s="644"/>
      <c r="X27" s="644"/>
      <c r="Y27" s="645"/>
      <c r="Z27" s="703">
        <v>6.7</v>
      </c>
      <c r="AA27" s="703"/>
      <c r="AB27" s="703"/>
      <c r="AC27" s="703"/>
      <c r="AD27" s="704" t="s">
        <v>227</v>
      </c>
      <c r="AE27" s="704"/>
      <c r="AF27" s="704"/>
      <c r="AG27" s="704"/>
      <c r="AH27" s="704"/>
      <c r="AI27" s="704"/>
      <c r="AJ27" s="704"/>
      <c r="AK27" s="704"/>
      <c r="AL27" s="646" t="s">
        <v>221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688380</v>
      </c>
      <c r="BH27" s="644"/>
      <c r="BI27" s="644"/>
      <c r="BJ27" s="644"/>
      <c r="BK27" s="644"/>
      <c r="BL27" s="644"/>
      <c r="BM27" s="644"/>
      <c r="BN27" s="645"/>
      <c r="BO27" s="703">
        <v>100</v>
      </c>
      <c r="BP27" s="703"/>
      <c r="BQ27" s="703"/>
      <c r="BR27" s="703"/>
      <c r="BS27" s="649" t="s">
        <v>221</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743587</v>
      </c>
      <c r="CS27" s="642"/>
      <c r="CT27" s="642"/>
      <c r="CU27" s="642"/>
      <c r="CV27" s="642"/>
      <c r="CW27" s="642"/>
      <c r="CX27" s="642"/>
      <c r="CY27" s="643"/>
      <c r="CZ27" s="646">
        <v>10</v>
      </c>
      <c r="DA27" s="675"/>
      <c r="DB27" s="675"/>
      <c r="DC27" s="676"/>
      <c r="DD27" s="649">
        <v>217605</v>
      </c>
      <c r="DE27" s="642"/>
      <c r="DF27" s="642"/>
      <c r="DG27" s="642"/>
      <c r="DH27" s="642"/>
      <c r="DI27" s="642"/>
      <c r="DJ27" s="642"/>
      <c r="DK27" s="643"/>
      <c r="DL27" s="649">
        <v>217095</v>
      </c>
      <c r="DM27" s="642"/>
      <c r="DN27" s="642"/>
      <c r="DO27" s="642"/>
      <c r="DP27" s="642"/>
      <c r="DQ27" s="642"/>
      <c r="DR27" s="642"/>
      <c r="DS27" s="642"/>
      <c r="DT27" s="642"/>
      <c r="DU27" s="642"/>
      <c r="DV27" s="643"/>
      <c r="DW27" s="646">
        <v>4.7</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227</v>
      </c>
      <c r="AA28" s="703"/>
      <c r="AB28" s="703"/>
      <c r="AC28" s="703"/>
      <c r="AD28" s="704" t="s">
        <v>221</v>
      </c>
      <c r="AE28" s="704"/>
      <c r="AF28" s="704"/>
      <c r="AG28" s="704"/>
      <c r="AH28" s="704"/>
      <c r="AI28" s="704"/>
      <c r="AJ28" s="704"/>
      <c r="AK28" s="704"/>
      <c r="AL28" s="646" t="s">
        <v>221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1166168</v>
      </c>
      <c r="CS28" s="644"/>
      <c r="CT28" s="644"/>
      <c r="CU28" s="644"/>
      <c r="CV28" s="644"/>
      <c r="CW28" s="644"/>
      <c r="CX28" s="644"/>
      <c r="CY28" s="645"/>
      <c r="CZ28" s="646">
        <v>15.6</v>
      </c>
      <c r="DA28" s="675"/>
      <c r="DB28" s="675"/>
      <c r="DC28" s="676"/>
      <c r="DD28" s="649">
        <v>1161144</v>
      </c>
      <c r="DE28" s="644"/>
      <c r="DF28" s="644"/>
      <c r="DG28" s="644"/>
      <c r="DH28" s="644"/>
      <c r="DI28" s="644"/>
      <c r="DJ28" s="644"/>
      <c r="DK28" s="645"/>
      <c r="DL28" s="649">
        <v>1161144</v>
      </c>
      <c r="DM28" s="644"/>
      <c r="DN28" s="644"/>
      <c r="DO28" s="644"/>
      <c r="DP28" s="644"/>
      <c r="DQ28" s="644"/>
      <c r="DR28" s="644"/>
      <c r="DS28" s="644"/>
      <c r="DT28" s="644"/>
      <c r="DU28" s="644"/>
      <c r="DV28" s="645"/>
      <c r="DW28" s="646">
        <v>25.1</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592793</v>
      </c>
      <c r="S29" s="644"/>
      <c r="T29" s="644"/>
      <c r="U29" s="644"/>
      <c r="V29" s="644"/>
      <c r="W29" s="644"/>
      <c r="X29" s="644"/>
      <c r="Y29" s="645"/>
      <c r="Z29" s="703">
        <v>7.8</v>
      </c>
      <c r="AA29" s="703"/>
      <c r="AB29" s="703"/>
      <c r="AC29" s="703"/>
      <c r="AD29" s="704" t="s">
        <v>221</v>
      </c>
      <c r="AE29" s="704"/>
      <c r="AF29" s="704"/>
      <c r="AG29" s="704"/>
      <c r="AH29" s="704"/>
      <c r="AI29" s="704"/>
      <c r="AJ29" s="704"/>
      <c r="AK29" s="704"/>
      <c r="AL29" s="646" t="s">
        <v>221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1165766</v>
      </c>
      <c r="CS29" s="642"/>
      <c r="CT29" s="642"/>
      <c r="CU29" s="642"/>
      <c r="CV29" s="642"/>
      <c r="CW29" s="642"/>
      <c r="CX29" s="642"/>
      <c r="CY29" s="643"/>
      <c r="CZ29" s="646">
        <v>15.6</v>
      </c>
      <c r="DA29" s="675"/>
      <c r="DB29" s="675"/>
      <c r="DC29" s="676"/>
      <c r="DD29" s="649">
        <v>1160742</v>
      </c>
      <c r="DE29" s="642"/>
      <c r="DF29" s="642"/>
      <c r="DG29" s="642"/>
      <c r="DH29" s="642"/>
      <c r="DI29" s="642"/>
      <c r="DJ29" s="642"/>
      <c r="DK29" s="643"/>
      <c r="DL29" s="649">
        <v>1160742</v>
      </c>
      <c r="DM29" s="642"/>
      <c r="DN29" s="642"/>
      <c r="DO29" s="642"/>
      <c r="DP29" s="642"/>
      <c r="DQ29" s="642"/>
      <c r="DR29" s="642"/>
      <c r="DS29" s="642"/>
      <c r="DT29" s="642"/>
      <c r="DU29" s="642"/>
      <c r="DV29" s="643"/>
      <c r="DW29" s="646">
        <v>25.1</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19419</v>
      </c>
      <c r="S30" s="644"/>
      <c r="T30" s="644"/>
      <c r="U30" s="644"/>
      <c r="V30" s="644"/>
      <c r="W30" s="644"/>
      <c r="X30" s="644"/>
      <c r="Y30" s="645"/>
      <c r="Z30" s="703">
        <v>0.3</v>
      </c>
      <c r="AA30" s="703"/>
      <c r="AB30" s="703"/>
      <c r="AC30" s="703"/>
      <c r="AD30" s="704">
        <v>9128</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v>
      </c>
      <c r="BH30" s="722"/>
      <c r="BI30" s="722"/>
      <c r="BJ30" s="722"/>
      <c r="BK30" s="722"/>
      <c r="BL30" s="722"/>
      <c r="BM30" s="723">
        <v>95.4</v>
      </c>
      <c r="BN30" s="722"/>
      <c r="BO30" s="722"/>
      <c r="BP30" s="722"/>
      <c r="BQ30" s="724"/>
      <c r="BR30" s="721">
        <v>99</v>
      </c>
      <c r="BS30" s="722"/>
      <c r="BT30" s="722"/>
      <c r="BU30" s="722"/>
      <c r="BV30" s="722"/>
      <c r="BW30" s="722"/>
      <c r="BX30" s="723">
        <v>94.8</v>
      </c>
      <c r="BY30" s="722"/>
      <c r="BZ30" s="722"/>
      <c r="CA30" s="722"/>
      <c r="CB30" s="724"/>
      <c r="CD30" s="727"/>
      <c r="CE30" s="728"/>
      <c r="CF30" s="685" t="s">
        <v>305</v>
      </c>
      <c r="CG30" s="682"/>
      <c r="CH30" s="682"/>
      <c r="CI30" s="682"/>
      <c r="CJ30" s="682"/>
      <c r="CK30" s="682"/>
      <c r="CL30" s="682"/>
      <c r="CM30" s="682"/>
      <c r="CN30" s="682"/>
      <c r="CO30" s="682"/>
      <c r="CP30" s="682"/>
      <c r="CQ30" s="683"/>
      <c r="CR30" s="641">
        <v>1096091</v>
      </c>
      <c r="CS30" s="644"/>
      <c r="CT30" s="644"/>
      <c r="CU30" s="644"/>
      <c r="CV30" s="644"/>
      <c r="CW30" s="644"/>
      <c r="CX30" s="644"/>
      <c r="CY30" s="645"/>
      <c r="CZ30" s="646">
        <v>14.7</v>
      </c>
      <c r="DA30" s="675"/>
      <c r="DB30" s="675"/>
      <c r="DC30" s="676"/>
      <c r="DD30" s="649">
        <v>1091171</v>
      </c>
      <c r="DE30" s="644"/>
      <c r="DF30" s="644"/>
      <c r="DG30" s="644"/>
      <c r="DH30" s="644"/>
      <c r="DI30" s="644"/>
      <c r="DJ30" s="644"/>
      <c r="DK30" s="645"/>
      <c r="DL30" s="649">
        <v>1091171</v>
      </c>
      <c r="DM30" s="644"/>
      <c r="DN30" s="644"/>
      <c r="DO30" s="644"/>
      <c r="DP30" s="644"/>
      <c r="DQ30" s="644"/>
      <c r="DR30" s="644"/>
      <c r="DS30" s="644"/>
      <c r="DT30" s="644"/>
      <c r="DU30" s="644"/>
      <c r="DV30" s="645"/>
      <c r="DW30" s="646">
        <v>23.6</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13908</v>
      </c>
      <c r="S31" s="644"/>
      <c r="T31" s="644"/>
      <c r="U31" s="644"/>
      <c r="V31" s="644"/>
      <c r="W31" s="644"/>
      <c r="X31" s="644"/>
      <c r="Y31" s="645"/>
      <c r="Z31" s="703">
        <v>0.2</v>
      </c>
      <c r="AA31" s="703"/>
      <c r="AB31" s="703"/>
      <c r="AC31" s="703"/>
      <c r="AD31" s="704" t="s">
        <v>221</v>
      </c>
      <c r="AE31" s="704"/>
      <c r="AF31" s="704"/>
      <c r="AG31" s="704"/>
      <c r="AH31" s="704"/>
      <c r="AI31" s="704"/>
      <c r="AJ31" s="704"/>
      <c r="AK31" s="704"/>
      <c r="AL31" s="646" t="s">
        <v>221</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99.4</v>
      </c>
      <c r="BH31" s="642"/>
      <c r="BI31" s="642"/>
      <c r="BJ31" s="642"/>
      <c r="BK31" s="642"/>
      <c r="BL31" s="642"/>
      <c r="BM31" s="647">
        <v>98.9</v>
      </c>
      <c r="BN31" s="720"/>
      <c r="BO31" s="720"/>
      <c r="BP31" s="720"/>
      <c r="BQ31" s="681"/>
      <c r="BR31" s="719">
        <v>99.4</v>
      </c>
      <c r="BS31" s="642"/>
      <c r="BT31" s="642"/>
      <c r="BU31" s="642"/>
      <c r="BV31" s="642"/>
      <c r="BW31" s="642"/>
      <c r="BX31" s="647">
        <v>98.6</v>
      </c>
      <c r="BY31" s="720"/>
      <c r="BZ31" s="720"/>
      <c r="CA31" s="720"/>
      <c r="CB31" s="681"/>
      <c r="CD31" s="727"/>
      <c r="CE31" s="728"/>
      <c r="CF31" s="685" t="s">
        <v>309</v>
      </c>
      <c r="CG31" s="682"/>
      <c r="CH31" s="682"/>
      <c r="CI31" s="682"/>
      <c r="CJ31" s="682"/>
      <c r="CK31" s="682"/>
      <c r="CL31" s="682"/>
      <c r="CM31" s="682"/>
      <c r="CN31" s="682"/>
      <c r="CO31" s="682"/>
      <c r="CP31" s="682"/>
      <c r="CQ31" s="683"/>
      <c r="CR31" s="641">
        <v>69675</v>
      </c>
      <c r="CS31" s="642"/>
      <c r="CT31" s="642"/>
      <c r="CU31" s="642"/>
      <c r="CV31" s="642"/>
      <c r="CW31" s="642"/>
      <c r="CX31" s="642"/>
      <c r="CY31" s="643"/>
      <c r="CZ31" s="646">
        <v>0.9</v>
      </c>
      <c r="DA31" s="675"/>
      <c r="DB31" s="675"/>
      <c r="DC31" s="676"/>
      <c r="DD31" s="649">
        <v>69571</v>
      </c>
      <c r="DE31" s="642"/>
      <c r="DF31" s="642"/>
      <c r="DG31" s="642"/>
      <c r="DH31" s="642"/>
      <c r="DI31" s="642"/>
      <c r="DJ31" s="642"/>
      <c r="DK31" s="643"/>
      <c r="DL31" s="649">
        <v>69571</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326503</v>
      </c>
      <c r="S32" s="644"/>
      <c r="T32" s="644"/>
      <c r="U32" s="644"/>
      <c r="V32" s="644"/>
      <c r="W32" s="644"/>
      <c r="X32" s="644"/>
      <c r="Y32" s="645"/>
      <c r="Z32" s="703">
        <v>4.3</v>
      </c>
      <c r="AA32" s="703"/>
      <c r="AB32" s="703"/>
      <c r="AC32" s="703"/>
      <c r="AD32" s="704" t="s">
        <v>221</v>
      </c>
      <c r="AE32" s="704"/>
      <c r="AF32" s="704"/>
      <c r="AG32" s="704"/>
      <c r="AH32" s="704"/>
      <c r="AI32" s="704"/>
      <c r="AJ32" s="704"/>
      <c r="AK32" s="704"/>
      <c r="AL32" s="646" t="s">
        <v>221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98.5</v>
      </c>
      <c r="BH32" s="657"/>
      <c r="BI32" s="657"/>
      <c r="BJ32" s="657"/>
      <c r="BK32" s="657"/>
      <c r="BL32" s="657"/>
      <c r="BM32" s="701">
        <v>92.2</v>
      </c>
      <c r="BN32" s="657"/>
      <c r="BO32" s="657"/>
      <c r="BP32" s="657"/>
      <c r="BQ32" s="694"/>
      <c r="BR32" s="718">
        <v>98.4</v>
      </c>
      <c r="BS32" s="657"/>
      <c r="BT32" s="657"/>
      <c r="BU32" s="657"/>
      <c r="BV32" s="657"/>
      <c r="BW32" s="657"/>
      <c r="BX32" s="701">
        <v>90.9</v>
      </c>
      <c r="BY32" s="657"/>
      <c r="BZ32" s="657"/>
      <c r="CA32" s="657"/>
      <c r="CB32" s="694"/>
      <c r="CD32" s="729"/>
      <c r="CE32" s="730"/>
      <c r="CF32" s="685" t="s">
        <v>312</v>
      </c>
      <c r="CG32" s="682"/>
      <c r="CH32" s="682"/>
      <c r="CI32" s="682"/>
      <c r="CJ32" s="682"/>
      <c r="CK32" s="682"/>
      <c r="CL32" s="682"/>
      <c r="CM32" s="682"/>
      <c r="CN32" s="682"/>
      <c r="CO32" s="682"/>
      <c r="CP32" s="682"/>
      <c r="CQ32" s="683"/>
      <c r="CR32" s="641">
        <v>402</v>
      </c>
      <c r="CS32" s="644"/>
      <c r="CT32" s="644"/>
      <c r="CU32" s="644"/>
      <c r="CV32" s="644"/>
      <c r="CW32" s="644"/>
      <c r="CX32" s="644"/>
      <c r="CY32" s="645"/>
      <c r="CZ32" s="646">
        <v>0</v>
      </c>
      <c r="DA32" s="675"/>
      <c r="DB32" s="675"/>
      <c r="DC32" s="676"/>
      <c r="DD32" s="649">
        <v>402</v>
      </c>
      <c r="DE32" s="644"/>
      <c r="DF32" s="644"/>
      <c r="DG32" s="644"/>
      <c r="DH32" s="644"/>
      <c r="DI32" s="644"/>
      <c r="DJ32" s="644"/>
      <c r="DK32" s="645"/>
      <c r="DL32" s="649">
        <v>402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99330</v>
      </c>
      <c r="S33" s="644"/>
      <c r="T33" s="644"/>
      <c r="U33" s="644"/>
      <c r="V33" s="644"/>
      <c r="W33" s="644"/>
      <c r="X33" s="644"/>
      <c r="Y33" s="645"/>
      <c r="Z33" s="703">
        <v>1.3</v>
      </c>
      <c r="AA33" s="703"/>
      <c r="AB33" s="703"/>
      <c r="AC33" s="703"/>
      <c r="AD33" s="704" t="s">
        <v>221</v>
      </c>
      <c r="AE33" s="704"/>
      <c r="AF33" s="704"/>
      <c r="AG33" s="704"/>
      <c r="AH33" s="704"/>
      <c r="AI33" s="704"/>
      <c r="AJ33" s="704"/>
      <c r="AK33" s="704"/>
      <c r="AL33" s="646" t="s">
        <v>221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3370676</v>
      </c>
      <c r="CS33" s="642"/>
      <c r="CT33" s="642"/>
      <c r="CU33" s="642"/>
      <c r="CV33" s="642"/>
      <c r="CW33" s="642"/>
      <c r="CX33" s="642"/>
      <c r="CY33" s="643"/>
      <c r="CZ33" s="646">
        <v>45.1</v>
      </c>
      <c r="DA33" s="675"/>
      <c r="DB33" s="675"/>
      <c r="DC33" s="676"/>
      <c r="DD33" s="649">
        <v>2791180</v>
      </c>
      <c r="DE33" s="642"/>
      <c r="DF33" s="642"/>
      <c r="DG33" s="642"/>
      <c r="DH33" s="642"/>
      <c r="DI33" s="642"/>
      <c r="DJ33" s="642"/>
      <c r="DK33" s="643"/>
      <c r="DL33" s="649">
        <v>2058204</v>
      </c>
      <c r="DM33" s="642"/>
      <c r="DN33" s="642"/>
      <c r="DO33" s="642"/>
      <c r="DP33" s="642"/>
      <c r="DQ33" s="642"/>
      <c r="DR33" s="642"/>
      <c r="DS33" s="642"/>
      <c r="DT33" s="642"/>
      <c r="DU33" s="642"/>
      <c r="DV33" s="643"/>
      <c r="DW33" s="646">
        <v>44.4</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104774</v>
      </c>
      <c r="S34" s="644"/>
      <c r="T34" s="644"/>
      <c r="U34" s="644"/>
      <c r="V34" s="644"/>
      <c r="W34" s="644"/>
      <c r="X34" s="644"/>
      <c r="Y34" s="645"/>
      <c r="Z34" s="703">
        <v>1.4</v>
      </c>
      <c r="AA34" s="703"/>
      <c r="AB34" s="703"/>
      <c r="AC34" s="703"/>
      <c r="AD34" s="704">
        <v>8</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1056471</v>
      </c>
      <c r="CS34" s="644"/>
      <c r="CT34" s="644"/>
      <c r="CU34" s="644"/>
      <c r="CV34" s="644"/>
      <c r="CW34" s="644"/>
      <c r="CX34" s="644"/>
      <c r="CY34" s="645"/>
      <c r="CZ34" s="646">
        <v>14.1</v>
      </c>
      <c r="DA34" s="675"/>
      <c r="DB34" s="675"/>
      <c r="DC34" s="676"/>
      <c r="DD34" s="649">
        <v>721881</v>
      </c>
      <c r="DE34" s="644"/>
      <c r="DF34" s="644"/>
      <c r="DG34" s="644"/>
      <c r="DH34" s="644"/>
      <c r="DI34" s="644"/>
      <c r="DJ34" s="644"/>
      <c r="DK34" s="645"/>
      <c r="DL34" s="649">
        <v>406203</v>
      </c>
      <c r="DM34" s="644"/>
      <c r="DN34" s="644"/>
      <c r="DO34" s="644"/>
      <c r="DP34" s="644"/>
      <c r="DQ34" s="644"/>
      <c r="DR34" s="644"/>
      <c r="DS34" s="644"/>
      <c r="DT34" s="644"/>
      <c r="DU34" s="644"/>
      <c r="DV34" s="645"/>
      <c r="DW34" s="646">
        <v>8.8000000000000007</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996500</v>
      </c>
      <c r="S35" s="644"/>
      <c r="T35" s="644"/>
      <c r="U35" s="644"/>
      <c r="V35" s="644"/>
      <c r="W35" s="644"/>
      <c r="X35" s="644"/>
      <c r="Y35" s="645"/>
      <c r="Z35" s="703">
        <v>13.1</v>
      </c>
      <c r="AA35" s="703"/>
      <c r="AB35" s="703"/>
      <c r="AC35" s="703"/>
      <c r="AD35" s="704" t="s">
        <v>221</v>
      </c>
      <c r="AE35" s="704"/>
      <c r="AF35" s="704"/>
      <c r="AG35" s="704"/>
      <c r="AH35" s="704"/>
      <c r="AI35" s="704"/>
      <c r="AJ35" s="704"/>
      <c r="AK35" s="704"/>
      <c r="AL35" s="646" t="s">
        <v>227</v>
      </c>
      <c r="AM35" s="647"/>
      <c r="AN35" s="647"/>
      <c r="AO35" s="705"/>
      <c r="AP35" s="214"/>
      <c r="AQ35" s="709" t="s">
        <v>320</v>
      </c>
      <c r="AR35" s="710"/>
      <c r="AS35" s="710"/>
      <c r="AT35" s="710"/>
      <c r="AU35" s="710"/>
      <c r="AV35" s="710"/>
      <c r="AW35" s="710"/>
      <c r="AX35" s="710"/>
      <c r="AY35" s="711"/>
      <c r="AZ35" s="706">
        <v>1061439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55455</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207548</v>
      </c>
      <c r="CS35" s="642"/>
      <c r="CT35" s="642"/>
      <c r="CU35" s="642"/>
      <c r="CV35" s="642"/>
      <c r="CW35" s="642"/>
      <c r="CX35" s="642"/>
      <c r="CY35" s="643"/>
      <c r="CZ35" s="646">
        <v>2.8</v>
      </c>
      <c r="DA35" s="675"/>
      <c r="DB35" s="675"/>
      <c r="DC35" s="676"/>
      <c r="DD35" s="649">
        <v>202100</v>
      </c>
      <c r="DE35" s="642"/>
      <c r="DF35" s="642"/>
      <c r="DG35" s="642"/>
      <c r="DH35" s="642"/>
      <c r="DI35" s="642"/>
      <c r="DJ35" s="642"/>
      <c r="DK35" s="643"/>
      <c r="DL35" s="649">
        <v>198297</v>
      </c>
      <c r="DM35" s="642"/>
      <c r="DN35" s="642"/>
      <c r="DO35" s="642"/>
      <c r="DP35" s="642"/>
      <c r="DQ35" s="642"/>
      <c r="DR35" s="642"/>
      <c r="DS35" s="642"/>
      <c r="DT35" s="642"/>
      <c r="DU35" s="642"/>
      <c r="DV35" s="643"/>
      <c r="DW35" s="646">
        <v>4.3</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221</v>
      </c>
      <c r="S36" s="644"/>
      <c r="T36" s="644"/>
      <c r="U36" s="644"/>
      <c r="V36" s="644"/>
      <c r="W36" s="644"/>
      <c r="X36" s="644"/>
      <c r="Y36" s="645"/>
      <c r="Z36" s="703" t="s">
        <v>221</v>
      </c>
      <c r="AA36" s="703"/>
      <c r="AB36" s="703"/>
      <c r="AC36" s="703"/>
      <c r="AD36" s="704" t="s">
        <v>227</v>
      </c>
      <c r="AE36" s="704"/>
      <c r="AF36" s="704"/>
      <c r="AG36" s="704"/>
      <c r="AH36" s="704"/>
      <c r="AI36" s="704"/>
      <c r="AJ36" s="704"/>
      <c r="AK36" s="704"/>
      <c r="AL36" s="646" t="s">
        <v>227</v>
      </c>
      <c r="AM36" s="647"/>
      <c r="AN36" s="647"/>
      <c r="AO36" s="705"/>
      <c r="AQ36" s="678" t="s">
        <v>324</v>
      </c>
      <c r="AR36" s="679"/>
      <c r="AS36" s="679"/>
      <c r="AT36" s="679"/>
      <c r="AU36" s="679"/>
      <c r="AV36" s="679"/>
      <c r="AW36" s="679"/>
      <c r="AX36" s="679"/>
      <c r="AY36" s="680"/>
      <c r="AZ36" s="641">
        <v>190333</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2646</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1105217</v>
      </c>
      <c r="CS36" s="644"/>
      <c r="CT36" s="644"/>
      <c r="CU36" s="644"/>
      <c r="CV36" s="644"/>
      <c r="CW36" s="644"/>
      <c r="CX36" s="644"/>
      <c r="CY36" s="645"/>
      <c r="CZ36" s="646">
        <v>14.8</v>
      </c>
      <c r="DA36" s="675"/>
      <c r="DB36" s="675"/>
      <c r="DC36" s="676"/>
      <c r="DD36" s="649">
        <v>969425</v>
      </c>
      <c r="DE36" s="644"/>
      <c r="DF36" s="644"/>
      <c r="DG36" s="644"/>
      <c r="DH36" s="644"/>
      <c r="DI36" s="644"/>
      <c r="DJ36" s="644"/>
      <c r="DK36" s="645"/>
      <c r="DL36" s="649">
        <v>931508</v>
      </c>
      <c r="DM36" s="644"/>
      <c r="DN36" s="644"/>
      <c r="DO36" s="644"/>
      <c r="DP36" s="644"/>
      <c r="DQ36" s="644"/>
      <c r="DR36" s="644"/>
      <c r="DS36" s="644"/>
      <c r="DT36" s="644"/>
      <c r="DU36" s="644"/>
      <c r="DV36" s="645"/>
      <c r="DW36" s="646">
        <v>20.100000000000001</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173600</v>
      </c>
      <c r="S37" s="644"/>
      <c r="T37" s="644"/>
      <c r="U37" s="644"/>
      <c r="V37" s="644"/>
      <c r="W37" s="644"/>
      <c r="X37" s="644"/>
      <c r="Y37" s="645"/>
      <c r="Z37" s="703">
        <v>2.2999999999999998</v>
      </c>
      <c r="AA37" s="703"/>
      <c r="AB37" s="703"/>
      <c r="AC37" s="703"/>
      <c r="AD37" s="704" t="s">
        <v>221</v>
      </c>
      <c r="AE37" s="704"/>
      <c r="AF37" s="704"/>
      <c r="AG37" s="704"/>
      <c r="AH37" s="704"/>
      <c r="AI37" s="704"/>
      <c r="AJ37" s="704"/>
      <c r="AK37" s="704"/>
      <c r="AL37" s="646" t="s">
        <v>221</v>
      </c>
      <c r="AM37" s="647"/>
      <c r="AN37" s="647"/>
      <c r="AO37" s="705"/>
      <c r="AQ37" s="678" t="s">
        <v>328</v>
      </c>
      <c r="AR37" s="679"/>
      <c r="AS37" s="679"/>
      <c r="AT37" s="679"/>
      <c r="AU37" s="679"/>
      <c r="AV37" s="679"/>
      <c r="AW37" s="679"/>
      <c r="AX37" s="679"/>
      <c r="AY37" s="680"/>
      <c r="AZ37" s="641">
        <v>93371</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1707</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565416</v>
      </c>
      <c r="CS37" s="642"/>
      <c r="CT37" s="642"/>
      <c r="CU37" s="642"/>
      <c r="CV37" s="642"/>
      <c r="CW37" s="642"/>
      <c r="CX37" s="642"/>
      <c r="CY37" s="643"/>
      <c r="CZ37" s="646">
        <v>7.6</v>
      </c>
      <c r="DA37" s="675"/>
      <c r="DB37" s="675"/>
      <c r="DC37" s="676"/>
      <c r="DD37" s="649">
        <v>565416</v>
      </c>
      <c r="DE37" s="642"/>
      <c r="DF37" s="642"/>
      <c r="DG37" s="642"/>
      <c r="DH37" s="642"/>
      <c r="DI37" s="642"/>
      <c r="DJ37" s="642"/>
      <c r="DK37" s="643"/>
      <c r="DL37" s="649">
        <v>555925</v>
      </c>
      <c r="DM37" s="642"/>
      <c r="DN37" s="642"/>
      <c r="DO37" s="642"/>
      <c r="DP37" s="642"/>
      <c r="DQ37" s="642"/>
      <c r="DR37" s="642"/>
      <c r="DS37" s="642"/>
      <c r="DT37" s="642"/>
      <c r="DU37" s="642"/>
      <c r="DV37" s="643"/>
      <c r="DW37" s="646">
        <v>12</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7581735</v>
      </c>
      <c r="S38" s="693"/>
      <c r="T38" s="693"/>
      <c r="U38" s="693"/>
      <c r="V38" s="693"/>
      <c r="W38" s="693"/>
      <c r="X38" s="693"/>
      <c r="Y38" s="698"/>
      <c r="Z38" s="699">
        <v>100</v>
      </c>
      <c r="AA38" s="699"/>
      <c r="AB38" s="699"/>
      <c r="AC38" s="699"/>
      <c r="AD38" s="700">
        <v>4457878</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53994</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2891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817112</v>
      </c>
      <c r="CS38" s="644"/>
      <c r="CT38" s="644"/>
      <c r="CU38" s="644"/>
      <c r="CV38" s="644"/>
      <c r="CW38" s="644"/>
      <c r="CX38" s="644"/>
      <c r="CY38" s="645"/>
      <c r="CZ38" s="646">
        <v>10.9</v>
      </c>
      <c r="DA38" s="675"/>
      <c r="DB38" s="675"/>
      <c r="DC38" s="676"/>
      <c r="DD38" s="649">
        <v>717897</v>
      </c>
      <c r="DE38" s="644"/>
      <c r="DF38" s="644"/>
      <c r="DG38" s="644"/>
      <c r="DH38" s="644"/>
      <c r="DI38" s="644"/>
      <c r="DJ38" s="644"/>
      <c r="DK38" s="645"/>
      <c r="DL38" s="649">
        <v>522196</v>
      </c>
      <c r="DM38" s="644"/>
      <c r="DN38" s="644"/>
      <c r="DO38" s="644"/>
      <c r="DP38" s="644"/>
      <c r="DQ38" s="644"/>
      <c r="DR38" s="644"/>
      <c r="DS38" s="644"/>
      <c r="DT38" s="644"/>
      <c r="DU38" s="644"/>
      <c r="DV38" s="645"/>
      <c r="DW38" s="646">
        <v>11.3</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221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81</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179905</v>
      </c>
      <c r="CS39" s="642"/>
      <c r="CT39" s="642"/>
      <c r="CU39" s="642"/>
      <c r="CV39" s="642"/>
      <c r="CW39" s="642"/>
      <c r="CX39" s="642"/>
      <c r="CY39" s="643"/>
      <c r="CZ39" s="646">
        <v>2.4</v>
      </c>
      <c r="DA39" s="675"/>
      <c r="DB39" s="675"/>
      <c r="DC39" s="676"/>
      <c r="DD39" s="649">
        <v>179469</v>
      </c>
      <c r="DE39" s="642"/>
      <c r="DF39" s="642"/>
      <c r="DG39" s="642"/>
      <c r="DH39" s="642"/>
      <c r="DI39" s="642"/>
      <c r="DJ39" s="642"/>
      <c r="DK39" s="643"/>
      <c r="DL39" s="649" t="s">
        <v>227</v>
      </c>
      <c r="DM39" s="642"/>
      <c r="DN39" s="642"/>
      <c r="DO39" s="642"/>
      <c r="DP39" s="642"/>
      <c r="DQ39" s="642"/>
      <c r="DR39" s="642"/>
      <c r="DS39" s="642"/>
      <c r="DT39" s="642"/>
      <c r="DU39" s="642"/>
      <c r="DV39" s="643"/>
      <c r="DW39" s="646" t="s">
        <v>221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305396</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167</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4423</v>
      </c>
      <c r="CS40" s="644"/>
      <c r="CT40" s="644"/>
      <c r="CU40" s="644"/>
      <c r="CV40" s="644"/>
      <c r="CW40" s="644"/>
      <c r="CX40" s="644"/>
      <c r="CY40" s="645"/>
      <c r="CZ40" s="646">
        <v>0.1</v>
      </c>
      <c r="DA40" s="675"/>
      <c r="DB40" s="675"/>
      <c r="DC40" s="676"/>
      <c r="DD40" s="649">
        <v>408</v>
      </c>
      <c r="DE40" s="644"/>
      <c r="DF40" s="644"/>
      <c r="DG40" s="644"/>
      <c r="DH40" s="644"/>
      <c r="DI40" s="644"/>
      <c r="DJ40" s="644"/>
      <c r="DK40" s="645"/>
      <c r="DL40" s="649" t="s">
        <v>221</v>
      </c>
      <c r="DM40" s="644"/>
      <c r="DN40" s="644"/>
      <c r="DO40" s="644"/>
      <c r="DP40" s="644"/>
      <c r="DQ40" s="644"/>
      <c r="DR40" s="644"/>
      <c r="DS40" s="644"/>
      <c r="DT40" s="644"/>
      <c r="DU40" s="644"/>
      <c r="DV40" s="645"/>
      <c r="DW40" s="646" t="s">
        <v>221</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418345</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293</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221</v>
      </c>
      <c r="CS41" s="642"/>
      <c r="CT41" s="642"/>
      <c r="CU41" s="642"/>
      <c r="CV41" s="642"/>
      <c r="CW41" s="642"/>
      <c r="CX41" s="642"/>
      <c r="CY41" s="643"/>
      <c r="CZ41" s="646" t="s">
        <v>221</v>
      </c>
      <c r="DA41" s="675"/>
      <c r="DB41" s="675"/>
      <c r="DC41" s="676"/>
      <c r="DD41" s="649" t="s">
        <v>221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1175851</v>
      </c>
      <c r="CS42" s="644"/>
      <c r="CT42" s="644"/>
      <c r="CU42" s="644"/>
      <c r="CV42" s="644"/>
      <c r="CW42" s="644"/>
      <c r="CX42" s="644"/>
      <c r="CY42" s="645"/>
      <c r="CZ42" s="646">
        <v>15.7</v>
      </c>
      <c r="DA42" s="647"/>
      <c r="DB42" s="647"/>
      <c r="DC42" s="648"/>
      <c r="DD42" s="649">
        <v>135463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12787</v>
      </c>
      <c r="CS43" s="642"/>
      <c r="CT43" s="642"/>
      <c r="CU43" s="642"/>
      <c r="CV43" s="642"/>
      <c r="CW43" s="642"/>
      <c r="CX43" s="642"/>
      <c r="CY43" s="643"/>
      <c r="CZ43" s="646">
        <v>0.2</v>
      </c>
      <c r="DA43" s="675"/>
      <c r="DB43" s="675"/>
      <c r="DC43" s="676"/>
      <c r="DD43" s="649">
        <v>12787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1172935</v>
      </c>
      <c r="CS44" s="644"/>
      <c r="CT44" s="644"/>
      <c r="CU44" s="644"/>
      <c r="CV44" s="644"/>
      <c r="CW44" s="644"/>
      <c r="CX44" s="644"/>
      <c r="CY44" s="645"/>
      <c r="CZ44" s="646">
        <v>15.7</v>
      </c>
      <c r="DA44" s="647"/>
      <c r="DB44" s="647"/>
      <c r="DC44" s="648"/>
      <c r="DD44" s="649">
        <v>132787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334367</v>
      </c>
      <c r="CS45" s="642"/>
      <c r="CT45" s="642"/>
      <c r="CU45" s="642"/>
      <c r="CV45" s="642"/>
      <c r="CW45" s="642"/>
      <c r="CX45" s="642"/>
      <c r="CY45" s="643"/>
      <c r="CZ45" s="646">
        <v>4.5</v>
      </c>
      <c r="DA45" s="675"/>
      <c r="DB45" s="675"/>
      <c r="DC45" s="676"/>
      <c r="DD45" s="649">
        <v>17304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698737</v>
      </c>
      <c r="CS46" s="644"/>
      <c r="CT46" s="644"/>
      <c r="CU46" s="644"/>
      <c r="CV46" s="644"/>
      <c r="CW46" s="644"/>
      <c r="CX46" s="644"/>
      <c r="CY46" s="645"/>
      <c r="CZ46" s="646">
        <v>9.4</v>
      </c>
      <c r="DA46" s="647"/>
      <c r="DB46" s="647"/>
      <c r="DC46" s="648"/>
      <c r="DD46" s="649">
        <v>105479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2916</v>
      </c>
      <c r="CS47" s="642"/>
      <c r="CT47" s="642"/>
      <c r="CU47" s="642"/>
      <c r="CV47" s="642"/>
      <c r="CW47" s="642"/>
      <c r="CX47" s="642"/>
      <c r="CY47" s="643"/>
      <c r="CZ47" s="646">
        <v>0</v>
      </c>
      <c r="DA47" s="675"/>
      <c r="DB47" s="675"/>
      <c r="DC47" s="676"/>
      <c r="DD47" s="649">
        <v>2676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227</v>
      </c>
      <c r="CS48" s="644"/>
      <c r="CT48" s="644"/>
      <c r="CU48" s="644"/>
      <c r="CV48" s="644"/>
      <c r="CW48" s="644"/>
      <c r="CX48" s="644"/>
      <c r="CY48" s="645"/>
      <c r="CZ48" s="646" t="s">
        <v>227</v>
      </c>
      <c r="DA48" s="647"/>
      <c r="DB48" s="647"/>
      <c r="DC48" s="648"/>
      <c r="DD48" s="649" t="s">
        <v>227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7467345</v>
      </c>
      <c r="CS49" s="657"/>
      <c r="CT49" s="657"/>
      <c r="CU49" s="657"/>
      <c r="CV49" s="657"/>
      <c r="CW49" s="657"/>
      <c r="CX49" s="657"/>
      <c r="CY49" s="658"/>
      <c r="CZ49" s="659">
        <v>100</v>
      </c>
      <c r="DA49" s="660"/>
      <c r="DB49" s="660"/>
      <c r="DC49" s="661"/>
      <c r="DD49" s="662">
        <v>5298661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Ebff6ST/fmqnMTYZHrtg3e7dG9lMeucXn2h3DZo4KgViHk/QlBA9iM/LDxctOSFJ7Kf07fRxb7GG/C+qJCHYw==" saltValue="8Vxh3NnqO7gIfyo6lPcvu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553</v>
      </c>
      <c r="C7" s="1120"/>
      <c r="D7" s="1120"/>
      <c r="E7" s="1120"/>
      <c r="F7" s="1120"/>
      <c r="G7" s="1120"/>
      <c r="H7" s="1120"/>
      <c r="I7" s="1120"/>
      <c r="J7" s="1120"/>
      <c r="K7" s="1120"/>
      <c r="L7" s="1120"/>
      <c r="M7" s="1120"/>
      <c r="N7" s="1120"/>
      <c r="O7" s="1120"/>
      <c r="P7" s="1121"/>
      <c r="Q7" s="1173">
        <v>7582</v>
      </c>
      <c r="R7" s="1174"/>
      <c r="S7" s="1174"/>
      <c r="T7" s="1174"/>
      <c r="U7" s="1174"/>
      <c r="V7" s="1174">
        <v>7467</v>
      </c>
      <c r="W7" s="1174"/>
      <c r="X7" s="1174"/>
      <c r="Y7" s="1174"/>
      <c r="Z7" s="1174"/>
      <c r="AA7" s="1174">
        <v>114</v>
      </c>
      <c r="AB7" s="1174"/>
      <c r="AC7" s="1174"/>
      <c r="AD7" s="1174"/>
      <c r="AE7" s="1175"/>
      <c r="AF7" s="1176">
        <v>102</v>
      </c>
      <c r="AG7" s="1177"/>
      <c r="AH7" s="1177"/>
      <c r="AI7" s="1177"/>
      <c r="AJ7" s="1178"/>
      <c r="AK7" s="1160">
        <v>326</v>
      </c>
      <c r="AL7" s="1161"/>
      <c r="AM7" s="1161"/>
      <c r="AN7" s="1161"/>
      <c r="AO7" s="1161"/>
      <c r="AP7" s="1161">
        <v>9143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574</v>
      </c>
      <c r="BS7" s="1164" t="s">
        <v>575</v>
      </c>
      <c r="BT7" s="1165"/>
      <c r="BU7" s="1165"/>
      <c r="BV7" s="1165"/>
      <c r="BW7" s="1165"/>
      <c r="BX7" s="1165"/>
      <c r="BY7" s="1165"/>
      <c r="BZ7" s="1165"/>
      <c r="CA7" s="1165"/>
      <c r="CB7" s="1165"/>
      <c r="CC7" s="1165"/>
      <c r="CD7" s="1165"/>
      <c r="CE7" s="1165"/>
      <c r="CF7" s="1165"/>
      <c r="CG7" s="1166"/>
      <c r="CH7" s="1157">
        <v>17</v>
      </c>
      <c r="CI7" s="1158"/>
      <c r="CJ7" s="1158"/>
      <c r="CK7" s="1158"/>
      <c r="CL7" s="1159"/>
      <c r="CM7" s="1157">
        <v>169</v>
      </c>
      <c r="CN7" s="1158"/>
      <c r="CO7" s="1158"/>
      <c r="CP7" s="1158"/>
      <c r="CQ7" s="1159"/>
      <c r="CR7" s="1157" t="s">
        <v>502</v>
      </c>
      <c r="CS7" s="1158"/>
      <c r="CT7" s="1158"/>
      <c r="CU7" s="1158"/>
      <c r="CV7" s="1159"/>
      <c r="CW7" s="1157" t="s">
        <v>502</v>
      </c>
      <c r="CX7" s="1158"/>
      <c r="CY7" s="1158"/>
      <c r="CZ7" s="1158"/>
      <c r="DA7" s="1159"/>
      <c r="DB7" s="1157" t="s">
        <v>502</v>
      </c>
      <c r="DC7" s="1158"/>
      <c r="DD7" s="1158"/>
      <c r="DE7" s="1158"/>
      <c r="DF7" s="1159"/>
      <c r="DG7" s="1157" t="s">
        <v>502</v>
      </c>
      <c r="DH7" s="1158"/>
      <c r="DI7" s="1158"/>
      <c r="DJ7" s="1158"/>
      <c r="DK7" s="1159"/>
      <c r="DL7" s="1157">
        <v>23</v>
      </c>
      <c r="DM7" s="1158"/>
      <c r="DN7" s="1158"/>
      <c r="DO7" s="1158"/>
      <c r="DP7" s="1159"/>
      <c r="DQ7" s="1157">
        <v>2</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574</v>
      </c>
      <c r="BS8" s="1083" t="s">
        <v>576</v>
      </c>
      <c r="BT8" s="1084"/>
      <c r="BU8" s="1084"/>
      <c r="BV8" s="1084"/>
      <c r="BW8" s="1084"/>
      <c r="BX8" s="1084"/>
      <c r="BY8" s="1084"/>
      <c r="BZ8" s="1084"/>
      <c r="CA8" s="1084"/>
      <c r="CB8" s="1084"/>
      <c r="CC8" s="1084"/>
      <c r="CD8" s="1084"/>
      <c r="CE8" s="1084"/>
      <c r="CF8" s="1084"/>
      <c r="CG8" s="1085"/>
      <c r="CH8" s="1058">
        <v>3</v>
      </c>
      <c r="CI8" s="1059"/>
      <c r="CJ8" s="1059"/>
      <c r="CK8" s="1059"/>
      <c r="CL8" s="1060"/>
      <c r="CM8" s="1058">
        <v>-3</v>
      </c>
      <c r="CN8" s="1059"/>
      <c r="CO8" s="1059"/>
      <c r="CP8" s="1059"/>
      <c r="CQ8" s="1060"/>
      <c r="CR8" s="1058">
        <v>146</v>
      </c>
      <c r="CS8" s="1059"/>
      <c r="CT8" s="1059"/>
      <c r="CU8" s="1059"/>
      <c r="CV8" s="1060"/>
      <c r="CW8" s="1058" t="s">
        <v>502</v>
      </c>
      <c r="CX8" s="1059"/>
      <c r="CY8" s="1059"/>
      <c r="CZ8" s="1059"/>
      <c r="DA8" s="1060"/>
      <c r="DB8" s="1058" t="s">
        <v>502</v>
      </c>
      <c r="DC8" s="1059"/>
      <c r="DD8" s="1059"/>
      <c r="DE8" s="1059"/>
      <c r="DF8" s="1060"/>
      <c r="DG8" s="1058" t="s">
        <v>502</v>
      </c>
      <c r="DH8" s="1059"/>
      <c r="DI8" s="1059"/>
      <c r="DJ8" s="1059"/>
      <c r="DK8" s="1060"/>
      <c r="DL8" s="1058">
        <v>87</v>
      </c>
      <c r="DM8" s="1059"/>
      <c r="DN8" s="1059"/>
      <c r="DO8" s="1059"/>
      <c r="DP8" s="1060"/>
      <c r="DQ8" s="1058">
        <v>26</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577</v>
      </c>
      <c r="BT9" s="1084"/>
      <c r="BU9" s="1084"/>
      <c r="BV9" s="1084"/>
      <c r="BW9" s="1084"/>
      <c r="BX9" s="1084"/>
      <c r="BY9" s="1084"/>
      <c r="BZ9" s="1084"/>
      <c r="CA9" s="1084"/>
      <c r="CB9" s="1084"/>
      <c r="CC9" s="1084"/>
      <c r="CD9" s="1084"/>
      <c r="CE9" s="1084"/>
      <c r="CF9" s="1084"/>
      <c r="CG9" s="1085"/>
      <c r="CH9" s="1058">
        <v>-3</v>
      </c>
      <c r="CI9" s="1059"/>
      <c r="CJ9" s="1059"/>
      <c r="CK9" s="1059"/>
      <c r="CL9" s="1060"/>
      <c r="CM9" s="1058">
        <v>-74</v>
      </c>
      <c r="CN9" s="1059"/>
      <c r="CO9" s="1059"/>
      <c r="CP9" s="1059"/>
      <c r="CQ9" s="1060"/>
      <c r="CR9" s="1058">
        <v>42</v>
      </c>
      <c r="CS9" s="1059"/>
      <c r="CT9" s="1059"/>
      <c r="CU9" s="1059"/>
      <c r="CV9" s="1060"/>
      <c r="CW9" s="1058" t="s">
        <v>502</v>
      </c>
      <c r="CX9" s="1059"/>
      <c r="CY9" s="1059"/>
      <c r="CZ9" s="1059"/>
      <c r="DA9" s="1060"/>
      <c r="DB9" s="1058" t="s">
        <v>502</v>
      </c>
      <c r="DC9" s="1059"/>
      <c r="DD9" s="1059"/>
      <c r="DE9" s="1059"/>
      <c r="DF9" s="1060"/>
      <c r="DG9" s="1058" t="s">
        <v>502</v>
      </c>
      <c r="DH9" s="1059"/>
      <c r="DI9" s="1059"/>
      <c r="DJ9" s="1059"/>
      <c r="DK9" s="1060"/>
      <c r="DL9" s="1058" t="s">
        <v>502</v>
      </c>
      <c r="DM9" s="1059"/>
      <c r="DN9" s="1059"/>
      <c r="DO9" s="1059"/>
      <c r="DP9" s="1060"/>
      <c r="DQ9" s="1058" t="s">
        <v>502</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578</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22</v>
      </c>
      <c r="CN10" s="1059"/>
      <c r="CO10" s="1059"/>
      <c r="CP10" s="1059"/>
      <c r="CQ10" s="1060"/>
      <c r="CR10" s="1058">
        <v>30</v>
      </c>
      <c r="CS10" s="1059"/>
      <c r="CT10" s="1059"/>
      <c r="CU10" s="1059"/>
      <c r="CV10" s="1060"/>
      <c r="CW10" s="1058" t="s">
        <v>502</v>
      </c>
      <c r="CX10" s="1059"/>
      <c r="CY10" s="1059"/>
      <c r="CZ10" s="1059"/>
      <c r="DA10" s="1060"/>
      <c r="DB10" s="1058" t="s">
        <v>502</v>
      </c>
      <c r="DC10" s="1059"/>
      <c r="DD10" s="1059"/>
      <c r="DE10" s="1059"/>
      <c r="DF10" s="1060"/>
      <c r="DG10" s="1058" t="s">
        <v>502</v>
      </c>
      <c r="DH10" s="1059"/>
      <c r="DI10" s="1059"/>
      <c r="DJ10" s="1059"/>
      <c r="DK10" s="1060"/>
      <c r="DL10" s="1058" t="s">
        <v>502</v>
      </c>
      <c r="DM10" s="1059"/>
      <c r="DN10" s="1059"/>
      <c r="DO10" s="1059"/>
      <c r="DP10" s="1060"/>
      <c r="DQ10" s="1058" t="s">
        <v>502</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7582</v>
      </c>
      <c r="R23" s="1138"/>
      <c r="S23" s="1138"/>
      <c r="T23" s="1138"/>
      <c r="U23" s="1138"/>
      <c r="V23" s="1138">
        <v>7467</v>
      </c>
      <c r="W23" s="1138"/>
      <c r="X23" s="1138"/>
      <c r="Y23" s="1138"/>
      <c r="Z23" s="1138"/>
      <c r="AA23" s="1138">
        <v>114</v>
      </c>
      <c r="AB23" s="1138"/>
      <c r="AC23" s="1138"/>
      <c r="AD23" s="1138"/>
      <c r="AE23" s="1139"/>
      <c r="AF23" s="1140">
        <v>102</v>
      </c>
      <c r="AG23" s="1138"/>
      <c r="AH23" s="1138"/>
      <c r="AI23" s="1138"/>
      <c r="AJ23" s="1141"/>
      <c r="AK23" s="1142"/>
      <c r="AL23" s="1143"/>
      <c r="AM23" s="1143"/>
      <c r="AN23" s="1143"/>
      <c r="AO23" s="1143"/>
      <c r="AP23" s="1138">
        <v>9143</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1691</v>
      </c>
      <c r="R28" s="1123"/>
      <c r="S28" s="1123"/>
      <c r="T28" s="1123"/>
      <c r="U28" s="1123"/>
      <c r="V28" s="1123">
        <v>1636</v>
      </c>
      <c r="W28" s="1123"/>
      <c r="X28" s="1123"/>
      <c r="Y28" s="1123"/>
      <c r="Z28" s="1123"/>
      <c r="AA28" s="1123">
        <v>55</v>
      </c>
      <c r="AB28" s="1123"/>
      <c r="AC28" s="1123"/>
      <c r="AD28" s="1123"/>
      <c r="AE28" s="1124"/>
      <c r="AF28" s="1125">
        <v>55</v>
      </c>
      <c r="AG28" s="1123"/>
      <c r="AH28" s="1123"/>
      <c r="AI28" s="1123"/>
      <c r="AJ28" s="1126"/>
      <c r="AK28" s="1127">
        <v>210</v>
      </c>
      <c r="AL28" s="1115"/>
      <c r="AM28" s="1115"/>
      <c r="AN28" s="1115"/>
      <c r="AO28" s="1115"/>
      <c r="AP28" s="1115" t="s">
        <v>502</v>
      </c>
      <c r="AQ28" s="1115"/>
      <c r="AR28" s="1115"/>
      <c r="AS28" s="1115"/>
      <c r="AT28" s="1115"/>
      <c r="AU28" s="1115" t="s">
        <v>502</v>
      </c>
      <c r="AV28" s="1115"/>
      <c r="AW28" s="1115"/>
      <c r="AX28" s="1115"/>
      <c r="AY28" s="1115"/>
      <c r="AZ28" s="1116" t="s">
        <v>502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876</v>
      </c>
      <c r="R29" s="1113"/>
      <c r="S29" s="1113"/>
      <c r="T29" s="1113"/>
      <c r="U29" s="1113"/>
      <c r="V29" s="1113">
        <v>858</v>
      </c>
      <c r="W29" s="1113"/>
      <c r="X29" s="1113"/>
      <c r="Y29" s="1113"/>
      <c r="Z29" s="1113"/>
      <c r="AA29" s="1113">
        <v>18</v>
      </c>
      <c r="AB29" s="1113"/>
      <c r="AC29" s="1113"/>
      <c r="AD29" s="1113"/>
      <c r="AE29" s="1114"/>
      <c r="AF29" s="1088">
        <v>12</v>
      </c>
      <c r="AG29" s="1089"/>
      <c r="AH29" s="1089"/>
      <c r="AI29" s="1089"/>
      <c r="AJ29" s="1090"/>
      <c r="AK29" s="1049">
        <v>131</v>
      </c>
      <c r="AL29" s="1040"/>
      <c r="AM29" s="1040"/>
      <c r="AN29" s="1040"/>
      <c r="AO29" s="1040"/>
      <c r="AP29" s="1040">
        <v>616</v>
      </c>
      <c r="AQ29" s="1040"/>
      <c r="AR29" s="1040"/>
      <c r="AS29" s="1040"/>
      <c r="AT29" s="1040"/>
      <c r="AU29" s="1040">
        <v>140</v>
      </c>
      <c r="AV29" s="1040"/>
      <c r="AW29" s="1040"/>
      <c r="AX29" s="1040"/>
      <c r="AY29" s="1040"/>
      <c r="AZ29" s="1111" t="s">
        <v>502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118</v>
      </c>
      <c r="R30" s="1113"/>
      <c r="S30" s="1113"/>
      <c r="T30" s="1113"/>
      <c r="U30" s="1113"/>
      <c r="V30" s="1113">
        <v>107</v>
      </c>
      <c r="W30" s="1113"/>
      <c r="X30" s="1113"/>
      <c r="Y30" s="1113"/>
      <c r="Z30" s="1113"/>
      <c r="AA30" s="1113">
        <v>11</v>
      </c>
      <c r="AB30" s="1113"/>
      <c r="AC30" s="1113"/>
      <c r="AD30" s="1113"/>
      <c r="AE30" s="1114"/>
      <c r="AF30" s="1088">
        <v>11</v>
      </c>
      <c r="AG30" s="1089"/>
      <c r="AH30" s="1089"/>
      <c r="AI30" s="1089"/>
      <c r="AJ30" s="1090"/>
      <c r="AK30" s="1049">
        <v>58</v>
      </c>
      <c r="AL30" s="1040"/>
      <c r="AM30" s="1040"/>
      <c r="AN30" s="1040"/>
      <c r="AO30" s="1040"/>
      <c r="AP30" s="1040" t="s">
        <v>502</v>
      </c>
      <c r="AQ30" s="1040"/>
      <c r="AR30" s="1040"/>
      <c r="AS30" s="1040"/>
      <c r="AT30" s="1040"/>
      <c r="AU30" s="1040" t="s">
        <v>502</v>
      </c>
      <c r="AV30" s="1040"/>
      <c r="AW30" s="1040"/>
      <c r="AX30" s="1040"/>
      <c r="AY30" s="1040"/>
      <c r="AZ30" s="1111" t="s">
        <v>502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1432</v>
      </c>
      <c r="R31" s="1113"/>
      <c r="S31" s="1113"/>
      <c r="T31" s="1113"/>
      <c r="U31" s="1113"/>
      <c r="V31" s="1113">
        <v>1382</v>
      </c>
      <c r="W31" s="1113"/>
      <c r="X31" s="1113"/>
      <c r="Y31" s="1113"/>
      <c r="Z31" s="1113"/>
      <c r="AA31" s="1113">
        <v>51</v>
      </c>
      <c r="AB31" s="1113"/>
      <c r="AC31" s="1113"/>
      <c r="AD31" s="1113"/>
      <c r="AE31" s="1114"/>
      <c r="AF31" s="1088">
        <v>51</v>
      </c>
      <c r="AG31" s="1089"/>
      <c r="AH31" s="1089"/>
      <c r="AI31" s="1089"/>
      <c r="AJ31" s="1090"/>
      <c r="AK31" s="1049">
        <v>245</v>
      </c>
      <c r="AL31" s="1040"/>
      <c r="AM31" s="1040"/>
      <c r="AN31" s="1040"/>
      <c r="AO31" s="1040"/>
      <c r="AP31" s="1040" t="s">
        <v>502</v>
      </c>
      <c r="AQ31" s="1040"/>
      <c r="AR31" s="1040"/>
      <c r="AS31" s="1040"/>
      <c r="AT31" s="1040"/>
      <c r="AU31" s="1040" t="s">
        <v>502</v>
      </c>
      <c r="AV31" s="1040"/>
      <c r="AW31" s="1040"/>
      <c r="AX31" s="1040"/>
      <c r="AY31" s="1040"/>
      <c r="AZ31" s="1111" t="s">
        <v>502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15</v>
      </c>
      <c r="R32" s="1113"/>
      <c r="S32" s="1113"/>
      <c r="T32" s="1113"/>
      <c r="U32" s="1113"/>
      <c r="V32" s="1113">
        <v>10</v>
      </c>
      <c r="W32" s="1113"/>
      <c r="X32" s="1113"/>
      <c r="Y32" s="1113"/>
      <c r="Z32" s="1113"/>
      <c r="AA32" s="1113">
        <v>5</v>
      </c>
      <c r="AB32" s="1113"/>
      <c r="AC32" s="1113"/>
      <c r="AD32" s="1113"/>
      <c r="AE32" s="1114"/>
      <c r="AF32" s="1088">
        <v>5</v>
      </c>
      <c r="AG32" s="1089"/>
      <c r="AH32" s="1089"/>
      <c r="AI32" s="1089"/>
      <c r="AJ32" s="1090"/>
      <c r="AK32" s="1049" t="s">
        <v>502</v>
      </c>
      <c r="AL32" s="1040"/>
      <c r="AM32" s="1040"/>
      <c r="AN32" s="1040"/>
      <c r="AO32" s="1040"/>
      <c r="AP32" s="1040" t="s">
        <v>502</v>
      </c>
      <c r="AQ32" s="1040"/>
      <c r="AR32" s="1040"/>
      <c r="AS32" s="1040"/>
      <c r="AT32" s="1040"/>
      <c r="AU32" s="1040" t="s">
        <v>502</v>
      </c>
      <c r="AV32" s="1040"/>
      <c r="AW32" s="1040"/>
      <c r="AX32" s="1040"/>
      <c r="AY32" s="1040"/>
      <c r="AZ32" s="1111" t="s">
        <v>502</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463</v>
      </c>
      <c r="R33" s="1113"/>
      <c r="S33" s="1113"/>
      <c r="T33" s="1113"/>
      <c r="U33" s="1113"/>
      <c r="V33" s="1113">
        <v>451</v>
      </c>
      <c r="W33" s="1113"/>
      <c r="X33" s="1113"/>
      <c r="Y33" s="1113"/>
      <c r="Z33" s="1113"/>
      <c r="AA33" s="1113">
        <v>12</v>
      </c>
      <c r="AB33" s="1113"/>
      <c r="AC33" s="1113"/>
      <c r="AD33" s="1113"/>
      <c r="AE33" s="1114"/>
      <c r="AF33" s="1088">
        <v>165</v>
      </c>
      <c r="AG33" s="1089"/>
      <c r="AH33" s="1089"/>
      <c r="AI33" s="1089"/>
      <c r="AJ33" s="1090"/>
      <c r="AK33" s="1049">
        <v>190</v>
      </c>
      <c r="AL33" s="1040"/>
      <c r="AM33" s="1040"/>
      <c r="AN33" s="1040"/>
      <c r="AO33" s="1040"/>
      <c r="AP33" s="1040">
        <v>2796</v>
      </c>
      <c r="AQ33" s="1040"/>
      <c r="AR33" s="1040"/>
      <c r="AS33" s="1040"/>
      <c r="AT33" s="1040"/>
      <c r="AU33" s="1040">
        <v>2187</v>
      </c>
      <c r="AV33" s="1040"/>
      <c r="AW33" s="1040"/>
      <c r="AX33" s="1040"/>
      <c r="AY33" s="1040"/>
      <c r="AZ33" s="1111" t="s">
        <v>502</v>
      </c>
      <c r="BA33" s="1111"/>
      <c r="BB33" s="1111"/>
      <c r="BC33" s="1111"/>
      <c r="BD33" s="1111"/>
      <c r="BE33" s="1101" t="s">
        <v>562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368</v>
      </c>
      <c r="R34" s="1113"/>
      <c r="S34" s="1113"/>
      <c r="T34" s="1113"/>
      <c r="U34" s="1113"/>
      <c r="V34" s="1113">
        <v>366</v>
      </c>
      <c r="W34" s="1113"/>
      <c r="X34" s="1113"/>
      <c r="Y34" s="1113"/>
      <c r="Z34" s="1113"/>
      <c r="AA34" s="1113">
        <v>3</v>
      </c>
      <c r="AB34" s="1113"/>
      <c r="AC34" s="1113"/>
      <c r="AD34" s="1113"/>
      <c r="AE34" s="1114"/>
      <c r="AF34" s="1088">
        <v>3</v>
      </c>
      <c r="AG34" s="1089"/>
      <c r="AH34" s="1089"/>
      <c r="AI34" s="1089"/>
      <c r="AJ34" s="1090"/>
      <c r="AK34" s="1049">
        <v>93</v>
      </c>
      <c r="AL34" s="1040"/>
      <c r="AM34" s="1040"/>
      <c r="AN34" s="1040"/>
      <c r="AO34" s="1040"/>
      <c r="AP34" s="1040">
        <v>1517</v>
      </c>
      <c r="AQ34" s="1040"/>
      <c r="AR34" s="1040"/>
      <c r="AS34" s="1040"/>
      <c r="AT34" s="1040"/>
      <c r="AU34" s="1040">
        <v>1517</v>
      </c>
      <c r="AV34" s="1040"/>
      <c r="AW34" s="1040"/>
      <c r="AX34" s="1040"/>
      <c r="AY34" s="1040"/>
      <c r="AZ34" s="1111" t="s">
        <v>502</v>
      </c>
      <c r="BA34" s="1111"/>
      <c r="BB34" s="1111"/>
      <c r="BC34" s="1111"/>
      <c r="BD34" s="1111"/>
      <c r="BE34" s="1101" t="s">
        <v>563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302</v>
      </c>
      <c r="AG63" s="1028"/>
      <c r="AH63" s="1028"/>
      <c r="AI63" s="1028"/>
      <c r="AJ63" s="1099"/>
      <c r="AK63" s="1100"/>
      <c r="AL63" s="1032"/>
      <c r="AM63" s="1032"/>
      <c r="AN63" s="1032"/>
      <c r="AO63" s="1032"/>
      <c r="AP63" s="1028">
        <v>4928</v>
      </c>
      <c r="AQ63" s="1028"/>
      <c r="AR63" s="1028"/>
      <c r="AS63" s="1028"/>
      <c r="AT63" s="1028"/>
      <c r="AU63" s="1028">
        <v>3843</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388</v>
      </c>
      <c r="AL66" s="1065"/>
      <c r="AM66" s="1065"/>
      <c r="AN66" s="1065"/>
      <c r="AO66" s="1066"/>
      <c r="AP66" s="1070" t="s">
        <v>408</v>
      </c>
      <c r="AQ66" s="1071"/>
      <c r="AR66" s="1071"/>
      <c r="AS66" s="1071"/>
      <c r="AT66" s="1072"/>
      <c r="AU66" s="1070" t="s">
        <v>409</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564</v>
      </c>
      <c r="C68" s="1055"/>
      <c r="D68" s="1055"/>
      <c r="E68" s="1055"/>
      <c r="F68" s="1055"/>
      <c r="G68" s="1055"/>
      <c r="H68" s="1055"/>
      <c r="I68" s="1055"/>
      <c r="J68" s="1055"/>
      <c r="K68" s="1055"/>
      <c r="L68" s="1055"/>
      <c r="M68" s="1055"/>
      <c r="N68" s="1055"/>
      <c r="O68" s="1055"/>
      <c r="P68" s="1056"/>
      <c r="Q68" s="1057">
        <v>887</v>
      </c>
      <c r="R68" s="1051"/>
      <c r="S68" s="1051"/>
      <c r="T68" s="1051"/>
      <c r="U68" s="1051"/>
      <c r="V68" s="1051">
        <v>861</v>
      </c>
      <c r="W68" s="1051"/>
      <c r="X68" s="1051"/>
      <c r="Y68" s="1051"/>
      <c r="Z68" s="1051"/>
      <c r="AA68" s="1051">
        <v>26</v>
      </c>
      <c r="AB68" s="1051"/>
      <c r="AC68" s="1051"/>
      <c r="AD68" s="1051"/>
      <c r="AE68" s="1051"/>
      <c r="AF68" s="1051">
        <v>26</v>
      </c>
      <c r="AG68" s="1051"/>
      <c r="AH68" s="1051"/>
      <c r="AI68" s="1051"/>
      <c r="AJ68" s="1051"/>
      <c r="AK68" s="1051">
        <v>20</v>
      </c>
      <c r="AL68" s="1051"/>
      <c r="AM68" s="1051"/>
      <c r="AN68" s="1051"/>
      <c r="AO68" s="1051"/>
      <c r="AP68" s="1051" t="s">
        <v>502</v>
      </c>
      <c r="AQ68" s="1051"/>
      <c r="AR68" s="1051"/>
      <c r="AS68" s="1051"/>
      <c r="AT68" s="1051"/>
      <c r="AU68" s="1051" t="s">
        <v>502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565</v>
      </c>
      <c r="C69" s="1044"/>
      <c r="D69" s="1044"/>
      <c r="E69" s="1044"/>
      <c r="F69" s="1044"/>
      <c r="G69" s="1044"/>
      <c r="H69" s="1044"/>
      <c r="I69" s="1044"/>
      <c r="J69" s="1044"/>
      <c r="K69" s="1044"/>
      <c r="L69" s="1044"/>
      <c r="M69" s="1044"/>
      <c r="N69" s="1044"/>
      <c r="O69" s="1044"/>
      <c r="P69" s="1045"/>
      <c r="Q69" s="1046">
        <v>12076</v>
      </c>
      <c r="R69" s="1040"/>
      <c r="S69" s="1040"/>
      <c r="T69" s="1040"/>
      <c r="U69" s="1040"/>
      <c r="V69" s="1040">
        <v>9088</v>
      </c>
      <c r="W69" s="1040"/>
      <c r="X69" s="1040"/>
      <c r="Y69" s="1040"/>
      <c r="Z69" s="1040"/>
      <c r="AA69" s="1040">
        <v>2988</v>
      </c>
      <c r="AB69" s="1040"/>
      <c r="AC69" s="1040"/>
      <c r="AD69" s="1040"/>
      <c r="AE69" s="1040"/>
      <c r="AF69" s="1040">
        <v>2988</v>
      </c>
      <c r="AG69" s="1040"/>
      <c r="AH69" s="1040"/>
      <c r="AI69" s="1040"/>
      <c r="AJ69" s="1040"/>
      <c r="AK69" s="1040" t="s">
        <v>502</v>
      </c>
      <c r="AL69" s="1040"/>
      <c r="AM69" s="1040"/>
      <c r="AN69" s="1040"/>
      <c r="AO69" s="1040"/>
      <c r="AP69" s="1040" t="s">
        <v>502</v>
      </c>
      <c r="AQ69" s="1040"/>
      <c r="AR69" s="1040"/>
      <c r="AS69" s="1040"/>
      <c r="AT69" s="1040"/>
      <c r="AU69" s="1040" t="s">
        <v>502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566</v>
      </c>
      <c r="C70" s="1044"/>
      <c r="D70" s="1044"/>
      <c r="E70" s="1044"/>
      <c r="F70" s="1044"/>
      <c r="G70" s="1044"/>
      <c r="H70" s="1044"/>
      <c r="I70" s="1044"/>
      <c r="J70" s="1044"/>
      <c r="K70" s="1044"/>
      <c r="L70" s="1044"/>
      <c r="M70" s="1044"/>
      <c r="N70" s="1044"/>
      <c r="O70" s="1044"/>
      <c r="P70" s="1045"/>
      <c r="Q70" s="1046">
        <v>351</v>
      </c>
      <c r="R70" s="1040"/>
      <c r="S70" s="1040"/>
      <c r="T70" s="1040"/>
      <c r="U70" s="1040"/>
      <c r="V70" s="1040">
        <v>341</v>
      </c>
      <c r="W70" s="1040"/>
      <c r="X70" s="1040"/>
      <c r="Y70" s="1040"/>
      <c r="Z70" s="1040"/>
      <c r="AA70" s="1040">
        <v>10</v>
      </c>
      <c r="AB70" s="1040"/>
      <c r="AC70" s="1040"/>
      <c r="AD70" s="1040"/>
      <c r="AE70" s="1040"/>
      <c r="AF70" s="1040">
        <v>10</v>
      </c>
      <c r="AG70" s="1040"/>
      <c r="AH70" s="1040"/>
      <c r="AI70" s="1040"/>
      <c r="AJ70" s="1040"/>
      <c r="AK70" s="1040" t="s">
        <v>502</v>
      </c>
      <c r="AL70" s="1040"/>
      <c r="AM70" s="1040"/>
      <c r="AN70" s="1040"/>
      <c r="AO70" s="1040"/>
      <c r="AP70" s="1040">
        <v>454</v>
      </c>
      <c r="AQ70" s="1040"/>
      <c r="AR70" s="1040"/>
      <c r="AS70" s="1040"/>
      <c r="AT70" s="1040"/>
      <c r="AU70" s="1040">
        <v>227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567</v>
      </c>
      <c r="C71" s="1044"/>
      <c r="D71" s="1044"/>
      <c r="E71" s="1044"/>
      <c r="F71" s="1044"/>
      <c r="G71" s="1044"/>
      <c r="H71" s="1044"/>
      <c r="I71" s="1044"/>
      <c r="J71" s="1044"/>
      <c r="K71" s="1044"/>
      <c r="L71" s="1044"/>
      <c r="M71" s="1044"/>
      <c r="N71" s="1044"/>
      <c r="O71" s="1044"/>
      <c r="P71" s="1045"/>
      <c r="Q71" s="1046">
        <v>333</v>
      </c>
      <c r="R71" s="1040"/>
      <c r="S71" s="1040"/>
      <c r="T71" s="1040"/>
      <c r="U71" s="1040"/>
      <c r="V71" s="1040">
        <v>322</v>
      </c>
      <c r="W71" s="1040"/>
      <c r="X71" s="1040"/>
      <c r="Y71" s="1040"/>
      <c r="Z71" s="1040"/>
      <c r="AA71" s="1040">
        <v>11</v>
      </c>
      <c r="AB71" s="1040"/>
      <c r="AC71" s="1040"/>
      <c r="AD71" s="1040"/>
      <c r="AE71" s="1040"/>
      <c r="AF71" s="1040">
        <v>11</v>
      </c>
      <c r="AG71" s="1040"/>
      <c r="AH71" s="1040"/>
      <c r="AI71" s="1040"/>
      <c r="AJ71" s="1040"/>
      <c r="AK71" s="1040">
        <v>51</v>
      </c>
      <c r="AL71" s="1040"/>
      <c r="AM71" s="1040"/>
      <c r="AN71" s="1040"/>
      <c r="AO71" s="1040"/>
      <c r="AP71" s="1040">
        <v>8</v>
      </c>
      <c r="AQ71" s="1040"/>
      <c r="AR71" s="1040"/>
      <c r="AS71" s="1040"/>
      <c r="AT71" s="1040"/>
      <c r="AU71" s="1040">
        <v>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568</v>
      </c>
      <c r="C72" s="1044"/>
      <c r="D72" s="1044"/>
      <c r="E72" s="1044"/>
      <c r="F72" s="1044"/>
      <c r="G72" s="1044"/>
      <c r="H72" s="1044"/>
      <c r="I72" s="1044"/>
      <c r="J72" s="1044"/>
      <c r="K72" s="1044"/>
      <c r="L72" s="1044"/>
      <c r="M72" s="1044"/>
      <c r="N72" s="1044"/>
      <c r="O72" s="1044"/>
      <c r="P72" s="1045"/>
      <c r="Q72" s="1046">
        <v>176</v>
      </c>
      <c r="R72" s="1040"/>
      <c r="S72" s="1040"/>
      <c r="T72" s="1040"/>
      <c r="U72" s="1040"/>
      <c r="V72" s="1040">
        <v>173</v>
      </c>
      <c r="W72" s="1040"/>
      <c r="X72" s="1040"/>
      <c r="Y72" s="1040"/>
      <c r="Z72" s="1040"/>
      <c r="AA72" s="1040">
        <v>3</v>
      </c>
      <c r="AB72" s="1040"/>
      <c r="AC72" s="1040"/>
      <c r="AD72" s="1040"/>
      <c r="AE72" s="1040"/>
      <c r="AF72" s="1040">
        <v>3</v>
      </c>
      <c r="AG72" s="1040"/>
      <c r="AH72" s="1040"/>
      <c r="AI72" s="1040"/>
      <c r="AJ72" s="1040"/>
      <c r="AK72" s="1040">
        <v>7</v>
      </c>
      <c r="AL72" s="1040"/>
      <c r="AM72" s="1040"/>
      <c r="AN72" s="1040"/>
      <c r="AO72" s="1040"/>
      <c r="AP72" s="1040" t="s">
        <v>502</v>
      </c>
      <c r="AQ72" s="1040"/>
      <c r="AR72" s="1040"/>
      <c r="AS72" s="1040"/>
      <c r="AT72" s="1040"/>
      <c r="AU72" s="1040" t="s">
        <v>502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569</v>
      </c>
      <c r="C73" s="1044"/>
      <c r="D73" s="1044"/>
      <c r="E73" s="1044"/>
      <c r="F73" s="1044"/>
      <c r="G73" s="1044"/>
      <c r="H73" s="1044"/>
      <c r="I73" s="1044"/>
      <c r="J73" s="1044"/>
      <c r="K73" s="1044"/>
      <c r="L73" s="1044"/>
      <c r="M73" s="1044"/>
      <c r="N73" s="1044"/>
      <c r="O73" s="1044"/>
      <c r="P73" s="1045"/>
      <c r="Q73" s="1046">
        <v>736</v>
      </c>
      <c r="R73" s="1040"/>
      <c r="S73" s="1040"/>
      <c r="T73" s="1040"/>
      <c r="U73" s="1040"/>
      <c r="V73" s="1040">
        <v>707</v>
      </c>
      <c r="W73" s="1040"/>
      <c r="X73" s="1040"/>
      <c r="Y73" s="1040"/>
      <c r="Z73" s="1040"/>
      <c r="AA73" s="1040">
        <v>30</v>
      </c>
      <c r="AB73" s="1040"/>
      <c r="AC73" s="1040"/>
      <c r="AD73" s="1040"/>
      <c r="AE73" s="1040"/>
      <c r="AF73" s="1040">
        <v>30</v>
      </c>
      <c r="AG73" s="1040"/>
      <c r="AH73" s="1040"/>
      <c r="AI73" s="1040"/>
      <c r="AJ73" s="1040"/>
      <c r="AK73" s="1040">
        <v>14</v>
      </c>
      <c r="AL73" s="1040"/>
      <c r="AM73" s="1040"/>
      <c r="AN73" s="1040"/>
      <c r="AO73" s="1040"/>
      <c r="AP73" s="1040" t="s">
        <v>502</v>
      </c>
      <c r="AQ73" s="1040"/>
      <c r="AR73" s="1040"/>
      <c r="AS73" s="1040"/>
      <c r="AT73" s="1040"/>
      <c r="AU73" s="1040" t="s">
        <v>502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570</v>
      </c>
      <c r="C74" s="1044"/>
      <c r="D74" s="1044"/>
      <c r="E74" s="1044"/>
      <c r="F74" s="1044"/>
      <c r="G74" s="1044"/>
      <c r="H74" s="1044"/>
      <c r="I74" s="1044"/>
      <c r="J74" s="1044"/>
      <c r="K74" s="1044"/>
      <c r="L74" s="1044"/>
      <c r="M74" s="1044"/>
      <c r="N74" s="1044"/>
      <c r="O74" s="1044"/>
      <c r="P74" s="1045"/>
      <c r="Q74" s="1046">
        <v>120</v>
      </c>
      <c r="R74" s="1040"/>
      <c r="S74" s="1040"/>
      <c r="T74" s="1040"/>
      <c r="U74" s="1040"/>
      <c r="V74" s="1040">
        <v>111</v>
      </c>
      <c r="W74" s="1040"/>
      <c r="X74" s="1040"/>
      <c r="Y74" s="1040"/>
      <c r="Z74" s="1040"/>
      <c r="AA74" s="1040">
        <v>9</v>
      </c>
      <c r="AB74" s="1040"/>
      <c r="AC74" s="1040"/>
      <c r="AD74" s="1040"/>
      <c r="AE74" s="1040"/>
      <c r="AF74" s="1040">
        <v>9</v>
      </c>
      <c r="AG74" s="1040"/>
      <c r="AH74" s="1040"/>
      <c r="AI74" s="1040"/>
      <c r="AJ74" s="1040"/>
      <c r="AK74" s="1040">
        <v>5</v>
      </c>
      <c r="AL74" s="1040"/>
      <c r="AM74" s="1040"/>
      <c r="AN74" s="1040"/>
      <c r="AO74" s="1040"/>
      <c r="AP74" s="1040" t="s">
        <v>502</v>
      </c>
      <c r="AQ74" s="1040"/>
      <c r="AR74" s="1040"/>
      <c r="AS74" s="1040"/>
      <c r="AT74" s="1040"/>
      <c r="AU74" s="1040" t="s">
        <v>502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571</v>
      </c>
      <c r="C75" s="1044"/>
      <c r="D75" s="1044"/>
      <c r="E75" s="1044"/>
      <c r="F75" s="1044"/>
      <c r="G75" s="1044"/>
      <c r="H75" s="1044"/>
      <c r="I75" s="1044"/>
      <c r="J75" s="1044"/>
      <c r="K75" s="1044"/>
      <c r="L75" s="1044"/>
      <c r="M75" s="1044"/>
      <c r="N75" s="1044"/>
      <c r="O75" s="1044"/>
      <c r="P75" s="1045"/>
      <c r="Q75" s="1047">
        <v>14299</v>
      </c>
      <c r="R75" s="1048"/>
      <c r="S75" s="1048"/>
      <c r="T75" s="1048"/>
      <c r="U75" s="1049"/>
      <c r="V75" s="1050">
        <v>14936</v>
      </c>
      <c r="W75" s="1048"/>
      <c r="X75" s="1048"/>
      <c r="Y75" s="1048"/>
      <c r="Z75" s="1049"/>
      <c r="AA75" s="1050">
        <v>-637</v>
      </c>
      <c r="AB75" s="1048"/>
      <c r="AC75" s="1048"/>
      <c r="AD75" s="1048"/>
      <c r="AE75" s="1049"/>
      <c r="AF75" s="1050">
        <v>1985</v>
      </c>
      <c r="AG75" s="1048"/>
      <c r="AH75" s="1048"/>
      <c r="AI75" s="1048"/>
      <c r="AJ75" s="1049"/>
      <c r="AK75" s="1050">
        <v>2051</v>
      </c>
      <c r="AL75" s="1048"/>
      <c r="AM75" s="1048"/>
      <c r="AN75" s="1048"/>
      <c r="AO75" s="1049"/>
      <c r="AP75" s="1050">
        <v>5407</v>
      </c>
      <c r="AQ75" s="1048"/>
      <c r="AR75" s="1048"/>
      <c r="AS75" s="1048"/>
      <c r="AT75" s="1049"/>
      <c r="AU75" s="1050">
        <v>48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572</v>
      </c>
      <c r="C76" s="1044"/>
      <c r="D76" s="1044"/>
      <c r="E76" s="1044"/>
      <c r="F76" s="1044"/>
      <c r="G76" s="1044"/>
      <c r="H76" s="1044"/>
      <c r="I76" s="1044"/>
      <c r="J76" s="1044"/>
      <c r="K76" s="1044"/>
      <c r="L76" s="1044"/>
      <c r="M76" s="1044"/>
      <c r="N76" s="1044"/>
      <c r="O76" s="1044"/>
      <c r="P76" s="1045"/>
      <c r="Q76" s="1047">
        <v>506</v>
      </c>
      <c r="R76" s="1048"/>
      <c r="S76" s="1048"/>
      <c r="T76" s="1048"/>
      <c r="U76" s="1049"/>
      <c r="V76" s="1050">
        <v>480</v>
      </c>
      <c r="W76" s="1048"/>
      <c r="X76" s="1048"/>
      <c r="Y76" s="1048"/>
      <c r="Z76" s="1049"/>
      <c r="AA76" s="1050">
        <v>26</v>
      </c>
      <c r="AB76" s="1048"/>
      <c r="AC76" s="1048"/>
      <c r="AD76" s="1048"/>
      <c r="AE76" s="1049"/>
      <c r="AF76" s="1050">
        <v>26</v>
      </c>
      <c r="AG76" s="1048"/>
      <c r="AH76" s="1048"/>
      <c r="AI76" s="1048"/>
      <c r="AJ76" s="1049"/>
      <c r="AK76" s="1050">
        <v>20</v>
      </c>
      <c r="AL76" s="1048"/>
      <c r="AM76" s="1048"/>
      <c r="AN76" s="1048"/>
      <c r="AO76" s="1049"/>
      <c r="AP76" s="1050" t="s">
        <v>502</v>
      </c>
      <c r="AQ76" s="1048"/>
      <c r="AR76" s="1048"/>
      <c r="AS76" s="1048"/>
      <c r="AT76" s="1049"/>
      <c r="AU76" s="1050" t="s">
        <v>502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573</v>
      </c>
      <c r="C77" s="1044"/>
      <c r="D77" s="1044"/>
      <c r="E77" s="1044"/>
      <c r="F77" s="1044"/>
      <c r="G77" s="1044"/>
      <c r="H77" s="1044"/>
      <c r="I77" s="1044"/>
      <c r="J77" s="1044"/>
      <c r="K77" s="1044"/>
      <c r="L77" s="1044"/>
      <c r="M77" s="1044"/>
      <c r="N77" s="1044"/>
      <c r="O77" s="1044"/>
      <c r="P77" s="1045"/>
      <c r="Q77" s="1047">
        <v>166934</v>
      </c>
      <c r="R77" s="1048"/>
      <c r="S77" s="1048"/>
      <c r="T77" s="1048"/>
      <c r="U77" s="1049"/>
      <c r="V77" s="1050">
        <v>162366</v>
      </c>
      <c r="W77" s="1048"/>
      <c r="X77" s="1048"/>
      <c r="Y77" s="1048"/>
      <c r="Z77" s="1049"/>
      <c r="AA77" s="1050">
        <v>4567</v>
      </c>
      <c r="AB77" s="1048"/>
      <c r="AC77" s="1048"/>
      <c r="AD77" s="1048"/>
      <c r="AE77" s="1049"/>
      <c r="AF77" s="1050">
        <v>4564</v>
      </c>
      <c r="AG77" s="1048"/>
      <c r="AH77" s="1048"/>
      <c r="AI77" s="1048"/>
      <c r="AJ77" s="1049"/>
      <c r="AK77" s="1050">
        <v>2257</v>
      </c>
      <c r="AL77" s="1048"/>
      <c r="AM77" s="1048"/>
      <c r="AN77" s="1048"/>
      <c r="AO77" s="1049"/>
      <c r="AP77" s="1050" t="s">
        <v>502</v>
      </c>
      <c r="AQ77" s="1048"/>
      <c r="AR77" s="1048"/>
      <c r="AS77" s="1048"/>
      <c r="AT77" s="1049"/>
      <c r="AU77" s="1050" t="s">
        <v>502</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9653</v>
      </c>
      <c r="AG88" s="1028"/>
      <c r="AH88" s="1028"/>
      <c r="AI88" s="1028"/>
      <c r="AJ88" s="1028"/>
      <c r="AK88" s="1032"/>
      <c r="AL88" s="1032"/>
      <c r="AM88" s="1032"/>
      <c r="AN88" s="1032"/>
      <c r="AO88" s="1032"/>
      <c r="AP88" s="1028">
        <v>5869</v>
      </c>
      <c r="AQ88" s="1028"/>
      <c r="AR88" s="1028"/>
      <c r="AS88" s="1028"/>
      <c r="AT88" s="1028"/>
      <c r="AU88" s="1028">
        <v>275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218</v>
      </c>
      <c r="CS102" s="1020"/>
      <c r="CT102" s="1020"/>
      <c r="CU102" s="1020"/>
      <c r="CV102" s="1021"/>
      <c r="CW102" s="1019" t="s">
        <v>502</v>
      </c>
      <c r="CX102" s="1020"/>
      <c r="CY102" s="1020"/>
      <c r="CZ102" s="1020"/>
      <c r="DA102" s="1021"/>
      <c r="DB102" s="1019" t="s">
        <v>502</v>
      </c>
      <c r="DC102" s="1020"/>
      <c r="DD102" s="1020"/>
      <c r="DE102" s="1020"/>
      <c r="DF102" s="1021"/>
      <c r="DG102" s="1019" t="s">
        <v>502</v>
      </c>
      <c r="DH102" s="1020"/>
      <c r="DI102" s="1020"/>
      <c r="DJ102" s="1020"/>
      <c r="DK102" s="1021"/>
      <c r="DL102" s="1019">
        <v>110</v>
      </c>
      <c r="DM102" s="1020"/>
      <c r="DN102" s="1020"/>
      <c r="DO102" s="1020"/>
      <c r="DP102" s="1021"/>
      <c r="DQ102" s="1019">
        <v>28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299</v>
      </c>
      <c r="AG109" s="963"/>
      <c r="AH109" s="963"/>
      <c r="AI109" s="963"/>
      <c r="AJ109" s="964"/>
      <c r="AK109" s="965" t="s">
        <v>298</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299</v>
      </c>
      <c r="BW109" s="963"/>
      <c r="BX109" s="963"/>
      <c r="BY109" s="963"/>
      <c r="BZ109" s="964"/>
      <c r="CA109" s="965" t="s">
        <v>298</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299</v>
      </c>
      <c r="DM109" s="963"/>
      <c r="DN109" s="963"/>
      <c r="DO109" s="963"/>
      <c r="DP109" s="964"/>
      <c r="DQ109" s="965" t="s">
        <v>298</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1327067</v>
      </c>
      <c r="AB110" s="956"/>
      <c r="AC110" s="956"/>
      <c r="AD110" s="956"/>
      <c r="AE110" s="957"/>
      <c r="AF110" s="958">
        <v>1261407</v>
      </c>
      <c r="AG110" s="956"/>
      <c r="AH110" s="956"/>
      <c r="AI110" s="956"/>
      <c r="AJ110" s="957"/>
      <c r="AK110" s="958">
        <v>1165766</v>
      </c>
      <c r="AL110" s="956"/>
      <c r="AM110" s="956"/>
      <c r="AN110" s="956"/>
      <c r="AO110" s="957"/>
      <c r="AP110" s="959">
        <v>32.1</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9735581</v>
      </c>
      <c r="BR110" s="903"/>
      <c r="BS110" s="903"/>
      <c r="BT110" s="903"/>
      <c r="BU110" s="903"/>
      <c r="BV110" s="903">
        <v>9242601</v>
      </c>
      <c r="BW110" s="903"/>
      <c r="BX110" s="903"/>
      <c r="BY110" s="903"/>
      <c r="BZ110" s="903"/>
      <c r="CA110" s="903">
        <v>9143010</v>
      </c>
      <c r="CB110" s="903"/>
      <c r="CC110" s="903"/>
      <c r="CD110" s="903"/>
      <c r="CE110" s="903"/>
      <c r="CF110" s="927">
        <v>251.7</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401</v>
      </c>
      <c r="DH110" s="903"/>
      <c r="DI110" s="903"/>
      <c r="DJ110" s="903"/>
      <c r="DK110" s="903"/>
      <c r="DL110" s="903" t="s">
        <v>401</v>
      </c>
      <c r="DM110" s="903"/>
      <c r="DN110" s="903"/>
      <c r="DO110" s="903"/>
      <c r="DP110" s="903"/>
      <c r="DQ110" s="903" t="s">
        <v>401</v>
      </c>
      <c r="DR110" s="903"/>
      <c r="DS110" s="903"/>
      <c r="DT110" s="903"/>
      <c r="DU110" s="903"/>
      <c r="DV110" s="904" t="s">
        <v>401</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401</v>
      </c>
      <c r="AB111" s="984"/>
      <c r="AC111" s="984"/>
      <c r="AD111" s="984"/>
      <c r="AE111" s="985"/>
      <c r="AF111" s="986" t="s">
        <v>221</v>
      </c>
      <c r="AG111" s="984"/>
      <c r="AH111" s="984"/>
      <c r="AI111" s="984"/>
      <c r="AJ111" s="985"/>
      <c r="AK111" s="986" t="s">
        <v>221</v>
      </c>
      <c r="AL111" s="984"/>
      <c r="AM111" s="984"/>
      <c r="AN111" s="984"/>
      <c r="AO111" s="985"/>
      <c r="AP111" s="987" t="s">
        <v>221</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t="s">
        <v>221</v>
      </c>
      <c r="BR111" s="875"/>
      <c r="BS111" s="875"/>
      <c r="BT111" s="875"/>
      <c r="BU111" s="875"/>
      <c r="BV111" s="875" t="s">
        <v>381</v>
      </c>
      <c r="BW111" s="875"/>
      <c r="BX111" s="875"/>
      <c r="BY111" s="875"/>
      <c r="BZ111" s="875"/>
      <c r="CA111" s="875" t="s">
        <v>381</v>
      </c>
      <c r="CB111" s="875"/>
      <c r="CC111" s="875"/>
      <c r="CD111" s="875"/>
      <c r="CE111" s="875"/>
      <c r="CF111" s="936" t="s">
        <v>221</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221</v>
      </c>
      <c r="DH111" s="875"/>
      <c r="DI111" s="875"/>
      <c r="DJ111" s="875"/>
      <c r="DK111" s="875"/>
      <c r="DL111" s="875" t="s">
        <v>381</v>
      </c>
      <c r="DM111" s="875"/>
      <c r="DN111" s="875"/>
      <c r="DO111" s="875"/>
      <c r="DP111" s="875"/>
      <c r="DQ111" s="875" t="s">
        <v>221</v>
      </c>
      <c r="DR111" s="875"/>
      <c r="DS111" s="875"/>
      <c r="DT111" s="875"/>
      <c r="DU111" s="875"/>
      <c r="DV111" s="852" t="s">
        <v>221</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221</v>
      </c>
      <c r="AB112" s="838"/>
      <c r="AC112" s="838"/>
      <c r="AD112" s="838"/>
      <c r="AE112" s="839"/>
      <c r="AF112" s="840" t="s">
        <v>221</v>
      </c>
      <c r="AG112" s="838"/>
      <c r="AH112" s="838"/>
      <c r="AI112" s="838"/>
      <c r="AJ112" s="839"/>
      <c r="AK112" s="840" t="s">
        <v>221</v>
      </c>
      <c r="AL112" s="838"/>
      <c r="AM112" s="838"/>
      <c r="AN112" s="838"/>
      <c r="AO112" s="839"/>
      <c r="AP112" s="885" t="s">
        <v>221</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3647773</v>
      </c>
      <c r="BR112" s="875"/>
      <c r="BS112" s="875"/>
      <c r="BT112" s="875"/>
      <c r="BU112" s="875"/>
      <c r="BV112" s="875">
        <v>3690976</v>
      </c>
      <c r="BW112" s="875"/>
      <c r="BX112" s="875"/>
      <c r="BY112" s="875"/>
      <c r="BZ112" s="875"/>
      <c r="CA112" s="875">
        <v>3842929</v>
      </c>
      <c r="CB112" s="875"/>
      <c r="CC112" s="875"/>
      <c r="CD112" s="875"/>
      <c r="CE112" s="875"/>
      <c r="CF112" s="936">
        <v>105.8</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221</v>
      </c>
      <c r="DH112" s="875"/>
      <c r="DI112" s="875"/>
      <c r="DJ112" s="875"/>
      <c r="DK112" s="875"/>
      <c r="DL112" s="875" t="s">
        <v>221</v>
      </c>
      <c r="DM112" s="875"/>
      <c r="DN112" s="875"/>
      <c r="DO112" s="875"/>
      <c r="DP112" s="875"/>
      <c r="DQ112" s="875" t="s">
        <v>221</v>
      </c>
      <c r="DR112" s="875"/>
      <c r="DS112" s="875"/>
      <c r="DT112" s="875"/>
      <c r="DU112" s="875"/>
      <c r="DV112" s="852" t="s">
        <v>221</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232179</v>
      </c>
      <c r="AB113" s="984"/>
      <c r="AC113" s="984"/>
      <c r="AD113" s="984"/>
      <c r="AE113" s="985"/>
      <c r="AF113" s="986">
        <v>211509</v>
      </c>
      <c r="AG113" s="984"/>
      <c r="AH113" s="984"/>
      <c r="AI113" s="984"/>
      <c r="AJ113" s="985"/>
      <c r="AK113" s="986">
        <v>253233</v>
      </c>
      <c r="AL113" s="984"/>
      <c r="AM113" s="984"/>
      <c r="AN113" s="984"/>
      <c r="AO113" s="985"/>
      <c r="AP113" s="987">
        <v>7</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320425</v>
      </c>
      <c r="BR113" s="875"/>
      <c r="BS113" s="875"/>
      <c r="BT113" s="875"/>
      <c r="BU113" s="875"/>
      <c r="BV113" s="875">
        <v>302124</v>
      </c>
      <c r="BW113" s="875"/>
      <c r="BX113" s="875"/>
      <c r="BY113" s="875"/>
      <c r="BZ113" s="875"/>
      <c r="CA113" s="875">
        <v>275390</v>
      </c>
      <c r="CB113" s="875"/>
      <c r="CC113" s="875"/>
      <c r="CD113" s="875"/>
      <c r="CE113" s="875"/>
      <c r="CF113" s="936">
        <v>7.6</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221</v>
      </c>
      <c r="DH113" s="838"/>
      <c r="DI113" s="838"/>
      <c r="DJ113" s="838"/>
      <c r="DK113" s="839"/>
      <c r="DL113" s="840" t="s">
        <v>381</v>
      </c>
      <c r="DM113" s="838"/>
      <c r="DN113" s="838"/>
      <c r="DO113" s="838"/>
      <c r="DP113" s="839"/>
      <c r="DQ113" s="840" t="s">
        <v>221</v>
      </c>
      <c r="DR113" s="838"/>
      <c r="DS113" s="838"/>
      <c r="DT113" s="838"/>
      <c r="DU113" s="839"/>
      <c r="DV113" s="885" t="s">
        <v>436</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47051</v>
      </c>
      <c r="AB114" s="838"/>
      <c r="AC114" s="838"/>
      <c r="AD114" s="838"/>
      <c r="AE114" s="839"/>
      <c r="AF114" s="840">
        <v>24391</v>
      </c>
      <c r="AG114" s="838"/>
      <c r="AH114" s="838"/>
      <c r="AI114" s="838"/>
      <c r="AJ114" s="839"/>
      <c r="AK114" s="840">
        <v>30375</v>
      </c>
      <c r="AL114" s="838"/>
      <c r="AM114" s="838"/>
      <c r="AN114" s="838"/>
      <c r="AO114" s="839"/>
      <c r="AP114" s="885">
        <v>0.8</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1062838</v>
      </c>
      <c r="BR114" s="875"/>
      <c r="BS114" s="875"/>
      <c r="BT114" s="875"/>
      <c r="BU114" s="875"/>
      <c r="BV114" s="875">
        <v>1006266</v>
      </c>
      <c r="BW114" s="875"/>
      <c r="BX114" s="875"/>
      <c r="BY114" s="875"/>
      <c r="BZ114" s="875"/>
      <c r="CA114" s="875">
        <v>988876</v>
      </c>
      <c r="CB114" s="875"/>
      <c r="CC114" s="875"/>
      <c r="CD114" s="875"/>
      <c r="CE114" s="875"/>
      <c r="CF114" s="936">
        <v>27.2</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221</v>
      </c>
      <c r="DH114" s="838"/>
      <c r="DI114" s="838"/>
      <c r="DJ114" s="838"/>
      <c r="DK114" s="839"/>
      <c r="DL114" s="840" t="s">
        <v>221</v>
      </c>
      <c r="DM114" s="838"/>
      <c r="DN114" s="838"/>
      <c r="DO114" s="838"/>
      <c r="DP114" s="839"/>
      <c r="DQ114" s="840" t="s">
        <v>221</v>
      </c>
      <c r="DR114" s="838"/>
      <c r="DS114" s="838"/>
      <c r="DT114" s="838"/>
      <c r="DU114" s="839"/>
      <c r="DV114" s="885" t="s">
        <v>221</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474</v>
      </c>
      <c r="AB115" s="984"/>
      <c r="AC115" s="984"/>
      <c r="AD115" s="984"/>
      <c r="AE115" s="985"/>
      <c r="AF115" s="986">
        <v>391</v>
      </c>
      <c r="AG115" s="984"/>
      <c r="AH115" s="984"/>
      <c r="AI115" s="984"/>
      <c r="AJ115" s="985"/>
      <c r="AK115" s="986">
        <v>299</v>
      </c>
      <c r="AL115" s="984"/>
      <c r="AM115" s="984"/>
      <c r="AN115" s="984"/>
      <c r="AO115" s="985"/>
      <c r="AP115" s="987">
        <v>0</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v>76910</v>
      </c>
      <c r="BR115" s="875"/>
      <c r="BS115" s="875"/>
      <c r="BT115" s="875"/>
      <c r="BU115" s="875"/>
      <c r="BV115" s="875">
        <v>32035</v>
      </c>
      <c r="BW115" s="875"/>
      <c r="BX115" s="875"/>
      <c r="BY115" s="875"/>
      <c r="BZ115" s="875"/>
      <c r="CA115" s="875">
        <v>28480</v>
      </c>
      <c r="CB115" s="875"/>
      <c r="CC115" s="875"/>
      <c r="CD115" s="875"/>
      <c r="CE115" s="875"/>
      <c r="CF115" s="936">
        <v>0.8</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381</v>
      </c>
      <c r="DH115" s="838"/>
      <c r="DI115" s="838"/>
      <c r="DJ115" s="838"/>
      <c r="DK115" s="839"/>
      <c r="DL115" s="840" t="s">
        <v>381</v>
      </c>
      <c r="DM115" s="838"/>
      <c r="DN115" s="838"/>
      <c r="DO115" s="838"/>
      <c r="DP115" s="839"/>
      <c r="DQ115" s="840" t="s">
        <v>381</v>
      </c>
      <c r="DR115" s="838"/>
      <c r="DS115" s="838"/>
      <c r="DT115" s="838"/>
      <c r="DU115" s="839"/>
      <c r="DV115" s="885" t="s">
        <v>221</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1057</v>
      </c>
      <c r="AB116" s="838"/>
      <c r="AC116" s="838"/>
      <c r="AD116" s="838"/>
      <c r="AE116" s="839"/>
      <c r="AF116" s="840">
        <v>145</v>
      </c>
      <c r="AG116" s="838"/>
      <c r="AH116" s="838"/>
      <c r="AI116" s="838"/>
      <c r="AJ116" s="839"/>
      <c r="AK116" s="840">
        <v>402</v>
      </c>
      <c r="AL116" s="838"/>
      <c r="AM116" s="838"/>
      <c r="AN116" s="838"/>
      <c r="AO116" s="839"/>
      <c r="AP116" s="885">
        <v>0</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221</v>
      </c>
      <c r="BR116" s="875"/>
      <c r="BS116" s="875"/>
      <c r="BT116" s="875"/>
      <c r="BU116" s="875"/>
      <c r="BV116" s="875" t="s">
        <v>381</v>
      </c>
      <c r="BW116" s="875"/>
      <c r="BX116" s="875"/>
      <c r="BY116" s="875"/>
      <c r="BZ116" s="875"/>
      <c r="CA116" s="875" t="s">
        <v>221</v>
      </c>
      <c r="CB116" s="875"/>
      <c r="CC116" s="875"/>
      <c r="CD116" s="875"/>
      <c r="CE116" s="875"/>
      <c r="CF116" s="936" t="s">
        <v>221</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436</v>
      </c>
      <c r="DH116" s="838"/>
      <c r="DI116" s="838"/>
      <c r="DJ116" s="838"/>
      <c r="DK116" s="839"/>
      <c r="DL116" s="840" t="s">
        <v>221</v>
      </c>
      <c r="DM116" s="838"/>
      <c r="DN116" s="838"/>
      <c r="DO116" s="838"/>
      <c r="DP116" s="839"/>
      <c r="DQ116" s="840" t="s">
        <v>221</v>
      </c>
      <c r="DR116" s="838"/>
      <c r="DS116" s="838"/>
      <c r="DT116" s="838"/>
      <c r="DU116" s="839"/>
      <c r="DV116" s="885" t="s">
        <v>221</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1607828</v>
      </c>
      <c r="AB117" s="970"/>
      <c r="AC117" s="970"/>
      <c r="AD117" s="970"/>
      <c r="AE117" s="971"/>
      <c r="AF117" s="972">
        <v>1497843</v>
      </c>
      <c r="AG117" s="970"/>
      <c r="AH117" s="970"/>
      <c r="AI117" s="970"/>
      <c r="AJ117" s="971"/>
      <c r="AK117" s="972">
        <v>1450075</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448</v>
      </c>
      <c r="BR117" s="875"/>
      <c r="BS117" s="875"/>
      <c r="BT117" s="875"/>
      <c r="BU117" s="875"/>
      <c r="BV117" s="875" t="s">
        <v>221</v>
      </c>
      <c r="BW117" s="875"/>
      <c r="BX117" s="875"/>
      <c r="BY117" s="875"/>
      <c r="BZ117" s="875"/>
      <c r="CA117" s="875" t="s">
        <v>221</v>
      </c>
      <c r="CB117" s="875"/>
      <c r="CC117" s="875"/>
      <c r="CD117" s="875"/>
      <c r="CE117" s="875"/>
      <c r="CF117" s="936" t="s">
        <v>221</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221</v>
      </c>
      <c r="DH117" s="838"/>
      <c r="DI117" s="838"/>
      <c r="DJ117" s="838"/>
      <c r="DK117" s="839"/>
      <c r="DL117" s="840" t="s">
        <v>448</v>
      </c>
      <c r="DM117" s="838"/>
      <c r="DN117" s="838"/>
      <c r="DO117" s="838"/>
      <c r="DP117" s="839"/>
      <c r="DQ117" s="840" t="s">
        <v>221</v>
      </c>
      <c r="DR117" s="838"/>
      <c r="DS117" s="838"/>
      <c r="DT117" s="838"/>
      <c r="DU117" s="839"/>
      <c r="DV117" s="885" t="s">
        <v>221</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299</v>
      </c>
      <c r="AG118" s="963"/>
      <c r="AH118" s="963"/>
      <c r="AI118" s="963"/>
      <c r="AJ118" s="964"/>
      <c r="AK118" s="965" t="s">
        <v>298</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448</v>
      </c>
      <c r="BR118" s="906"/>
      <c r="BS118" s="906"/>
      <c r="BT118" s="906"/>
      <c r="BU118" s="906"/>
      <c r="BV118" s="906" t="s">
        <v>221</v>
      </c>
      <c r="BW118" s="906"/>
      <c r="BX118" s="906"/>
      <c r="BY118" s="906"/>
      <c r="BZ118" s="906"/>
      <c r="CA118" s="906" t="s">
        <v>381</v>
      </c>
      <c r="CB118" s="906"/>
      <c r="CC118" s="906"/>
      <c r="CD118" s="906"/>
      <c r="CE118" s="906"/>
      <c r="CF118" s="936" t="s">
        <v>381</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221</v>
      </c>
      <c r="DH118" s="838"/>
      <c r="DI118" s="838"/>
      <c r="DJ118" s="838"/>
      <c r="DK118" s="839"/>
      <c r="DL118" s="840" t="s">
        <v>221</v>
      </c>
      <c r="DM118" s="838"/>
      <c r="DN118" s="838"/>
      <c r="DO118" s="838"/>
      <c r="DP118" s="839"/>
      <c r="DQ118" s="840" t="s">
        <v>381</v>
      </c>
      <c r="DR118" s="838"/>
      <c r="DS118" s="838"/>
      <c r="DT118" s="838"/>
      <c r="DU118" s="839"/>
      <c r="DV118" s="885" t="s">
        <v>448</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221</v>
      </c>
      <c r="AB119" s="956"/>
      <c r="AC119" s="956"/>
      <c r="AD119" s="956"/>
      <c r="AE119" s="957"/>
      <c r="AF119" s="958" t="s">
        <v>221</v>
      </c>
      <c r="AG119" s="956"/>
      <c r="AH119" s="956"/>
      <c r="AI119" s="956"/>
      <c r="AJ119" s="957"/>
      <c r="AK119" s="958" t="s">
        <v>221</v>
      </c>
      <c r="AL119" s="956"/>
      <c r="AM119" s="956"/>
      <c r="AN119" s="956"/>
      <c r="AO119" s="957"/>
      <c r="AP119" s="959" t="s">
        <v>221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452</v>
      </c>
      <c r="BP119" s="939"/>
      <c r="BQ119" s="943">
        <v>14843527</v>
      </c>
      <c r="BR119" s="906"/>
      <c r="BS119" s="906"/>
      <c r="BT119" s="906"/>
      <c r="BU119" s="906"/>
      <c r="BV119" s="906">
        <v>14274002</v>
      </c>
      <c r="BW119" s="906"/>
      <c r="BX119" s="906"/>
      <c r="BY119" s="906"/>
      <c r="BZ119" s="906"/>
      <c r="CA119" s="906">
        <v>14278685</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381</v>
      </c>
      <c r="DH119" s="821"/>
      <c r="DI119" s="821"/>
      <c r="DJ119" s="821"/>
      <c r="DK119" s="822"/>
      <c r="DL119" s="823" t="s">
        <v>221</v>
      </c>
      <c r="DM119" s="821"/>
      <c r="DN119" s="821"/>
      <c r="DO119" s="821"/>
      <c r="DP119" s="822"/>
      <c r="DQ119" s="823" t="s">
        <v>221</v>
      </c>
      <c r="DR119" s="821"/>
      <c r="DS119" s="821"/>
      <c r="DT119" s="821"/>
      <c r="DU119" s="822"/>
      <c r="DV119" s="909" t="s">
        <v>381</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221</v>
      </c>
      <c r="AB120" s="838"/>
      <c r="AC120" s="838"/>
      <c r="AD120" s="838"/>
      <c r="AE120" s="839"/>
      <c r="AF120" s="840" t="s">
        <v>221</v>
      </c>
      <c r="AG120" s="838"/>
      <c r="AH120" s="838"/>
      <c r="AI120" s="838"/>
      <c r="AJ120" s="839"/>
      <c r="AK120" s="840" t="s">
        <v>381</v>
      </c>
      <c r="AL120" s="838"/>
      <c r="AM120" s="838"/>
      <c r="AN120" s="838"/>
      <c r="AO120" s="839"/>
      <c r="AP120" s="885" t="s">
        <v>221</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2928267</v>
      </c>
      <c r="BR120" s="903"/>
      <c r="BS120" s="903"/>
      <c r="BT120" s="903"/>
      <c r="BU120" s="903"/>
      <c r="BV120" s="903">
        <v>3160983</v>
      </c>
      <c r="BW120" s="903"/>
      <c r="BX120" s="903"/>
      <c r="BY120" s="903"/>
      <c r="BZ120" s="903"/>
      <c r="CA120" s="903">
        <v>3287842</v>
      </c>
      <c r="CB120" s="903"/>
      <c r="CC120" s="903"/>
      <c r="CD120" s="903"/>
      <c r="CE120" s="903"/>
      <c r="CF120" s="927">
        <v>90.5</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2294777</v>
      </c>
      <c r="DH120" s="903"/>
      <c r="DI120" s="903"/>
      <c r="DJ120" s="903"/>
      <c r="DK120" s="903"/>
      <c r="DL120" s="903">
        <v>2263425</v>
      </c>
      <c r="DM120" s="903"/>
      <c r="DN120" s="903"/>
      <c r="DO120" s="903"/>
      <c r="DP120" s="903"/>
      <c r="DQ120" s="903">
        <v>2186525</v>
      </c>
      <c r="DR120" s="903"/>
      <c r="DS120" s="903"/>
      <c r="DT120" s="903"/>
      <c r="DU120" s="903"/>
      <c r="DV120" s="904">
        <v>60.2</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221</v>
      </c>
      <c r="AB121" s="838"/>
      <c r="AC121" s="838"/>
      <c r="AD121" s="838"/>
      <c r="AE121" s="839"/>
      <c r="AF121" s="840" t="s">
        <v>221</v>
      </c>
      <c r="AG121" s="838"/>
      <c r="AH121" s="838"/>
      <c r="AI121" s="838"/>
      <c r="AJ121" s="839"/>
      <c r="AK121" s="840" t="s">
        <v>381</v>
      </c>
      <c r="AL121" s="838"/>
      <c r="AM121" s="838"/>
      <c r="AN121" s="838"/>
      <c r="AO121" s="839"/>
      <c r="AP121" s="885" t="s">
        <v>448</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49720</v>
      </c>
      <c r="BR121" s="875"/>
      <c r="BS121" s="875"/>
      <c r="BT121" s="875"/>
      <c r="BU121" s="875"/>
      <c r="BV121" s="875">
        <v>46150</v>
      </c>
      <c r="BW121" s="875"/>
      <c r="BX121" s="875"/>
      <c r="BY121" s="875"/>
      <c r="BZ121" s="875"/>
      <c r="CA121" s="875">
        <v>42580</v>
      </c>
      <c r="CB121" s="875"/>
      <c r="CC121" s="875"/>
      <c r="CD121" s="875"/>
      <c r="CE121" s="875"/>
      <c r="CF121" s="936">
        <v>1.2</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1350552</v>
      </c>
      <c r="DH121" s="875"/>
      <c r="DI121" s="875"/>
      <c r="DJ121" s="875"/>
      <c r="DK121" s="875"/>
      <c r="DL121" s="875">
        <v>1425752</v>
      </c>
      <c r="DM121" s="875"/>
      <c r="DN121" s="875"/>
      <c r="DO121" s="875"/>
      <c r="DP121" s="875"/>
      <c r="DQ121" s="875">
        <v>1516626</v>
      </c>
      <c r="DR121" s="875"/>
      <c r="DS121" s="875"/>
      <c r="DT121" s="875"/>
      <c r="DU121" s="875"/>
      <c r="DV121" s="852">
        <v>41.8</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221</v>
      </c>
      <c r="AB122" s="838"/>
      <c r="AC122" s="838"/>
      <c r="AD122" s="838"/>
      <c r="AE122" s="839"/>
      <c r="AF122" s="840" t="s">
        <v>381</v>
      </c>
      <c r="AG122" s="838"/>
      <c r="AH122" s="838"/>
      <c r="AI122" s="838"/>
      <c r="AJ122" s="839"/>
      <c r="AK122" s="840" t="s">
        <v>221</v>
      </c>
      <c r="AL122" s="838"/>
      <c r="AM122" s="838"/>
      <c r="AN122" s="838"/>
      <c r="AO122" s="839"/>
      <c r="AP122" s="885" t="s">
        <v>221</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8959267</v>
      </c>
      <c r="BR122" s="906"/>
      <c r="BS122" s="906"/>
      <c r="BT122" s="906"/>
      <c r="BU122" s="906"/>
      <c r="BV122" s="906">
        <v>8676528</v>
      </c>
      <c r="BW122" s="906"/>
      <c r="BX122" s="906"/>
      <c r="BY122" s="906"/>
      <c r="BZ122" s="906"/>
      <c r="CA122" s="906">
        <v>8980918</v>
      </c>
      <c r="CB122" s="906"/>
      <c r="CC122" s="906"/>
      <c r="CD122" s="906"/>
      <c r="CE122" s="906"/>
      <c r="CF122" s="907">
        <v>247.3</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v>2444</v>
      </c>
      <c r="DH122" s="875"/>
      <c r="DI122" s="875"/>
      <c r="DJ122" s="875"/>
      <c r="DK122" s="875"/>
      <c r="DL122" s="875">
        <v>1799</v>
      </c>
      <c r="DM122" s="875"/>
      <c r="DN122" s="875"/>
      <c r="DO122" s="875"/>
      <c r="DP122" s="875"/>
      <c r="DQ122" s="875">
        <v>139778</v>
      </c>
      <c r="DR122" s="875"/>
      <c r="DS122" s="875"/>
      <c r="DT122" s="875"/>
      <c r="DU122" s="875"/>
      <c r="DV122" s="852">
        <v>3.8</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436</v>
      </c>
      <c r="AB123" s="838"/>
      <c r="AC123" s="838"/>
      <c r="AD123" s="838"/>
      <c r="AE123" s="839"/>
      <c r="AF123" s="840" t="s">
        <v>221</v>
      </c>
      <c r="AG123" s="838"/>
      <c r="AH123" s="838"/>
      <c r="AI123" s="838"/>
      <c r="AJ123" s="839"/>
      <c r="AK123" s="840" t="s">
        <v>381</v>
      </c>
      <c r="AL123" s="838"/>
      <c r="AM123" s="838"/>
      <c r="AN123" s="838"/>
      <c r="AO123" s="839"/>
      <c r="AP123" s="885" t="s">
        <v>436</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463</v>
      </c>
      <c r="BP123" s="939"/>
      <c r="BQ123" s="893">
        <v>11937254</v>
      </c>
      <c r="BR123" s="894"/>
      <c r="BS123" s="894"/>
      <c r="BT123" s="894"/>
      <c r="BU123" s="894"/>
      <c r="BV123" s="894">
        <v>11883661</v>
      </c>
      <c r="BW123" s="894"/>
      <c r="BX123" s="894"/>
      <c r="BY123" s="894"/>
      <c r="BZ123" s="894"/>
      <c r="CA123" s="894">
        <v>12311340</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221</v>
      </c>
      <c r="DH123" s="838"/>
      <c r="DI123" s="838"/>
      <c r="DJ123" s="838"/>
      <c r="DK123" s="839"/>
      <c r="DL123" s="840" t="s">
        <v>221</v>
      </c>
      <c r="DM123" s="838"/>
      <c r="DN123" s="838"/>
      <c r="DO123" s="838"/>
      <c r="DP123" s="839"/>
      <c r="DQ123" s="840" t="s">
        <v>381</v>
      </c>
      <c r="DR123" s="838"/>
      <c r="DS123" s="838"/>
      <c r="DT123" s="838"/>
      <c r="DU123" s="839"/>
      <c r="DV123" s="885" t="s">
        <v>381</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221</v>
      </c>
      <c r="AB124" s="838"/>
      <c r="AC124" s="838"/>
      <c r="AD124" s="838"/>
      <c r="AE124" s="839"/>
      <c r="AF124" s="840" t="s">
        <v>221</v>
      </c>
      <c r="AG124" s="838"/>
      <c r="AH124" s="838"/>
      <c r="AI124" s="838"/>
      <c r="AJ124" s="839"/>
      <c r="AK124" s="840" t="s">
        <v>221</v>
      </c>
      <c r="AL124" s="838"/>
      <c r="AM124" s="838"/>
      <c r="AN124" s="838"/>
      <c r="AO124" s="839"/>
      <c r="AP124" s="885" t="s">
        <v>221</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75.7</v>
      </c>
      <c r="BR124" s="892"/>
      <c r="BS124" s="892"/>
      <c r="BT124" s="892"/>
      <c r="BU124" s="892"/>
      <c r="BV124" s="892">
        <v>63.4</v>
      </c>
      <c r="BW124" s="892"/>
      <c r="BX124" s="892"/>
      <c r="BY124" s="892"/>
      <c r="BZ124" s="892"/>
      <c r="CA124" s="892">
        <v>54.1</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221</v>
      </c>
      <c r="DH124" s="821"/>
      <c r="DI124" s="821"/>
      <c r="DJ124" s="821"/>
      <c r="DK124" s="822"/>
      <c r="DL124" s="823" t="s">
        <v>221</v>
      </c>
      <c r="DM124" s="821"/>
      <c r="DN124" s="821"/>
      <c r="DO124" s="821"/>
      <c r="DP124" s="822"/>
      <c r="DQ124" s="823" t="s">
        <v>221</v>
      </c>
      <c r="DR124" s="821"/>
      <c r="DS124" s="821"/>
      <c r="DT124" s="821"/>
      <c r="DU124" s="822"/>
      <c r="DV124" s="909" t="s">
        <v>221</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221</v>
      </c>
      <c r="AB125" s="838"/>
      <c r="AC125" s="838"/>
      <c r="AD125" s="838"/>
      <c r="AE125" s="839"/>
      <c r="AF125" s="840" t="s">
        <v>221</v>
      </c>
      <c r="AG125" s="838"/>
      <c r="AH125" s="838"/>
      <c r="AI125" s="838"/>
      <c r="AJ125" s="839"/>
      <c r="AK125" s="840" t="s">
        <v>221</v>
      </c>
      <c r="AL125" s="838"/>
      <c r="AM125" s="838"/>
      <c r="AN125" s="838"/>
      <c r="AO125" s="839"/>
      <c r="AP125" s="885" t="s">
        <v>221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221</v>
      </c>
      <c r="DH125" s="903"/>
      <c r="DI125" s="903"/>
      <c r="DJ125" s="903"/>
      <c r="DK125" s="903"/>
      <c r="DL125" s="903" t="s">
        <v>221</v>
      </c>
      <c r="DM125" s="903"/>
      <c r="DN125" s="903"/>
      <c r="DO125" s="903"/>
      <c r="DP125" s="903"/>
      <c r="DQ125" s="903" t="s">
        <v>221</v>
      </c>
      <c r="DR125" s="903"/>
      <c r="DS125" s="903"/>
      <c r="DT125" s="903"/>
      <c r="DU125" s="903"/>
      <c r="DV125" s="904" t="s">
        <v>221</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221</v>
      </c>
      <c r="AB126" s="838"/>
      <c r="AC126" s="838"/>
      <c r="AD126" s="838"/>
      <c r="AE126" s="839"/>
      <c r="AF126" s="840" t="s">
        <v>381</v>
      </c>
      <c r="AG126" s="838"/>
      <c r="AH126" s="838"/>
      <c r="AI126" s="838"/>
      <c r="AJ126" s="839"/>
      <c r="AK126" s="840" t="s">
        <v>221</v>
      </c>
      <c r="AL126" s="838"/>
      <c r="AM126" s="838"/>
      <c r="AN126" s="838"/>
      <c r="AO126" s="839"/>
      <c r="AP126" s="885" t="s">
        <v>221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221</v>
      </c>
      <c r="DH126" s="875"/>
      <c r="DI126" s="875"/>
      <c r="DJ126" s="875"/>
      <c r="DK126" s="875"/>
      <c r="DL126" s="875" t="s">
        <v>221</v>
      </c>
      <c r="DM126" s="875"/>
      <c r="DN126" s="875"/>
      <c r="DO126" s="875"/>
      <c r="DP126" s="875"/>
      <c r="DQ126" s="875" t="s">
        <v>221</v>
      </c>
      <c r="DR126" s="875"/>
      <c r="DS126" s="875"/>
      <c r="DT126" s="875"/>
      <c r="DU126" s="875"/>
      <c r="DV126" s="852" t="s">
        <v>221</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474</v>
      </c>
      <c r="AB127" s="838"/>
      <c r="AC127" s="838"/>
      <c r="AD127" s="838"/>
      <c r="AE127" s="839"/>
      <c r="AF127" s="840">
        <v>391</v>
      </c>
      <c r="AG127" s="838"/>
      <c r="AH127" s="838"/>
      <c r="AI127" s="838"/>
      <c r="AJ127" s="839"/>
      <c r="AK127" s="840">
        <v>299</v>
      </c>
      <c r="AL127" s="838"/>
      <c r="AM127" s="838"/>
      <c r="AN127" s="838"/>
      <c r="AO127" s="839"/>
      <c r="AP127" s="885">
        <v>0</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221</v>
      </c>
      <c r="DH127" s="875"/>
      <c r="DI127" s="875"/>
      <c r="DJ127" s="875"/>
      <c r="DK127" s="875"/>
      <c r="DL127" s="875" t="s">
        <v>221</v>
      </c>
      <c r="DM127" s="875"/>
      <c r="DN127" s="875"/>
      <c r="DO127" s="875"/>
      <c r="DP127" s="875"/>
      <c r="DQ127" s="875" t="s">
        <v>221</v>
      </c>
      <c r="DR127" s="875"/>
      <c r="DS127" s="875"/>
      <c r="DT127" s="875"/>
      <c r="DU127" s="875"/>
      <c r="DV127" s="852" t="s">
        <v>381</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5134</v>
      </c>
      <c r="AB128" s="859"/>
      <c r="AC128" s="859"/>
      <c r="AD128" s="859"/>
      <c r="AE128" s="860"/>
      <c r="AF128" s="861">
        <v>5035</v>
      </c>
      <c r="AG128" s="859"/>
      <c r="AH128" s="859"/>
      <c r="AI128" s="859"/>
      <c r="AJ128" s="860"/>
      <c r="AK128" s="861">
        <v>5024</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221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v>76910</v>
      </c>
      <c r="DH128" s="849"/>
      <c r="DI128" s="849"/>
      <c r="DJ128" s="849"/>
      <c r="DK128" s="849"/>
      <c r="DL128" s="849">
        <v>32035</v>
      </c>
      <c r="DM128" s="849"/>
      <c r="DN128" s="849"/>
      <c r="DO128" s="849"/>
      <c r="DP128" s="849"/>
      <c r="DQ128" s="849">
        <v>28480</v>
      </c>
      <c r="DR128" s="849"/>
      <c r="DS128" s="849"/>
      <c r="DT128" s="849"/>
      <c r="DU128" s="849"/>
      <c r="DV128" s="850">
        <v>0.8</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4946324</v>
      </c>
      <c r="AB129" s="838"/>
      <c r="AC129" s="838"/>
      <c r="AD129" s="838"/>
      <c r="AE129" s="839"/>
      <c r="AF129" s="840">
        <v>4777125</v>
      </c>
      <c r="AG129" s="838"/>
      <c r="AH129" s="838"/>
      <c r="AI129" s="838"/>
      <c r="AJ129" s="839"/>
      <c r="AK129" s="840">
        <v>4608990</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221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1111978</v>
      </c>
      <c r="AB130" s="838"/>
      <c r="AC130" s="838"/>
      <c r="AD130" s="838"/>
      <c r="AE130" s="839"/>
      <c r="AF130" s="840">
        <v>1011556</v>
      </c>
      <c r="AG130" s="838"/>
      <c r="AH130" s="838"/>
      <c r="AI130" s="838"/>
      <c r="AJ130" s="839"/>
      <c r="AK130" s="840">
        <v>976733</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12.8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3834346</v>
      </c>
      <c r="AB131" s="821"/>
      <c r="AC131" s="821"/>
      <c r="AD131" s="821"/>
      <c r="AE131" s="822"/>
      <c r="AF131" s="823">
        <v>3765569</v>
      </c>
      <c r="AG131" s="821"/>
      <c r="AH131" s="821"/>
      <c r="AI131" s="821"/>
      <c r="AJ131" s="822"/>
      <c r="AK131" s="823">
        <v>3632257</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54.1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12.797906080000001</v>
      </c>
      <c r="AB132" s="801"/>
      <c r="AC132" s="801"/>
      <c r="AD132" s="801"/>
      <c r="AE132" s="802"/>
      <c r="AF132" s="803">
        <v>12.78032616</v>
      </c>
      <c r="AG132" s="801"/>
      <c r="AH132" s="801"/>
      <c r="AI132" s="801"/>
      <c r="AJ132" s="802"/>
      <c r="AK132" s="803">
        <v>12.89330573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13.7</v>
      </c>
      <c r="AB133" s="780"/>
      <c r="AC133" s="780"/>
      <c r="AD133" s="780"/>
      <c r="AE133" s="781"/>
      <c r="AF133" s="779">
        <v>13.3</v>
      </c>
      <c r="AG133" s="780"/>
      <c r="AH133" s="780"/>
      <c r="AI133" s="780"/>
      <c r="AJ133" s="781"/>
      <c r="AK133" s="779">
        <v>12.8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eOv1q2iruU+XYElRA/Vtx41VhVkG8HA/6vSxN9Hp1hrZUsAnDxcLtB8h12RCmM/WR0wLwl0lZRhOYyUeKEQQw==" saltValue="9dMoWg+CtNADdKvGc71Y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RSZzRddLTUPwiFnhuIb6rVNn70UJ0geMex5jT1TyZGQzkpZPP9WVnDbXgB9ifK1fW/nbytB45vvYFh9tvVj0Q==" saltValue="dDY5uw+NXHD1eidQJ8Uh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Eh+87epidRDgJk2Z7UvjQ14YYAGu495mNG78DkfgPJKPSqlMYOlyt306cS658NzORpdyYelkO+FSemLFhhNQQ==" saltValue="kEHo5AZ3UKQUIZAZO9/z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1011063</v>
      </c>
      <c r="AP9" s="292">
        <v>119469</v>
      </c>
      <c r="AQ9" s="293">
        <v>135358</v>
      </c>
      <c r="AR9" s="294">
        <v>-11.7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108435</v>
      </c>
      <c r="AP10" s="295">
        <v>12813</v>
      </c>
      <c r="AQ10" s="296">
        <v>16285</v>
      </c>
      <c r="AR10" s="297">
        <v>-21.3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407604</v>
      </c>
      <c r="AP11" s="295">
        <v>48163</v>
      </c>
      <c r="AQ11" s="296">
        <v>23139</v>
      </c>
      <c r="AR11" s="297">
        <v>108.1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v>6354</v>
      </c>
      <c r="AP12" s="295">
        <v>751</v>
      </c>
      <c r="AQ12" s="296">
        <v>3507</v>
      </c>
      <c r="AR12" s="297">
        <v>-78.599999999999994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502</v>
      </c>
      <c r="AP13" s="295" t="s">
        <v>502</v>
      </c>
      <c r="AQ13" s="296">
        <v>1</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135774</v>
      </c>
      <c r="AP14" s="295">
        <v>16043</v>
      </c>
      <c r="AQ14" s="296">
        <v>6299</v>
      </c>
      <c r="AR14" s="297">
        <v>154.69999999999999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12787</v>
      </c>
      <c r="AP15" s="295">
        <v>1511</v>
      </c>
      <c r="AQ15" s="296">
        <v>3566</v>
      </c>
      <c r="AR15" s="297">
        <v>-57.6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-125542</v>
      </c>
      <c r="AP16" s="295">
        <v>-14834</v>
      </c>
      <c r="AQ16" s="296">
        <v>-14081</v>
      </c>
      <c r="AR16" s="297">
        <v>5.3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1556475</v>
      </c>
      <c r="AP17" s="295">
        <v>183915</v>
      </c>
      <c r="AQ17" s="296">
        <v>174073</v>
      </c>
      <c r="AR17" s="297">
        <v>5.7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13.23</v>
      </c>
      <c r="AP21" s="308">
        <v>15.56</v>
      </c>
      <c r="AQ21" s="309">
        <v>-2.33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93.7</v>
      </c>
      <c r="AP22" s="313">
        <v>96</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1165766</v>
      </c>
      <c r="AP32" s="322">
        <v>137749</v>
      </c>
      <c r="AQ32" s="323">
        <v>106722</v>
      </c>
      <c r="AR32" s="324">
        <v>29.1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502</v>
      </c>
      <c r="AP33" s="322" t="s">
        <v>502</v>
      </c>
      <c r="AQ33" s="323">
        <v>147</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502</v>
      </c>
      <c r="AP34" s="322" t="s">
        <v>502</v>
      </c>
      <c r="AQ34" s="323">
        <v>287</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253233</v>
      </c>
      <c r="AP35" s="322">
        <v>29922</v>
      </c>
      <c r="AQ35" s="323">
        <v>22428</v>
      </c>
      <c r="AR35" s="324">
        <v>33.4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30375</v>
      </c>
      <c r="AP36" s="322">
        <v>3589</v>
      </c>
      <c r="AQ36" s="323">
        <v>4327</v>
      </c>
      <c r="AR36" s="324">
        <v>-17.100000000000001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299</v>
      </c>
      <c r="AP37" s="322">
        <v>35</v>
      </c>
      <c r="AQ37" s="323">
        <v>1437</v>
      </c>
      <c r="AR37" s="324">
        <v>-97.6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v>402</v>
      </c>
      <c r="AP38" s="325">
        <v>48</v>
      </c>
      <c r="AQ38" s="326">
        <v>25</v>
      </c>
      <c r="AR38" s="314">
        <v>92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-5024</v>
      </c>
      <c r="AP39" s="322">
        <v>-594</v>
      </c>
      <c r="AQ39" s="323">
        <v>-4811</v>
      </c>
      <c r="AR39" s="324">
        <v>-87.7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-976733</v>
      </c>
      <c r="AP40" s="322">
        <v>-115412</v>
      </c>
      <c r="AQ40" s="323">
        <v>-91754</v>
      </c>
      <c r="AR40" s="324">
        <v>25.8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468318</v>
      </c>
      <c r="AP41" s="322">
        <v>55337</v>
      </c>
      <c r="AQ41" s="323">
        <v>38807</v>
      </c>
      <c r="AR41" s="324">
        <v>42.6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796096</v>
      </c>
      <c r="AN51" s="344">
        <v>84556</v>
      </c>
      <c r="AO51" s="345">
        <v>-26.6</v>
      </c>
      <c r="AP51" s="346">
        <v>174587</v>
      </c>
      <c r="AQ51" s="347">
        <v>19.100000000000001</v>
      </c>
      <c r="AR51" s="348">
        <v>-45.7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576011</v>
      </c>
      <c r="AN52" s="352">
        <v>61180</v>
      </c>
      <c r="AO52" s="353">
        <v>123.4</v>
      </c>
      <c r="AP52" s="354">
        <v>79695</v>
      </c>
      <c r="AQ52" s="355">
        <v>17</v>
      </c>
      <c r="AR52" s="356">
        <v>106.4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549642</v>
      </c>
      <c r="AN53" s="344">
        <v>59906</v>
      </c>
      <c r="AO53" s="345">
        <v>-29.2</v>
      </c>
      <c r="AP53" s="346">
        <v>175675</v>
      </c>
      <c r="AQ53" s="347">
        <v>0.6</v>
      </c>
      <c r="AR53" s="348">
        <v>-29.8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306192</v>
      </c>
      <c r="AN54" s="352">
        <v>33372</v>
      </c>
      <c r="AO54" s="353">
        <v>-45.5</v>
      </c>
      <c r="AP54" s="354">
        <v>87698</v>
      </c>
      <c r="AQ54" s="355">
        <v>10</v>
      </c>
      <c r="AR54" s="356">
        <v>-55.5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803601</v>
      </c>
      <c r="AN55" s="344">
        <v>89939</v>
      </c>
      <c r="AO55" s="345">
        <v>50.1</v>
      </c>
      <c r="AP55" s="346">
        <v>162193</v>
      </c>
      <c r="AQ55" s="347">
        <v>-7.7</v>
      </c>
      <c r="AR55" s="348">
        <v>57.8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313379</v>
      </c>
      <c r="AN56" s="352">
        <v>35073</v>
      </c>
      <c r="AO56" s="353">
        <v>5.0999999999999996</v>
      </c>
      <c r="AP56" s="354">
        <v>79985</v>
      </c>
      <c r="AQ56" s="355">
        <v>-8.8000000000000007</v>
      </c>
      <c r="AR56" s="356">
        <v>13.9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886902</v>
      </c>
      <c r="AN57" s="344">
        <v>101662</v>
      </c>
      <c r="AO57" s="345">
        <v>13</v>
      </c>
      <c r="AP57" s="346">
        <v>168868</v>
      </c>
      <c r="AQ57" s="347">
        <v>4.0999999999999996</v>
      </c>
      <c r="AR57" s="348">
        <v>8.9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520885</v>
      </c>
      <c r="AN58" s="352">
        <v>59707</v>
      </c>
      <c r="AO58" s="353">
        <v>70.2</v>
      </c>
      <c r="AP58" s="354">
        <v>79360</v>
      </c>
      <c r="AQ58" s="355">
        <v>-0.8</v>
      </c>
      <c r="AR58" s="356">
        <v>71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1172935</v>
      </c>
      <c r="AN59" s="344">
        <v>138596</v>
      </c>
      <c r="AO59" s="345">
        <v>36.299999999999997</v>
      </c>
      <c r="AP59" s="346">
        <v>202870</v>
      </c>
      <c r="AQ59" s="347">
        <v>20.100000000000001</v>
      </c>
      <c r="AR59" s="348">
        <v>16.2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698737</v>
      </c>
      <c r="AN60" s="352">
        <v>82564</v>
      </c>
      <c r="AO60" s="353">
        <v>38.299999999999997</v>
      </c>
      <c r="AP60" s="354">
        <v>79735</v>
      </c>
      <c r="AQ60" s="355">
        <v>0.5</v>
      </c>
      <c r="AR60" s="356">
        <v>37.799999999999997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841835</v>
      </c>
      <c r="AN61" s="359">
        <v>94932</v>
      </c>
      <c r="AO61" s="360">
        <v>8.6999999999999993</v>
      </c>
      <c r="AP61" s="361">
        <v>176839</v>
      </c>
      <c r="AQ61" s="362">
        <v>7.2</v>
      </c>
      <c r="AR61" s="348">
        <v>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483041</v>
      </c>
      <c r="AN62" s="352">
        <v>54379</v>
      </c>
      <c r="AO62" s="353">
        <v>38.299999999999997</v>
      </c>
      <c r="AP62" s="354">
        <v>81295</v>
      </c>
      <c r="AQ62" s="355">
        <v>3.6</v>
      </c>
      <c r="AR62" s="356">
        <v>34.700000000000003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HUouJTV+Kyn7ZMKPD6wO+xI9ruAHl0goeVylQK2ZMHaqIgF1ar0+k4XrcV5GzWS2Cgx6kdCucxQ9lDwCmKt6Q==" saltValue="bRfmUFWkBYEzZZIX5aK7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37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g7mI7lRrjcyjm14nLaqCkcp7zZvhecpG8fMpqaYiojZGvFNgiRWZtCqkrhfQnAhAEDRKUnWN6NIBLIwbznVIg==" saltValue="4la2IdUivhEy0EGeFj1/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37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1bWhXqY73E1RseulK0o7JWRW9CEfG3ncffSnG/7a+ekzcFSlewN64Ve8IW9hUY14nQZ3JjNRxjMXLXRh337dw==" saltValue="o1kv5Zbj27NnoD0my14+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31.04</v>
      </c>
      <c r="G47" s="12">
        <v>36.9</v>
      </c>
      <c r="H47" s="12">
        <v>42.9</v>
      </c>
      <c r="I47" s="12">
        <v>47.36</v>
      </c>
      <c r="J47" s="13">
        <v>46.93</v>
      </c>
    </row>
    <row r="48" spans="2:10" ht="57.75" customHeight="1" x14ac:dyDescent="0.15">
      <c r="B48" s="14"/>
      <c r="C48" s="1214" t="s">
        <v>4</v>
      </c>
      <c r="D48" s="1214"/>
      <c r="E48" s="1215"/>
      <c r="F48" s="15">
        <v>5.12</v>
      </c>
      <c r="G48" s="16">
        <v>5.21</v>
      </c>
      <c r="H48" s="16">
        <v>5.34</v>
      </c>
      <c r="I48" s="16">
        <v>4.26</v>
      </c>
      <c r="J48" s="17">
        <v>2.2200000000000002</v>
      </c>
    </row>
    <row r="49" spans="2:10" ht="57.75" customHeight="1" thickBot="1" x14ac:dyDescent="0.2">
      <c r="B49" s="18"/>
      <c r="C49" s="1216" t="s">
        <v>5</v>
      </c>
      <c r="D49" s="1216"/>
      <c r="E49" s="1217"/>
      <c r="F49" s="19">
        <v>5.56</v>
      </c>
      <c r="G49" s="20" t="s">
        <v>549</v>
      </c>
      <c r="H49" s="20">
        <v>0.03</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q1fwbi33QQ4n/iOzDNBxeSmHFLimQPfNrIkg7O2XDIcE3C2I4ApUdJDX1C3EI99Y2qDz+cK61QjX+wD9YNHHA==" saltValue="zANQRWfFQYcYvUS16R77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2019-03-12T23:42:11Z</cp:lastPrinted>
  <dcterms:created xsi:type="dcterms:W3CDTF">2019-02-14T01:17:38Z</dcterms:created>
  <dcterms:modified xsi:type="dcterms:W3CDTF">2019-10-30T02:48:11Z</dcterms:modified>
  <cp:category/>
</cp:coreProperties>
</file>