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<sst xmlns="http://schemas.openxmlformats.org/spreadsheetml/2006/main" count="1085" uniqueCount="625">
  <si>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</si>
  <si>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</si>
  <si>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</si>
  <si>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</si>
  <si>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</si>
  <si>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</si>
  <si>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</si>
  <si>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</si>
  <si>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</si>
  <si>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</si>
  <si>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</si>
  <si>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</si>
  <si>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</si>
  <si>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</si>
  <si>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</si>
  <si>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</si>
  <si>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</si>
  <si>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</si>
  <si>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</si>
  <si>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</si>
  <si>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</si>
  <si>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</si>
  <si>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</si>
  <si>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</si>
  <si>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</si>
  <si>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</si>
  <si>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</si>
  <si>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</si>
  <si>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</si>
  <si>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</si>
  <si>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</si>
  <si>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</si>
  <si>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</si>
  <si>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</si>
  <si>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</si>
  <si>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</si>
  <si>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</si>
  <si>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</si>
  <si>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</si>
  <si>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</si>
  <si>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</si>
  <si>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</si>
  <si>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</si>
  <si>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</si>
  <si>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</si>
  <si>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</si>
  <si>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</si>
  <si>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</si>
  <si>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</si>
  <si>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</si>
  <si>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</si>
  <si>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</si>
  <si>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</si>
  <si>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</si>
  <si>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</si>
  <si>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</si>
  <si>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</si>
  <si>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</si>
  <si>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</si>
  <si>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</si>
  <si>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</si>
  <si>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</si>
  <si>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</si>
  <si>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</si>
  <si>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</si>
  <si>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</si>
  <si>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</si>
  <si>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</si>
  <si>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</si>
  <si>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</si>
  <si>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</si>
  <si>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</si>
  <si>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</si>
  <si>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</si>
  <si>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</si>
  <si>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</si>
  <si>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</si>
  <si>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</si>
  <si>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</si>
  <si>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</si>
  <si>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</si>
  <si>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</si>
  <si>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</si>
  <si>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</si>
  <si>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</si>
  <si>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</si>
  <si>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</si>
  <si>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</si>
  <si>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</si>
  <si>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</si>
  <si>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</si>
  <si>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</si>
  <si>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</si>
  <si>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</si>
  <si>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</si>
  <si>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</si>
  <si>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</si>
  <si>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</si>
  <si>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</si>
  <si>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</si>
  <si>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</si>
  <si>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</si>
  <si>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</si>
  <si>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</si>
  <si>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</si>
  <si>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</si>
  <si>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</si>
  <si>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</si>
  <si>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</si>
  <si>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</si>
  <si>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</si>
  <si>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</si>
  <si>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</si>
  <si>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</si>
  <si>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</si>
  <si>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</si>
  <si>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</si>
  <si>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</si>
  <si>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</si>
  <si>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</si>
  <si>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</si>
  <si>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</si>
  <si>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</si>
  <si>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</si>
  <si>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</si>
  <si>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</si>
  <si>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</si>
  <si>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</si>
  <si>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</si>
  <si>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</si>
  <si>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</si>
  <si>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</si>
  <si>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</si>
  <si>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</si>
  <si>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</si>
  <si>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</si>
  <si>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</si>
  <si>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</si>
  <si>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</si>
  <si>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</si>
  <si>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</si>
  <si>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</si>
  <si>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</si>
  <si>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</si>
  <si>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</si>
  <si>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</si>
  <si>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</si>
  <si>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</si>
  <si>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</si>
  <si>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</si>
  <si>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</si>
  <si>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</si>
  <si>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</si>
  <si>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</si>
  <si>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</si>
  <si>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</si>
  <si>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</si>
  <si>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</si>
  <si>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</si>
  <si>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</si>
  <si>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</si>
  <si>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</si>
  <si>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</si>
  <si>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</si>
  <si>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</si>
  <si>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</si>
  <si>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</si>
  <si>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</si>
  <si>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</si>
  <si>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</si>
  <si>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</si>
  <si>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</si>
  <si>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</si>
  <si>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</si>
  <si>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</si>
  <si>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</si>
  <si>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</si>
  <si>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</si>
  <si>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</si>
  <si>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</si>
  <si>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</si>
  <si>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</si>
  <si>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</si>
  <si>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</si>
  <si>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</si>
  <si>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</si>
  <si>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</si>
  <si>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</si>
  <si>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</si>
  <si>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</si>
  <si>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</si>
  <si>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</si>
  <si>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</si>
  <si>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</si>
  <si>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</si>
  <si>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</si>
  <si>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</si>
  <si>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</si>
  <si>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</si>
  <si>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</si>
  <si>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</si>
  <si>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</si>
  <si>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</si>
  <si>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</si>
  <si>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青森県むつ市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</si>
  <si>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</si>
  <si>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</si>
  <si>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</si>
  <si>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</si>
  <si>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</si>
  <si>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</si>
  <si>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</si>
  <si>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</si>
  <si>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</si>
  <si>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</si>
  <si>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</si>
  <si>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</si>
  <si>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</si>
  <si>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</si>
  <si>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</si>
  <si>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</si>
  <si>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</si>
  <si>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</si>
  <si>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</si>
  <si>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</si>
  <si>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</si>
  <si>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</si>
  <si>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</si>
  <si>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</si>
  <si>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</si>
  <si>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</si>
  <si>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</si>
  <si>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</si>
  <si>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</si>
  <si>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</si>
  <si>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</si>
  <si>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</si>
  <si>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</si>
  <si>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</si>
  <si>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</si>
  <si>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</si>
  <si>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</si>
  <si>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</si>
  <si>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</si>
  <si>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</si>
  <si>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</si>
  <si>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</si>
  <si>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</si>
  <si>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</si>
  <si>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</si>
  <si>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</si>
  <si>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</si>
  <si>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</si>
  <si>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</si>
  <si>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</si>
  <si>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</si>
  <si>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</si>
  <si>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</si>
  <si>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</si>
  <si>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</si>
  <si>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</si>
  <si>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</si>
  <si>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</si>
  <si>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</si>
  <si>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</si>
  <si>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</si>
  <si>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</si>
  <si>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</si>
  <si>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</si>
  <si>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</si>
  <si>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</si>
  <si>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</si>
  <si>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</si>
  <si>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</si>
  <si>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</si>
  <si>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</si>
  <si>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</si>
  <si>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</si>
  <si>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</si>
  <si>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</si>
  <si>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</si>
  <si>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</si>
  <si>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</si>
  <si>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</si>
  <si>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</si>
  <si>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</si>
  <si>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</si>
  <si>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</si>
  <si>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</si>
  <si>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</si>
  <si>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</si>
  <si>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</si>
  <si>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</si>
  <si>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</si>
  <si>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</si>
  <si>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</si>
  <si>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</si>
  <si>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</si>
  <si>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</si>
  <si>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</si>
  <si>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</si>
  <si>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</si>
  <si>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</si>
  <si>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</si>
  <si>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</si>
  <si>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</si>
  <si>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</si>
  <si>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</si>
  <si>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</si>
  <si>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</si>
  <si>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</si>
  <si>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</si>
  <si>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</si>
  <si>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</si>
  <si>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</si>
  <si>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</si>
  <si>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</si>
  <si>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</si>
  <si>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</si>
  <si>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</si>
  <si>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</si>
  <si>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</si>
  <si>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</si>
  <si>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</si>
  <si>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</si>
  <si>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</si>
  <si>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</si>
  <si>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</si>
  <si>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</si>
  <si>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</si>
  <si>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</si>
  <si>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</si>
  <si>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</si>
  <si>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</si>
  <si>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</si>
  <si>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</si>
  <si>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</si>
  <si>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</si>
  <si>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</si>
  <si>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</si>
  <si>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</si>
  <si>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</si>
  <si>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</si>
  <si>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</si>
  <si>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</si>
  <si>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</si>
  <si>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</si>
  <si>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</si>
  <si>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</si>
  <si>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</si>
  <si>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</si>
  <si>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</si>
  <si>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</si>
  <si>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青森県むつ市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</si>
  <si>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</si>
  <si>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</si>
  <si>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</si>
  <si>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</si>
  <si>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</si>
  <si>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</si>
  <si>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</si>
  <si>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</si>
  <si>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</si>
  <si>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</si>
  <si>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</si>
  <si>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</si>
  <si>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</si>
  <si>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</si>
  <si>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</si>
  <si>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</si>
  <si>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</si>
  <si>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</si>
  <si>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</si>
  <si>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</si>
  <si>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</si>
  <si>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</si>
  <si>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</si>
  <si>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</si>
  <si>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</si>
  <si>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</si>
  <si>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</si>
  <si>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</si>
  <si>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</si>
  <si>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</si>
  <si>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</si>
  <si>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</si>
  <si>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</si>
  <si>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</si>
  <si>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</si>
  <si>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</si>
  <si>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</si>
  <si>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</si>
  <si>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</si>
  <si>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</si>
  <si>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</si>
  <si>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</si>
  <si>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</si>
  <si>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</si>
  <si>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</si>
  <si>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</si>
  <si>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</si>
  <si>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</si>
  <si>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</si>
  <si>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</si>
  <si>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</si>
  <si>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</si>
  <si>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</si>
  <si>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</si>
  <si>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</si>
  <si>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</si>
  <si>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</si>
  <si>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</si>
  <si>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</si>
  <si>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</si>
  <si>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</si>
  <si>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</si>
  <si>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</si>
  <si>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</si>
  <si>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</si>
  <si>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</si>
  <si>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</si>
  <si>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</si>
  <si>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</si>
  <si>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</si>
  <si>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</si>
  <si>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</si>
  <si>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</si>
  <si>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</si>
  <si>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</si>
  <si>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</si>
  <si>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</si>
  <si>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</si>
  <si>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</si>
  <si>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</si>
  <si>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</si>
  <si>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</si>
  <si>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</si>
  <si>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</si>
  <si>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</si>
  <si>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</si>
  <si>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</si>
  <si>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</si>
  <si>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</si>
  <si>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</si>
  <si>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</si>
  <si>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</si>
  <si>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</si>
  <si>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</si>
  <si>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</si>
  <si>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</si>
  <si>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</si>
  <si>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</si>
  <si>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</si>
  <si>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</si>
  <si>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</si>
  <si>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</si>
  <si>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</si>
  <si>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</si>
  <si>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</si>
  <si>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</si>
  <si>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</si>
  <si>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</si>
  <si>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</si>
  <si>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</si>
  <si>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</si>
  <si>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</si>
  <si>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</si>
  <si>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</si>
  <si>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</si>
  <si>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</si>
  <si>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魚市場事業特別会計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</si>
  <si>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</si>
  <si>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</si>
  <si>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</si>
  <si>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</si>
  <si>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</si>
  <si>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</si>
  <si>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</si>
  <si>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</si>
  <si>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</si>
  <si>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</si>
  <si>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</si>
  <si>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</si>
  <si>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</si>
  <si>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</si>
  <si>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</si>
  <si>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</si>
  <si>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</si>
  <si>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</si>
  <si>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</si>
  <si>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</si>
  <si>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</si>
  <si>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</si>
  <si>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</si>
  <si>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</si>
  <si>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</si>
  <si>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</si>
  <si>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</si>
  <si>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</si>
  <si>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</si>
  <si>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</si>
  <si>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</si>
  <si>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</si>
  <si>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</si>
  <si>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</si>
  <si>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</si>
  <si>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</si>
  <si>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</si>
  <si>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</si>
  <si>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</si>
  <si>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</si>
  <si>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</si>
  <si>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</si>
  <si>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</si>
  <si>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</si>
  <si>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</si>
  <si>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</si>
  <si>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</si>
  <si>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</si>
  <si>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</si>
  <si>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</si>
  <si>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</si>
  <si>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</si>
  <si>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</si>
  <si>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</si>
  <si>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</si>
  <si>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</si>
  <si>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</si>
  <si>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</si>
  <si>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</si>
  <si>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</si>
  <si>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</si>
  <si>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</si>
  <si>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</si>
  <si>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</si>
  <si>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</si>
  <si>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</si>
  <si>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</si>
  <si>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</si>
  <si>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</si>
  <si>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</si>
  <si>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</si>
  <si>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</si>
  <si>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</si>
  <si>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</si>
  <si>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</si>
  <si>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</si>
  <si>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</si>
  <si>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</si>
  <si>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</si>
  <si>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</si>
  <si>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</si>
  <si>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</si>
  <si>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</si>
  <si>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</si>
  <si>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</si>
  <si>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</si>
  <si>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</si>
  <si>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</si>
  <si>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</si>
  <si>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 0.77</t>
  </si>
  <si>
    <t>▲ 0.20</t>
  </si>
  <si>
    <t>国民健康保険特別会計</t>
  </si>
  <si>
    <t>▲ 4.22</t>
  </si>
  <si>
    <t>▲ 4.06</t>
  </si>
  <si>
    <t>▲ 2.99</t>
  </si>
  <si>
    <t>▲ 1.01</t>
  </si>
  <si>
    <t>▲ 0.23</t>
  </si>
  <si>
    <t>水道事業会計</t>
  </si>
  <si>
    <t>一般会計</t>
  </si>
  <si>
    <t>介護保険特別会計</t>
  </si>
  <si>
    <t>後期高齢者医療特別会計</t>
  </si>
  <si>
    <t>魚市場事業特別会計</t>
  </si>
  <si>
    <t>公共用地取得事業特別会計</t>
  </si>
  <si>
    <t>下水道事業特別会計</t>
  </si>
  <si>
    <t>その他会計（赤字）</t>
  </si>
  <si>
    <t>その他会計（黒字）</t>
  </si>
  <si>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11"/>
  </si>
  <si>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11"/>
  </si>
  <si>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11"/>
  </si>
  <si>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11"/>
  </si>
  <si>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11"/>
  </si>
  <si>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11"/>
  </si>
  <si>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</si>
  <si>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　後期高齢者医療特別会計</t>
    <rPh sb="0" eb="14">
      <t>アオモリケンコウキコウレイシャイリョウコウイキレンゴウ</t>
    </rPh>
    <rPh sb="15" eb="17">
      <t>コウキ</t>
    </rPh>
    <rPh sb="17" eb="20">
      <t>コウレイシャ</t>
    </rPh>
    <rPh sb="20" eb="22">
      <t>イリョウ</t>
    </rPh>
    <rPh sb="22" eb="24">
      <t>トクベツ</t>
    </rPh>
    <rPh sb="24" eb="26">
      <t>カイケイ</t>
    </rPh>
    <phoneticPr fontId="11"/>
  </si>
  <si>
    <t>むつ市教育振興会</t>
    <rPh sb="2" eb="3">
      <t>シ</t>
    </rPh>
    <rPh sb="3" eb="5">
      <t>キョウイク</t>
    </rPh>
    <rPh sb="5" eb="8">
      <t>シンコウカイ</t>
    </rPh>
    <phoneticPr fontId="11"/>
  </si>
  <si>
    <t>むつ市脇野沢農業振興公社</t>
    <rPh sb="2" eb="3">
      <t>シ</t>
    </rPh>
    <rPh sb="3" eb="6">
      <t>ワキノサワ</t>
    </rPh>
    <rPh sb="6" eb="8">
      <t>ノウギョウ</t>
    </rPh>
    <rPh sb="8" eb="10">
      <t>シンコウ</t>
    </rPh>
    <rPh sb="10" eb="12">
      <t>コウシャ</t>
    </rPh>
    <phoneticPr fontId="11"/>
  </si>
  <si>
    <t>シィライン</t>
    <phoneticPr fontId="11"/>
  </si>
  <si>
    <t>エフエムむつ</t>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</si>
  <si>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</si>
  <si>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</si>
  <si>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</si>
  <si>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</si>
  <si>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</si>
  <si>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</si>
  <si>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</si>
  <si>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</si>
  <si>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</si>
  <si>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</si>
  <si>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</si>
  <si>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</si>
  <si>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地域基盤安定化基金</t>
    <rPh sb="0" eb="2">
      <t>チイキ</t>
    </rPh>
    <rPh sb="2" eb="4">
      <t>キバン</t>
    </rPh>
    <rPh sb="4" eb="7">
      <t>アンテイカ</t>
    </rPh>
    <rPh sb="7" eb="9">
      <t>キキン</t>
    </rPh>
    <phoneticPr fontId="11"/>
  </si>
  <si>
    <t>関根浜沿岸漁業振興基金</t>
    <rPh sb="0" eb="2">
      <t>セキネ</t>
    </rPh>
    <rPh sb="2" eb="3">
      <t>ハマ</t>
    </rPh>
    <rPh sb="3" eb="5">
      <t>エンガン</t>
    </rPh>
    <rPh sb="5" eb="7">
      <t>ギョギョウ</t>
    </rPh>
    <rPh sb="7" eb="9">
      <t>シンコウ</t>
    </rPh>
    <rPh sb="9" eb="11">
      <t>キキン</t>
    </rPh>
    <phoneticPr fontId="11"/>
  </si>
  <si>
    <t>育英基金</t>
    <rPh sb="0" eb="2">
      <t>イクエイ</t>
    </rPh>
    <rPh sb="2" eb="4">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</si>
  <si>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</si>
  <si>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</si>
  <si>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</si>
  <si>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</si>
  <si>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</si>
  <si>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</si>
  <si>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</si>
  <si>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に比べ極めて高い水準にあるが、既発債の償還終了や一部事務組合下北医療センター及び下北地域広域行政事務組合に対する公債費負担金の支払い、一部事務組合下北医療センターへの債務負担行為の着実な履行、継続して実施してきた退職者一部不補充による職員数の減少及び年齢構成の若年化による退職手当負担見込額の減小等により、比率は減少傾向にある。一方、減価償却率は類似団体に比べ高くかつ上昇傾向にあり、施設の更新を要する時期が到来していることから、公共施設等総合管理計画に基づき老朽化が進んだ施設の廃止、集約化に積極的に取り組んでいくとともに、建替施設についてもランニングコストが多額とならないよう、維持管理のあり方を含め長期的な視点に立った建設事業の実施が必要である。</t>
    <rPh sb="1" eb="3">
      <t>ショウライ</t>
    </rPh>
    <rPh sb="3" eb="5">
      <t>フタン</t>
    </rPh>
    <rPh sb="5" eb="7">
      <t>ヒリツ</t>
    </rPh>
    <rPh sb="8" eb="10">
      <t>ルイジ</t>
    </rPh>
    <rPh sb="10" eb="12">
      <t>ダンタイ</t>
    </rPh>
    <rPh sb="13" eb="14">
      <t>クラ</t>
    </rPh>
    <rPh sb="15" eb="16">
      <t>キワ</t>
    </rPh>
    <rPh sb="18" eb="19">
      <t>タカ</t>
    </rPh>
    <rPh sb="20" eb="22">
      <t>スイジュン</t>
    </rPh>
    <rPh sb="27" eb="30">
      <t>キハツサイ</t>
    </rPh>
    <rPh sb="31" eb="33">
      <t>ショウカン</t>
    </rPh>
    <rPh sb="33" eb="35">
      <t>シュウリョウ</t>
    </rPh>
    <rPh sb="36" eb="38">
      <t>イチブ</t>
    </rPh>
    <rPh sb="38" eb="40">
      <t>ジム</t>
    </rPh>
    <rPh sb="40" eb="42">
      <t>クミアイ</t>
    </rPh>
    <rPh sb="42" eb="44">
      <t>シモキタ</t>
    </rPh>
    <rPh sb="44" eb="46">
      <t>イリョウ</t>
    </rPh>
    <rPh sb="50" eb="51">
      <t>オヨ</t>
    </rPh>
    <rPh sb="52" eb="54">
      <t>シモキタ</t>
    </rPh>
    <rPh sb="54" eb="56">
      <t>チイキ</t>
    </rPh>
    <rPh sb="56" eb="58">
      <t>コウイキ</t>
    </rPh>
    <rPh sb="58" eb="60">
      <t>ギョウセイ</t>
    </rPh>
    <rPh sb="60" eb="62">
      <t>ジム</t>
    </rPh>
    <rPh sb="62" eb="64">
      <t>クミアイ</t>
    </rPh>
    <rPh sb="65" eb="66">
      <t>タイ</t>
    </rPh>
    <rPh sb="68" eb="71">
      <t>コウサイヒ</t>
    </rPh>
    <rPh sb="71" eb="74">
      <t>フタンキン</t>
    </rPh>
    <rPh sb="75" eb="77">
      <t>シハラ</t>
    </rPh>
    <rPh sb="79" eb="81">
      <t>イチブ</t>
    </rPh>
    <rPh sb="81" eb="83">
      <t>ジム</t>
    </rPh>
    <rPh sb="83" eb="85">
      <t>クミアイ</t>
    </rPh>
    <rPh sb="85" eb="87">
      <t>シモキタ</t>
    </rPh>
    <rPh sb="87" eb="89">
      <t>イリョウ</t>
    </rPh>
    <rPh sb="95" eb="97">
      <t>サイム</t>
    </rPh>
    <rPh sb="97" eb="99">
      <t>フタン</t>
    </rPh>
    <rPh sb="99" eb="101">
      <t>コウイ</t>
    </rPh>
    <rPh sb="102" eb="104">
      <t>チャクジツ</t>
    </rPh>
    <rPh sb="105" eb="107">
      <t>リコウ</t>
    </rPh>
    <rPh sb="108" eb="110">
      <t>ケイゾク</t>
    </rPh>
    <rPh sb="112" eb="114">
      <t>ジッシ</t>
    </rPh>
    <rPh sb="118" eb="121">
      <t>タイショクシャ</t>
    </rPh>
    <rPh sb="121" eb="123">
      <t>イチブ</t>
    </rPh>
    <rPh sb="123" eb="126">
      <t>フホジュウ</t>
    </rPh>
    <rPh sb="129" eb="131">
      <t>ショクイン</t>
    </rPh>
    <rPh sb="131" eb="132">
      <t>スウ</t>
    </rPh>
    <rPh sb="133" eb="135">
      <t>ゲンショウ</t>
    </rPh>
    <rPh sb="135" eb="136">
      <t>オヨ</t>
    </rPh>
    <rPh sb="137" eb="139">
      <t>ネンレイ</t>
    </rPh>
    <rPh sb="139" eb="141">
      <t>コウセイ</t>
    </rPh>
    <rPh sb="142" eb="145">
      <t>ジャクネンカ</t>
    </rPh>
    <rPh sb="148" eb="150">
      <t>タイショク</t>
    </rPh>
    <rPh sb="150" eb="152">
      <t>テアテ</t>
    </rPh>
    <rPh sb="152" eb="154">
      <t>フタン</t>
    </rPh>
    <rPh sb="154" eb="156">
      <t>ミコ</t>
    </rPh>
    <rPh sb="156" eb="157">
      <t>ガク</t>
    </rPh>
    <rPh sb="158" eb="160">
      <t>ゲンショウ</t>
    </rPh>
    <rPh sb="160" eb="161">
      <t>トウ</t>
    </rPh>
    <rPh sb="165" eb="167">
      <t>ヒリツ</t>
    </rPh>
    <rPh sb="168" eb="170">
      <t>ゲンショウ</t>
    </rPh>
    <rPh sb="170" eb="172">
      <t>ケイコウ</t>
    </rPh>
    <rPh sb="176" eb="178">
      <t>イッポウ</t>
    </rPh>
    <rPh sb="179" eb="181">
      <t>ゲンカ</t>
    </rPh>
    <rPh sb="181" eb="183">
      <t>ショウキャク</t>
    </rPh>
    <rPh sb="183" eb="184">
      <t>リツ</t>
    </rPh>
    <rPh sb="185" eb="187">
      <t>ルイジ</t>
    </rPh>
    <rPh sb="187" eb="189">
      <t>ダンタイ</t>
    </rPh>
    <rPh sb="190" eb="191">
      <t>クラ</t>
    </rPh>
    <rPh sb="192" eb="193">
      <t>タカ</t>
    </rPh>
    <rPh sb="196" eb="198">
      <t>ジョウショウ</t>
    </rPh>
    <rPh sb="198" eb="200">
      <t>ケイコウ</t>
    </rPh>
    <rPh sb="204" eb="206">
      <t>シセツ</t>
    </rPh>
    <rPh sb="207" eb="209">
      <t>コウシン</t>
    </rPh>
    <rPh sb="210" eb="211">
      <t>ヨウ</t>
    </rPh>
    <rPh sb="213" eb="215">
      <t>ジキ</t>
    </rPh>
    <rPh sb="216" eb="218">
      <t>トウライ</t>
    </rPh>
    <rPh sb="227" eb="229">
      <t>コウキョウ</t>
    </rPh>
    <rPh sb="229" eb="231">
      <t>シセツ</t>
    </rPh>
    <rPh sb="231" eb="232">
      <t>トウ</t>
    </rPh>
    <rPh sb="232" eb="234">
      <t>ソウゴウ</t>
    </rPh>
    <rPh sb="234" eb="236">
      <t>カンリ</t>
    </rPh>
    <rPh sb="236" eb="238">
      <t>ケイカク</t>
    </rPh>
    <rPh sb="239" eb="240">
      <t>モト</t>
    </rPh>
    <rPh sb="242" eb="245">
      <t>ロウキュウカ</t>
    </rPh>
    <rPh sb="246" eb="247">
      <t>スス</t>
    </rPh>
    <rPh sb="249" eb="251">
      <t>シセツ</t>
    </rPh>
    <rPh sb="259" eb="262">
      <t>セッキョクテキ</t>
    </rPh>
    <rPh sb="263" eb="264">
      <t>ト</t>
    </rPh>
    <rPh sb="265" eb="266">
      <t>ク</t>
    </rPh>
    <rPh sb="275" eb="277">
      <t>タテカエ</t>
    </rPh>
    <rPh sb="277" eb="279">
      <t>シセツ</t>
    </rPh>
    <rPh sb="293" eb="295">
      <t>タガク</t>
    </rPh>
    <rPh sb="303" eb="305">
      <t>イジ</t>
    </rPh>
    <rPh sb="305" eb="307">
      <t>カンリ</t>
    </rPh>
    <rPh sb="310" eb="311">
      <t>カタ</t>
    </rPh>
    <rPh sb="312" eb="313">
      <t>フク</t>
    </rPh>
    <rPh sb="314" eb="317">
      <t>チョウキテキ</t>
    </rPh>
    <rPh sb="318" eb="320">
      <t>シテン</t>
    </rPh>
    <rPh sb="321" eb="322">
      <t>タ</t>
    </rPh>
    <rPh sb="324" eb="326">
      <t>ケンセツ</t>
    </rPh>
    <rPh sb="326" eb="328">
      <t>ジギョウ</t>
    </rPh>
    <rPh sb="329" eb="331">
      <t>ジッシ</t>
    </rPh>
    <rPh sb="332" eb="33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</si>
  <si>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</si>
  <si>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</si>
  <si>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</si>
  <si>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</si>
  <si>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</si>
  <si>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</si>
  <si>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</si>
  <si>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</si>
  <si>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平均に比べ極めて高い数値で推移している状況であるが、いずれも改善傾向にある。これは、平成28年度より継続して実施している繰上償還により地方債の元利償還金及び公債費残高が減少したことや、一部事務組合等が起こした既発債の償還終了に伴う負担金の減少、また新発債については交付税措置率の高い起債を中心に借入を行うことで基準財政需要額算入見込額が増加したこと等が要因として挙げられる。後年度に控える大規模建設事業により、比率の悪化が懸念されるため、引き続き、積極的な繰上償還の実施、普通建設事業の精査による起債発行額の抑制及び交付税措置率の高い起債の活用、債務負担行為の着実な履行等を行うことで各比率の低減に努めて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6">
      <t>クラ</t>
    </rPh>
    <rPh sb="27" eb="28">
      <t>キワ</t>
    </rPh>
    <rPh sb="30" eb="31">
      <t>タカ</t>
    </rPh>
    <rPh sb="32" eb="34">
      <t>スウチ</t>
    </rPh>
    <rPh sb="35" eb="37">
      <t>スイイ</t>
    </rPh>
    <rPh sb="41" eb="43">
      <t>ジョウキョウ</t>
    </rPh>
    <rPh sb="52" eb="54">
      <t>カイゼン</t>
    </rPh>
    <rPh sb="54" eb="56">
      <t>ケイコウ</t>
    </rPh>
    <rPh sb="64" eb="66">
      <t>ヘイセイ</t>
    </rPh>
    <rPh sb="68" eb="70">
      <t>ネンド</t>
    </rPh>
    <rPh sb="72" eb="74">
      <t>ケイゾク</t>
    </rPh>
    <rPh sb="76" eb="78">
      <t>ジッシ</t>
    </rPh>
    <rPh sb="82" eb="84">
      <t>クリアゲ</t>
    </rPh>
    <rPh sb="84" eb="86">
      <t>ショウカン</t>
    </rPh>
    <rPh sb="89" eb="92">
      <t>チホウサイ</t>
    </rPh>
    <rPh sb="93" eb="95">
      <t>ガンリ</t>
    </rPh>
    <rPh sb="95" eb="98">
      <t>ショウカンキン</t>
    </rPh>
    <rPh sb="98" eb="99">
      <t>オヨ</t>
    </rPh>
    <rPh sb="100" eb="103">
      <t>コウサイヒ</t>
    </rPh>
    <rPh sb="103" eb="105">
      <t>ザンダカ</t>
    </rPh>
    <rPh sb="106" eb="108">
      <t>ゲンショウ</t>
    </rPh>
    <rPh sb="114" eb="116">
      <t>イチブ</t>
    </rPh>
    <rPh sb="116" eb="118">
      <t>ジム</t>
    </rPh>
    <rPh sb="118" eb="120">
      <t>クミアイ</t>
    </rPh>
    <rPh sb="120" eb="121">
      <t>トウ</t>
    </rPh>
    <rPh sb="122" eb="123">
      <t>オ</t>
    </rPh>
    <rPh sb="126" eb="129">
      <t>キハツサイ</t>
    </rPh>
    <rPh sb="130" eb="132">
      <t>ショウカン</t>
    </rPh>
    <rPh sb="132" eb="134">
      <t>シュウリョウ</t>
    </rPh>
    <rPh sb="135" eb="136">
      <t>トモナ</t>
    </rPh>
    <rPh sb="137" eb="140">
      <t>フタンキン</t>
    </rPh>
    <rPh sb="141" eb="143">
      <t>ゲンショウ</t>
    </rPh>
    <rPh sb="146" eb="149">
      <t>シンパツサイ</t>
    </rPh>
    <rPh sb="154" eb="157">
      <t>コウフゼイ</t>
    </rPh>
    <rPh sb="157" eb="159">
      <t>ソチ</t>
    </rPh>
    <rPh sb="159" eb="160">
      <t>リツ</t>
    </rPh>
    <rPh sb="161" eb="162">
      <t>タカ</t>
    </rPh>
    <rPh sb="163" eb="165">
      <t>キサイ</t>
    </rPh>
    <rPh sb="166" eb="168">
      <t>チュウシン</t>
    </rPh>
    <rPh sb="169" eb="170">
      <t>カ</t>
    </rPh>
    <rPh sb="170" eb="171">
      <t>イ</t>
    </rPh>
    <rPh sb="172" eb="173">
      <t>オコナ</t>
    </rPh>
    <rPh sb="177" eb="179">
      <t>キジュン</t>
    </rPh>
    <rPh sb="179" eb="181">
      <t>ザイセイ</t>
    </rPh>
    <rPh sb="181" eb="184">
      <t>ジュヨウガク</t>
    </rPh>
    <rPh sb="184" eb="186">
      <t>サンニュウ</t>
    </rPh>
    <rPh sb="186" eb="188">
      <t>ミコ</t>
    </rPh>
    <rPh sb="188" eb="189">
      <t>ガク</t>
    </rPh>
    <rPh sb="190" eb="192">
      <t>ゾウカ</t>
    </rPh>
    <rPh sb="196" eb="197">
      <t>トウ</t>
    </rPh>
    <rPh sb="198" eb="200">
      <t>ヨウイン</t>
    </rPh>
    <rPh sb="203" eb="204">
      <t>ア</t>
    </rPh>
    <rPh sb="209" eb="210">
      <t>アト</t>
    </rPh>
    <rPh sb="210" eb="212">
      <t>ネンド</t>
    </rPh>
    <rPh sb="213" eb="214">
      <t>ヒカ</t>
    </rPh>
    <rPh sb="216" eb="219">
      <t>ダイキボ</t>
    </rPh>
    <rPh sb="219" eb="221">
      <t>ケンセツ</t>
    </rPh>
    <rPh sb="221" eb="223">
      <t>ジギョウ</t>
    </rPh>
    <rPh sb="227" eb="229">
      <t>ヒリツ</t>
    </rPh>
    <rPh sb="230" eb="232">
      <t>アッカ</t>
    </rPh>
    <rPh sb="233" eb="235">
      <t>ケネン</t>
    </rPh>
    <rPh sb="241" eb="242">
      <t>ヒ</t>
    </rPh>
    <rPh sb="243" eb="244">
      <t>ツヅ</t>
    </rPh>
    <rPh sb="246" eb="249">
      <t>セッキョクテキ</t>
    </rPh>
    <rPh sb="250" eb="252">
      <t>クリアゲ</t>
    </rPh>
    <rPh sb="252" eb="254">
      <t>ショウカン</t>
    </rPh>
    <rPh sb="255" eb="257">
      <t>ジッシ</t>
    </rPh>
    <rPh sb="258" eb="260">
      <t>フツウ</t>
    </rPh>
    <rPh sb="260" eb="262">
      <t>ケンセツ</t>
    </rPh>
    <rPh sb="262" eb="264">
      <t>ジギョウ</t>
    </rPh>
    <rPh sb="265" eb="267">
      <t>セイサ</t>
    </rPh>
    <rPh sb="270" eb="272">
      <t>キサイ</t>
    </rPh>
    <rPh sb="272" eb="275">
      <t>ハッコウガク</t>
    </rPh>
    <rPh sb="276" eb="278">
      <t>ヨクセイ</t>
    </rPh>
    <rPh sb="278" eb="279">
      <t>オヨ</t>
    </rPh>
    <rPh sb="280" eb="283">
      <t>コウフゼイ</t>
    </rPh>
    <rPh sb="283" eb="285">
      <t>ソチ</t>
    </rPh>
    <rPh sb="285" eb="286">
      <t>リツ</t>
    </rPh>
    <rPh sb="287" eb="288">
      <t>タカ</t>
    </rPh>
    <rPh sb="289" eb="291">
      <t>キサイ</t>
    </rPh>
    <rPh sb="292" eb="294">
      <t>カツヨウ</t>
    </rPh>
    <rPh sb="295" eb="297">
      <t>サイム</t>
    </rPh>
    <rPh sb="297" eb="299">
      <t>フタン</t>
    </rPh>
    <rPh sb="299" eb="301">
      <t>コウイ</t>
    </rPh>
    <rPh sb="302" eb="304">
      <t>チャクジツ</t>
    </rPh>
    <rPh sb="305" eb="307">
      <t>リコウ</t>
    </rPh>
    <rPh sb="307" eb="308">
      <t>トウ</t>
    </rPh>
    <rPh sb="309" eb="310">
      <t>オコナ</t>
    </rPh>
    <rPh sb="314" eb="315">
      <t>カク</t>
    </rPh>
    <rPh sb="315" eb="317">
      <t>ヒリツ</t>
    </rPh>
    <rPh sb="318" eb="320">
      <t>テイゲン</t>
    </rPh>
    <rPh sb="321" eb="322">
      <t>ツト</t>
    </rPh>
    <rPh sb="326" eb="328">
      <t>ヒツヨウ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</si>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</sst>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DBC2-4FD1-8D5B-28A0C82770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41979</c:v>
                </c:pt>
                <c:pt idx="1">
                  <c:v>48544</c:v>
                </c:pt>
                <c:pt idx="2">
                  <c:v>60047</c:v>
                </c:pt>
                <c:pt idx="3">
                  <c:v>37575</c:v>
                </c:pt>
                <c:pt idx="4">
                  <c:v>31764</c:v>
                </c:pt>
              </c:numCache>
            </c:numRef>
          </c:val>
          <c:smooth val="0"/>
          <c:extLst>
            <c:ext xmlns:c16="http://schemas.microsoft.com/office/drawing/2014/chart" uri="{C3380CC4-5D6E-409C-BE32-E72D297353CC}">
              <c16:uniqueId val="{00000001-DBC2-4FD1-8D5B-28A0C82770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1.77</c:v>
                </c:pt>
                <c:pt idx="1">
                  <c:v>1.34</c:v>
                </c:pt>
                <c:pt idx="2">
                  <c:v>2.63</c:v>
                </c:pt>
                <c:pt idx="3">
                  <c:v>1.71</c:v>
                </c:pt>
                <c:pt idx="4">
                  <c:v>2.14</c:v>
                </c:pt>
              </c:numCache>
            </c:numRef>
          </c:val>
          <c:extLst>
            <c:ext xmlns:c16="http://schemas.microsoft.com/office/drawing/2014/chart" uri="{C3380CC4-5D6E-409C-BE32-E72D297353CC}">
              <c16:uniqueId val="{00000000-FD1B-48A5-BC71-8B022341AB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0.54</c:v>
                </c:pt>
                <c:pt idx="1">
                  <c:v>0.22</c:v>
                </c:pt>
                <c:pt idx="2">
                  <c:v>1.19</c:v>
                </c:pt>
                <c:pt idx="3">
                  <c:v>3.94</c:v>
                </c:pt>
                <c:pt idx="4">
                  <c:v>1.39</c:v>
                </c:pt>
              </c:numCache>
            </c:numRef>
          </c:val>
          <c:extLst>
            <c:ext xmlns:c16="http://schemas.microsoft.com/office/drawing/2014/chart" uri="{C3380CC4-5D6E-409C-BE32-E72D297353CC}">
              <c16:uniqueId val="{00000001-FD1B-48A5-BC71-8B022341AB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-0.09</c:v>
                </c:pt>
                <c:pt idx="1">
                  <c:v>-0.77</c:v>
                </c:pt>
                <c:pt idx="2">
                  <c:v>2.2599999999999998</c:v>
                </c:pt>
                <c:pt idx="3">
                  <c:v>2.4500000000000002</c:v>
                </c:pt>
                <c:pt idx="4">
                  <c:v>-0.2</c:v>
                </c:pt>
              </c:numCache>
            </c:numRef>
          </c:val>
          <c:smooth val="0"/>
          <c:extLst>
            <c:ext xmlns:c16="http://schemas.microsoft.com/office/drawing/2014/chart" uri="{C3380CC4-5D6E-409C-BE32-E72D297353CC}">
              <c16:uniqueId val="{00000002-FD1B-48A5-BC71-8B022341AB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9F-4F58-AFD6-EB472A1AE3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9F-4F58-AFD6-EB472A1AE34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9F-4F58-AFD6-EB472A1AE34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9F-4F58-AFD6-EB472A1AE34C}"/>
            </c:ext>
          </c:extLst>
        </c:ser>
        <c:ser>
          <c:idx val="4"/>
          <c:order val="4"/>
          <c:tx>
            <c:strRef>
              <c:f>データシート!$A$31</c:f>
              <c:strCache>
                <c:ptCount val="1"/>
                <c:pt idx="0">
                  <c:v>魚市場事業特別会計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859F-4F58-AFD6-EB472A1AE3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5-859F-4F58-AFD6-EB472A1AE3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c:v>
                </c:pt>
                <c:pt idx="4">
                  <c:v>#N/A</c:v>
                </c:pt>
                <c:pt idx="5">
                  <c:v>0.47</c:v>
                </c:pt>
                <c:pt idx="6">
                  <c:v>#N/A</c:v>
                </c:pt>
                <c:pt idx="7">
                  <c:v>0</c:v>
                </c:pt>
                <c:pt idx="8">
                  <c:v>#N/A</c:v>
                </c:pt>
                <c:pt idx="9">
                  <c:v>0.97</c:v>
                </c:pt>
              </c:numCache>
            </c:numRef>
          </c:val>
          <c:extLst>
            <c:ext xmlns:c16="http://schemas.microsoft.com/office/drawing/2014/chart" uri="{C3380CC4-5D6E-409C-BE32-E72D297353CC}">
              <c16:uniqueId val="{00000006-859F-4F58-AFD6-EB472A1AE3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1.76</c:v>
                </c:pt>
                <c:pt idx="2">
                  <c:v>#N/A</c:v>
                </c:pt>
                <c:pt idx="3">
                  <c:v>1.34</c:v>
                </c:pt>
                <c:pt idx="4">
                  <c:v>#N/A</c:v>
                </c:pt>
                <c:pt idx="5">
                  <c:v>2.62</c:v>
                </c:pt>
                <c:pt idx="6">
                  <c:v>#N/A</c:v>
                </c:pt>
                <c:pt idx="7">
                  <c:v>1.7</c:v>
                </c:pt>
                <c:pt idx="8">
                  <c:v>#N/A</c:v>
                </c:pt>
                <c:pt idx="9">
                  <c:v>2.13</c:v>
                </c:pt>
              </c:numCache>
            </c:numRef>
          </c:val>
          <c:extLst>
            <c:ext xmlns:c16="http://schemas.microsoft.com/office/drawing/2014/chart" uri="{C3380CC4-5D6E-409C-BE32-E72D297353CC}">
              <c16:uniqueId val="{00000007-859F-4F58-AFD6-EB472A1AE3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5.43</c:v>
                </c:pt>
                <c:pt idx="2">
                  <c:v>#N/A</c:v>
                </c:pt>
                <c:pt idx="3">
                  <c:v>5.87</c:v>
                </c:pt>
                <c:pt idx="4">
                  <c:v>#N/A</c:v>
                </c:pt>
                <c:pt idx="5">
                  <c:v>6.51</c:v>
                </c:pt>
                <c:pt idx="6">
                  <c:v>#N/A</c:v>
                </c:pt>
                <c:pt idx="7">
                  <c:v>7.14</c:v>
                </c:pt>
                <c:pt idx="8">
                  <c:v>#N/A</c:v>
                </c:pt>
                <c:pt idx="9">
                  <c:v>7</c:v>
                </c:pt>
              </c:numCache>
            </c:numRef>
          </c:val>
          <c:extLst>
            <c:ext xmlns:c16="http://schemas.microsoft.com/office/drawing/2014/chart" uri="{C3380CC4-5D6E-409C-BE32-E72D297353CC}">
              <c16:uniqueId val="{00000008-859F-4F58-AFD6-EB472A1AE34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4.22</c:v>
                </c:pt>
                <c:pt idx="1">
                  <c:v>#N/A</c:v>
                </c:pt>
                <c:pt idx="2">
                  <c:v>4.0599999999999996</c:v>
                </c:pt>
                <c:pt idx="3">
                  <c:v>#N/A</c:v>
                </c:pt>
                <c:pt idx="4">
                  <c:v>2.99</c:v>
                </c:pt>
                <c:pt idx="5">
                  <c:v>#N/A</c:v>
                </c:pt>
                <c:pt idx="6">
                  <c:v>1.01</c:v>
                </c:pt>
                <c:pt idx="7">
                  <c:v>#N/A</c:v>
                </c:pt>
                <c:pt idx="8">
                  <c:v>0.23</c:v>
                </c:pt>
                <c:pt idx="9">
                  <c:v>#N/A</c:v>
                </c:pt>
              </c:numCache>
            </c:numRef>
          </c:val>
          <c:extLst>
            <c:ext xmlns:c16="http://schemas.microsoft.com/office/drawing/2014/chart" uri="{C3380CC4-5D6E-409C-BE32-E72D297353CC}">
              <c16:uniqueId val="{00000009-859F-4F58-AFD6-EB472A1AE3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2996</c:v>
                </c:pt>
                <c:pt idx="5">
                  <c:v>3071</c:v>
                </c:pt>
                <c:pt idx="8">
                  <c:v>3022</c:v>
                </c:pt>
                <c:pt idx="11">
                  <c:v>3097</c:v>
                </c:pt>
                <c:pt idx="14">
                  <c:v>2950</c:v>
                </c:pt>
              </c:numCache>
            </c:numRef>
          </c:val>
          <c:extLst>
            <c:ext xmlns:c16="http://schemas.microsoft.com/office/drawing/2014/chart" uri="{C3380CC4-5D6E-409C-BE32-E72D297353CC}">
              <c16:uniqueId val="{00000000-C827-4D16-8B01-267C5052DA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24</c:v>
                </c:pt>
                <c:pt idx="3">
                  <c:v>20</c:v>
                </c:pt>
                <c:pt idx="6">
                  <c:v>8</c:v>
                </c:pt>
                <c:pt idx="9">
                  <c:v>2</c:v>
                </c:pt>
                <c:pt idx="12">
                  <c:v>1</c:v>
                </c:pt>
              </c:numCache>
            </c:numRef>
          </c:val>
          <c:extLst>
            <c:ext xmlns:c16="http://schemas.microsoft.com/office/drawing/2014/chart" uri="{C3380CC4-5D6E-409C-BE32-E72D297353CC}">
              <c16:uniqueId val="{00000001-C827-4D16-8B01-267C5052DA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104</c:v>
                </c:pt>
                <c:pt idx="6">
                  <c:v>54</c:v>
                </c:pt>
                <c:pt idx="9">
                  <c:v>263</c:v>
                </c:pt>
                <c:pt idx="12">
                  <c:v>170</c:v>
                </c:pt>
              </c:numCache>
            </c:numRef>
          </c:val>
          <c:extLst>
            <c:ext xmlns:c16="http://schemas.microsoft.com/office/drawing/2014/chart" uri="{C3380CC4-5D6E-409C-BE32-E72D297353CC}">
              <c16:uniqueId val="{00000002-C827-4D16-8B01-267C5052DA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1237</c:v>
                </c:pt>
                <c:pt idx="3">
                  <c:v>1249</c:v>
                </c:pt>
                <c:pt idx="6">
                  <c:v>1299</c:v>
                </c:pt>
                <c:pt idx="9">
                  <c:v>1337</c:v>
                </c:pt>
                <c:pt idx="12">
                  <c:v>1289</c:v>
                </c:pt>
              </c:numCache>
            </c:numRef>
          </c:val>
          <c:extLst>
            <c:ext xmlns:c16="http://schemas.microsoft.com/office/drawing/2014/chart" uri="{C3380CC4-5D6E-409C-BE32-E72D297353CC}">
              <c16:uniqueId val="{00000003-C827-4D16-8B01-267C5052DA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681</c:v>
                </c:pt>
                <c:pt idx="3">
                  <c:v>715</c:v>
                </c:pt>
                <c:pt idx="6">
                  <c:v>746</c:v>
                </c:pt>
                <c:pt idx="9">
                  <c:v>815</c:v>
                </c:pt>
                <c:pt idx="12">
                  <c:v>747</c:v>
                </c:pt>
              </c:numCache>
            </c:numRef>
          </c:val>
          <c:extLst>
            <c:ext xmlns:c16="http://schemas.microsoft.com/office/drawing/2014/chart" uri="{C3380CC4-5D6E-409C-BE32-E72D297353CC}">
              <c16:uniqueId val="{00000004-C827-4D16-8B01-267C5052DA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27-4D16-8B01-267C5052DA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27-4D16-8B01-267C5052DA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3610</c:v>
                </c:pt>
                <c:pt idx="3">
                  <c:v>3587</c:v>
                </c:pt>
                <c:pt idx="6">
                  <c:v>3395</c:v>
                </c:pt>
                <c:pt idx="9">
                  <c:v>3308</c:v>
                </c:pt>
                <c:pt idx="12">
                  <c:v>3173</c:v>
                </c:pt>
              </c:numCache>
            </c:numRef>
          </c:val>
          <c:extLst>
            <c:ext xmlns:c16="http://schemas.microsoft.com/office/drawing/2014/chart" uri="{C3380CC4-5D6E-409C-BE32-E72D297353CC}">
              <c16:uniqueId val="{00000007-C827-4D16-8B01-267C5052DA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2561</c:v>
                </c:pt>
                <c:pt idx="2">
                  <c:v>#N/A</c:v>
                </c:pt>
                <c:pt idx="3">
                  <c:v>#N/A</c:v>
                </c:pt>
                <c:pt idx="4">
                  <c:v>2604</c:v>
                </c:pt>
                <c:pt idx="5">
                  <c:v>#N/A</c:v>
                </c:pt>
                <c:pt idx="6">
                  <c:v>#N/A</c:v>
                </c:pt>
                <c:pt idx="7">
                  <c:v>2480</c:v>
                </c:pt>
                <c:pt idx="8">
                  <c:v>#N/A</c:v>
                </c:pt>
                <c:pt idx="9">
                  <c:v>#N/A</c:v>
                </c:pt>
                <c:pt idx="10">
                  <c:v>2628</c:v>
                </c:pt>
                <c:pt idx="11">
                  <c:v>#N/A</c:v>
                </c:pt>
                <c:pt idx="12">
                  <c:v>#N/A</c:v>
                </c:pt>
                <c:pt idx="13">
                  <c:v>2430</c:v>
                </c:pt>
                <c:pt idx="14">
                  <c:v>#N/A</c:v>
                </c:pt>
              </c:numCache>
            </c:numRef>
          </c:val>
          <c:smooth val="0"/>
          <c:extLst>
            <c:ext xmlns:c16="http://schemas.microsoft.com/office/drawing/2014/chart" uri="{C3380CC4-5D6E-409C-BE32-E72D297353CC}">
              <c16:uniqueId val="{00000008-C827-4D16-8B01-267C5052DA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32464</c:v>
                </c:pt>
                <c:pt idx="5">
                  <c:v>32297</c:v>
                </c:pt>
                <c:pt idx="8">
                  <c:v>31916</c:v>
                </c:pt>
                <c:pt idx="11">
                  <c:v>32266</c:v>
                </c:pt>
                <c:pt idx="14">
                  <c:v>32513</c:v>
                </c:pt>
              </c:numCache>
            </c:numRef>
          </c:val>
          <c:extLst>
            <c:ext xmlns:c16="http://schemas.microsoft.com/office/drawing/2014/chart" uri="{C3380CC4-5D6E-409C-BE32-E72D297353CC}">
              <c16:uniqueId val="{00000000-D07A-4379-8658-83A0CBC424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3386</c:v>
                </c:pt>
                <c:pt idx="5">
                  <c:v>3132</c:v>
                </c:pt>
                <c:pt idx="8">
                  <c:v>3070</c:v>
                </c:pt>
                <c:pt idx="11">
                  <c:v>3050</c:v>
                </c:pt>
                <c:pt idx="14">
                  <c:v>3223</c:v>
                </c:pt>
              </c:numCache>
            </c:numRef>
          </c:val>
          <c:extLst>
            <c:ext xmlns:c16="http://schemas.microsoft.com/office/drawing/2014/chart" uri="{C3380CC4-5D6E-409C-BE32-E72D297353CC}">
              <c16:uniqueId val="{00000001-D07A-4379-8658-83A0CBC424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1089</c:v>
                </c:pt>
                <c:pt idx="5">
                  <c:v>1073</c:v>
                </c:pt>
                <c:pt idx="8">
                  <c:v>1268</c:v>
                </c:pt>
                <c:pt idx="11">
                  <c:v>1718</c:v>
                </c:pt>
                <c:pt idx="14">
                  <c:v>1219</c:v>
                </c:pt>
              </c:numCache>
            </c:numRef>
          </c:val>
          <c:extLst>
            <c:ext xmlns:c16="http://schemas.microsoft.com/office/drawing/2014/chart" uri="{C3380CC4-5D6E-409C-BE32-E72D297353CC}">
              <c16:uniqueId val="{00000002-D07A-4379-8658-83A0CBC424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811</c:v>
                </c:pt>
                <c:pt idx="3">
                  <c:v>405</c:v>
                </c:pt>
                <c:pt idx="6">
                  <c:v>158</c:v>
                </c:pt>
                <c:pt idx="9">
                  <c:v>0</c:v>
                </c:pt>
                <c:pt idx="12">
                  <c:v>0</c:v>
                </c:pt>
              </c:numCache>
            </c:numRef>
          </c:val>
          <c:extLst>
            <c:ext xmlns:c16="http://schemas.microsoft.com/office/drawing/2014/chart" uri="{C3380CC4-5D6E-409C-BE32-E72D297353CC}">
              <c16:uniqueId val="{00000003-D07A-4379-8658-83A0CBC424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A-4379-8658-83A0CBC424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A-4379-8658-83A0CBC424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5882</c:v>
                </c:pt>
                <c:pt idx="3">
                  <c:v>5295</c:v>
                </c:pt>
                <c:pt idx="6">
                  <c:v>4768</c:v>
                </c:pt>
                <c:pt idx="9">
                  <c:v>4431</c:v>
                </c:pt>
                <c:pt idx="12">
                  <c:v>4070</c:v>
                </c:pt>
              </c:numCache>
            </c:numRef>
          </c:val>
          <c:extLst>
            <c:ext xmlns:c16="http://schemas.microsoft.com/office/drawing/2014/chart" uri="{C3380CC4-5D6E-409C-BE32-E72D297353CC}">
              <c16:uniqueId val="{00000006-D07A-4379-8658-83A0CBC424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7807</c:v>
                </c:pt>
                <c:pt idx="3">
                  <c:v>7721</c:v>
                </c:pt>
                <c:pt idx="6">
                  <c:v>7127</c:v>
                </c:pt>
                <c:pt idx="9">
                  <c:v>6395</c:v>
                </c:pt>
                <c:pt idx="12">
                  <c:v>5382</c:v>
                </c:pt>
              </c:numCache>
            </c:numRef>
          </c:val>
          <c:extLst>
            <c:ext xmlns:c16="http://schemas.microsoft.com/office/drawing/2014/chart" uri="{C3380CC4-5D6E-409C-BE32-E72D297353CC}">
              <c16:uniqueId val="{00000007-D07A-4379-8658-83A0CBC424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12769</c:v>
                </c:pt>
                <c:pt idx="3">
                  <c:v>12675</c:v>
                </c:pt>
                <c:pt idx="6">
                  <c:v>12469</c:v>
                </c:pt>
                <c:pt idx="9">
                  <c:v>12634</c:v>
                </c:pt>
                <c:pt idx="12">
                  <c:v>12480</c:v>
                </c:pt>
              </c:numCache>
            </c:numRef>
          </c:val>
          <c:extLst>
            <c:ext xmlns:c16="http://schemas.microsoft.com/office/drawing/2014/chart" uri="{C3380CC4-5D6E-409C-BE32-E72D297353CC}">
              <c16:uniqueId val="{00000008-D07A-4379-8658-83A0CBC424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3365</c:v>
                </c:pt>
                <c:pt idx="3">
                  <c:v>3265</c:v>
                </c:pt>
                <c:pt idx="6">
                  <c:v>3215</c:v>
                </c:pt>
                <c:pt idx="9">
                  <c:v>2955</c:v>
                </c:pt>
                <c:pt idx="12">
                  <c:v>2945</c:v>
                </c:pt>
              </c:numCache>
            </c:numRef>
          </c:val>
          <c:extLst>
            <c:ext xmlns:c16="http://schemas.microsoft.com/office/drawing/2014/chart" uri="{C3380CC4-5D6E-409C-BE32-E72D297353CC}">
              <c16:uniqueId val="{00000009-D07A-4379-8658-83A0CBC424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37407</c:v>
                </c:pt>
                <c:pt idx="3">
                  <c:v>36773</c:v>
                </c:pt>
                <c:pt idx="6">
                  <c:v>35838</c:v>
                </c:pt>
                <c:pt idx="9">
                  <c:v>36122</c:v>
                </c:pt>
                <c:pt idx="12">
                  <c:v>36320</c:v>
                </c:pt>
              </c:numCache>
            </c:numRef>
          </c:val>
          <c:extLst>
            <c:ext xmlns:c16="http://schemas.microsoft.com/office/drawing/2014/chart" uri="{C3380CC4-5D6E-409C-BE32-E72D297353CC}">
              <c16:uniqueId val="{0000000A-D07A-4379-8658-83A0CBC424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31101</c:v>
                </c:pt>
                <c:pt idx="2">
                  <c:v>#N/A</c:v>
                </c:pt>
                <c:pt idx="3">
                  <c:v>#N/A</c:v>
                </c:pt>
                <c:pt idx="4">
                  <c:v>29631</c:v>
                </c:pt>
                <c:pt idx="5">
                  <c:v>#N/A</c:v>
                </c:pt>
                <c:pt idx="6">
                  <c:v>#N/A</c:v>
                </c:pt>
                <c:pt idx="7">
                  <c:v>27319</c:v>
                </c:pt>
                <c:pt idx="8">
                  <c:v>#N/A</c:v>
                </c:pt>
                <c:pt idx="9">
                  <c:v>#N/A</c:v>
                </c:pt>
                <c:pt idx="10">
                  <c:v>25503</c:v>
                </c:pt>
                <c:pt idx="11">
                  <c:v>#N/A</c:v>
                </c:pt>
                <c:pt idx="12">
                  <c:v>#N/A</c:v>
                </c:pt>
                <c:pt idx="13">
                  <c:v>24242</c:v>
                </c:pt>
                <c:pt idx="14">
                  <c:v>#N/A</c:v>
                </c:pt>
              </c:numCache>
            </c:numRef>
          </c:val>
          <c:smooth val="0"/>
          <c:extLst>
            <c:ext xmlns:c16="http://schemas.microsoft.com/office/drawing/2014/chart" uri="{C3380CC4-5D6E-409C-BE32-E72D297353CC}">
              <c16:uniqueId val="{0000000B-D07A-4379-8658-83A0CBC424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212</c:v>
                </c:pt>
                <c:pt idx="1">
                  <c:v>691</c:v>
                </c:pt>
                <c:pt idx="2">
                  <c:v>238</c:v>
                </c:pt>
              </c:numCache>
            </c:numRef>
          </c:val>
          <c:extLst>
            <c:ext xmlns:c16="http://schemas.microsoft.com/office/drawing/2014/chart" uri="{C3380CC4-5D6E-409C-BE32-E72D297353CC}">
              <c16:uniqueId val="{00000000-B234-4B5B-B4E6-E50D23E056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c:v>
                </c:pt>
                <c:pt idx="1">
                  <c:v>0</c:v>
                </c:pt>
                <c:pt idx="2">
                  <c:v>0</c:v>
                </c:pt>
              </c:numCache>
            </c:numRef>
          </c:val>
          <c:extLst>
            <c:ext xmlns:c16="http://schemas.microsoft.com/office/drawing/2014/chart" uri="{C3380CC4-5D6E-409C-BE32-E72D297353CC}">
              <c16:uniqueId val="{00000001-B234-4B5B-B4E6-E50D23E056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3053</c:v>
                </c:pt>
                <c:pt idx="1">
                  <c:v>4026</c:v>
                </c:pt>
                <c:pt idx="2">
                  <c:v>5066</c:v>
                </c:pt>
              </c:numCache>
            </c:numRef>
          </c:val>
          <c:extLst>
            <c:ext xmlns:c16="http://schemas.microsoft.com/office/drawing/2014/chart" uri="{C3380CC4-5D6E-409C-BE32-E72D297353CC}">
              <c16:uniqueId val="{00000002-B234-4B5B-B4E6-E50D23E056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{26B79869-63DB-4339-AA06-F2108A5F797A}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6A-49B3-9D8C-5E992E1E9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{E57E38E2-81D7-4C75-93F1-24D76F9E15CC}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6A-49B3-9D8C-5E992E1E9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{E924436B-84F2-4CB1-A474-9C4EFE996BD6}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6A-49B3-9D8C-5E992E1E9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{C0CEC925-C175-4D70-AB5C-D0E182984A61}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6A-49B3-9D8C-5E992E1E9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{6ACFFAA3-59EC-46D6-8ADD-74E31C96A502}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6A-49B3-9D8C-5E992E1E9E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{ABDDDCDE-3688-4F6F-BE99-AB8613184B08}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6A-49B3-9D8C-5E992E1E9E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{3A7A0576-4584-4333-B5AC-1671327CB4E8}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6A-49B3-9D8C-5E992E1E9E3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{C1E39516-9150-409A-944C-E8D4D36742D5}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6A-49B3-9D8C-5E992E1E9E3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{A664A27B-44DC-45CB-AD10-2CB84A6ACDE0}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6A-49B3-9D8C-5E992E1E9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74.900000000000006</c:v>
                </c:pt>
                <c:pt idx="32">
                  <c:v>78.8</c:v>
                </c:pt>
              </c:numCache>
            </c:numRef>
          </c:xVal>
          <c:yVal>
            <c:numRef>
              <c:f>公会計指標分析・財政指標組合せ分析表!$BP$51:$DC$51</c:f>
              <c:numCache>
                <c:formatCode>#,##0.0;"▲ "#,##0.0</c:formatCode>
                <c:ptCount val="40"/>
                <c:pt idx="24">
                  <c:v>174.3</c:v>
                </c:pt>
                <c:pt idx="32">
                  <c:v>169</c:v>
                </c:pt>
              </c:numCache>
            </c:numRef>
          </c:yVal>
          <c:smooth val="0"/>
          <c:extLst>
            <c:ext xmlns:c16="http://schemas.microsoft.com/office/drawing/2014/chart" uri="{C3380CC4-5D6E-409C-BE32-E72D297353CC}">
              <c16:uniqueId val="{00000009-7B6A-49B3-9D8C-5E992E1E9E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{6F28FBE2-75DE-4AB1-A479-EF2CC7C84541}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6A-49B3-9D8C-5E992E1E9E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{BC91C6E6-6E74-4869-BCB9-2D328B219308}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6A-49B3-9D8C-5E992E1E9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{60E64043-400C-4C85-8524-9B7171CCF776}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6A-49B3-9D8C-5E992E1E9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{4BFD41EF-FF05-4BAD-BE33-2034CFD84DF5}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6A-49B3-9D8C-5E992E1E9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{BB416826-A464-4F21-8635-D62B1B7EBFDF}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6A-49B3-9D8C-5E992E1E9E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{AAE4786E-A0C4-4E2A-B8C7-C2FEC5EEF201}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6A-49B3-9D8C-5E992E1E9E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{CCD5EBB0-68A0-4C8B-A6DE-459301B1BC23}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6A-49B3-9D8C-5E992E1E9E35}"/>
                </c:ext>
              </c:extLst>
            </c:dLbl>
            <c:dLbl>
              <c:idx val="24"/>
              <c:layout>
                <c:manualLayout>
                  <c:x val="-3.7999783328086414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{23E98E64-F7D1-499A-B442-5E7E7F36B344}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6A-49B3-9D8C-5E992E1E9E35}"/>
                </c:ext>
              </c:extLst>
            </c:dLbl>
            <c:dLbl>
              <c:idx val="32"/>
              <c:layout>
                <c:manualLayout>
                  <c:x val="-2.629061761105818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{8D6F4D67-9E3A-4429-9B4D-660D7A515AD3}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6A-49B3-9D8C-5E992E1E9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7B6A-49B3-9D8C-5E992E1E9E35}"/>
            </c:ext>
          </c:extLst>
        </c:ser>
        <c:dLbls>
          <c:showLegendKey val="0"/>
          <c:showVal val="1"/>
          <c:showCatName val="0"/>
          <c:showSerName val="0"/>
          <c:showPercent val="0"/>
          <c:showBubbleSize val="0"/>
        </c:dLbls>
        <c:axId val="46179840"/>
        <c:axId val="46181760"/>
      </c:scatterChart>
      <c:valAx>
        <c:axId val="46179840"/>
        <c:scaling>
          <c:orientation val="minMax"/>
          <c:max val="8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{1515B663-A3EC-4817-9406-3B3B0DE4EB95}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530-413B-A80C-42A056BDB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{63E5AA5C-0433-40DB-8050-E3D2F6E5B5A7}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30-413B-A80C-42A056BDB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{6EEDC8C5-C092-42F3-A09B-A85B32C7CAA7}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30-413B-A80C-42A056BDB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{F54DE9AE-3762-42E0-A570-7DEF5AB27CA4}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30-413B-A80C-42A056BDB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{B48FC3AB-41DD-48E3-8D08-6C12998DE54B}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30-413B-A80C-42A056BDB6CD}"/>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{03EE87E9-CB69-4C3A-84A5-FDC578EEE1FE}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530-413B-A80C-42A056BDB6CD}"/>
                </c:ext>
              </c:extLst>
            </c:dLbl>
            <c:dLbl>
              <c:idx val="16"/>
              <c:layout>
                <c:manualLayout>
                  <c:x val="0"/>
                  <c:y val="-1.062636181619792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{21103929-20A4-4406-AF47-53721C0EE6DA}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530-413B-A80C-42A056BDB6CD}"/>
                </c:ext>
              </c:extLst>
            </c:dLbl>
            <c:dLbl>
              <c:idx val="24"/>
              <c:layout>
                <c:manualLayout>
                  <c:x val="0"/>
                  <c:y val="-4.6306031822575004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{B904CB38-D100-4F04-9A4A-514627A6738A}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530-413B-A80C-42A056BDB6CD}"/>
                </c:ext>
              </c:extLst>
            </c:dLbl>
            <c:dLbl>
              <c:idx val="32"/>
              <c:layout>
                <c:manualLayout>
                  <c:x val="0"/>
                  <c:y val="1.52569649984553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{CE958E40-0DB6-40BA-8DD4-7DCDEF415592}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530-413B-A80C-42A056BDB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17.3</c:v>
                </c:pt>
                <c:pt idx="16">
                  <c:v>16.899999999999999</c:v>
                </c:pt>
                <c:pt idx="24">
                  <c:v>17.3</c:v>
                </c:pt>
                <c:pt idx="32">
                  <c:v>17.100000000000001</c:v>
                </c:pt>
              </c:numCache>
            </c:numRef>
          </c:xVal>
          <c:yVal>
            <c:numRef>
              <c:f>公会計指標分析・財政指標組合せ分析表!$BP$73:$DC$73</c:f>
              <c:numCache>
                <c:formatCode>#,##0.0;"▲ "#,##0.0</c:formatCode>
                <c:ptCount val="40"/>
                <c:pt idx="0">
                  <c:v>204.3</c:v>
                </c:pt>
                <c:pt idx="8">
                  <c:v>198.3</c:v>
                </c:pt>
                <c:pt idx="16">
                  <c:v>182.8</c:v>
                </c:pt>
                <c:pt idx="24">
                  <c:v>174.3</c:v>
                </c:pt>
                <c:pt idx="32">
                  <c:v>169</c:v>
                </c:pt>
              </c:numCache>
            </c:numRef>
          </c:yVal>
          <c:smooth val="0"/>
          <c:extLst>
            <c:ext xmlns:c16="http://schemas.microsoft.com/office/drawing/2014/chart" uri="{C3380CC4-5D6E-409C-BE32-E72D297353CC}">
              <c16:uniqueId val="{00000009-8530-413B-A80C-42A056BDB6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{BBB98BA6-10D9-47AF-B15E-EEB0E8840F5E}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530-413B-A80C-42A056BDB6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{D5DCF95D-6CE0-4244-8472-905CBA245023}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30-413B-A80C-42A056BDB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{9E6E4E9F-7B15-4269-9F4B-3FC003CDA739}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30-413B-A80C-42A056BDB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{BAEB1931-9C9F-4CAA-8AFE-8AC57E3AA8BD}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30-413B-A80C-42A056BDB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{F699AEDE-03F6-4642-ABB7-E4B15A5B7BCB}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30-413B-A80C-42A056BDB6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{6286F87D-42D0-4592-AFEE-3EE0E24C29C0}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530-413B-A80C-42A056BDB6CD}"/>
                </c:ext>
              </c:extLst>
            </c:dLbl>
            <c:dLbl>
              <c:idx val="16"/>
              <c:layout>
                <c:manualLayout>
                  <c:x val="-2.126258684145235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{9E08A614-7D02-4C5C-AC41-1FF8F11B4C93}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530-413B-A80C-42A056BDB6CD}"/>
                </c:ext>
              </c:extLst>
            </c:dLbl>
            <c:dLbl>
              <c:idx val="24"/>
              <c:layout>
                <c:manualLayout>
                  <c:x val="-4.2133396396768982E-2"/>
                  <c:y val="-7.55786156241460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{C2AD9D5E-AA72-4D66-9D0D-34AEDEF0BF90}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530-413B-A80C-42A056BDB6CD}"/>
                </c:ext>
              </c:extLst>
            </c:dLbl>
            <c:dLbl>
              <c:idx val="32"/>
              <c:layout>
                <c:manualLayout>
                  <c:x val="-3.1697991619110633E-2"/>
                  <c:y val="-4.92546785514419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{0B2026BC-02BA-487C-A93D-EBE0DD4033B9}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530-413B-A80C-42A056BDB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8530-413B-A80C-42A056BDB6CD}"/>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p>
        <a:p>
          <a:r>
            <a:rPr kumimoji="1" lang="ja-JP" altLang="en-US" sz="1400">
              <a:latin typeface="ＭＳ ゴシック" pitchFamily="49" charset="-128"/>
              <a:ea typeface="ＭＳ ゴシック" pitchFamily="49" charset="-128"/>
            </a:rPr>
            <a:t>　新規の地方債発行に当たっては、事業を厳選し、起債の抑制に努めつつ、下北医療センターの債務負担行為の計画的な履行に努める。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一部事務組合の公債費負担額の減等で減少傾向にあるものの、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旧合併特例事業債により地域基盤安定化基金に約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億円、電源立地地域対策交付金により地域振興基金に約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億円、前年度決算剰余金等により財政調整基金に約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億円をそれぞれ積立てた一方で、豪雪に対応する除排雪経費をはじめとする補正財源として約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億円の財政調整基金を、常備消防に係る下北地域広域行政事務組合負担金の財源として約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億円の地域振興基金をそれぞれ取り崩したこと等により、基金全体では約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年度までは地域基盤安定化基金の積立てのため基金総額は微増となるものの、中長期的には同基金を財源としての事業実施を行うため、減小が見込まれる。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・地域振興基金：公共用の施設の整備、市民生活の利便性の向上及び産業の振興に寄与する事業の促進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・地域基盤安定化基金：地域住民の連帯強化及び生活基盤の安定化を促進し、地域の一体的な発展及び住民福祉の向上を図る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・過疎地域自立促進基金：過疎地域自立促進特別措置法に規定する過疎地域自立促進特別事業を円滑に実施する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・地域基盤安定化基金：旧合併特例事業債を原資として約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・過疎地域自立促進基金：過疎対策事業債を原資として約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・ふるさと納税寄附金基金：寄附者意向に沿った各事業、寄附者への返礼及び事業に要する事務費へ約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億円充当したのに対し、寄付額約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普通交付税の合併算定替による特例措置の段階的削減等で一般財源が減小傾向にあるため、基金の原資である電源立地地域対策交付金を直接充当する額を増加させたことで積立てできる額が減少している一方で、基金からの充当額は増加傾向にあるため、基金残額は減小していく見込みである。当該基金は将来の事業の財源となるため、着実な積立てをして後年度の財政需要に備え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・地域基盤安定化基金：平成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年度に行う約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億円の積立てをもって、旧合併特例事業債を原資とした積立ては終了する。原資となった起債の元金償還が進むにつれ処分可能な額が増えるため、対象事業を選択しながら充当していく。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・豪雪に伴う除排雪経費のため多額の取り崩し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・普通交付税の合併算定替による特例措置の段階的削減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億円を目標に積立てを行うこととしている。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・財政調整基金の積立てを最優先としながら、財政状況、起債の償還予定を勘案しつつ積立てを行っていく。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に比べ高い傾向にあり、老朽化した施設が多く、近い将来において建替等の検討が必要に迫られていることを示している。公共施設等総合管理計画において、建替とする施設、統合集約または廃止とする施設を個別具体的に判断し、人口減少が進む時代に即した施設数の維持とその管理を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18415</xdr:rowOff>
    </xdr:from>
    <xdr:to>
      <xdr:col>23</xdr:col>
      <xdr:colOff>136525</xdr:colOff>
      <xdr:row>26</xdr:row>
      <xdr:rowOff>120015</xdr:rowOff>
    </xdr:to>
    <xdr:sp macro="" textlink="">
      <xdr:nvSpPr>
        <xdr:cNvPr id="80" name="楕円 79"/>
        <xdr:cNvSpPr/>
      </xdr:nvSpPr>
      <xdr:spPr>
        <a:xfrm>
          <a:off x="47117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104792</xdr:rowOff>
    </xdr:from>
    <xdr:ext cx="405111" cy="259045"/>
    <xdr:sp macro="" textlink="">
      <xdr:nvSpPr>
        <xdr:cNvPr id="81" name="有形固定資産減価償却率該当値テキスト"/>
        <xdr:cNvSpPr txBox="1"/>
      </xdr:nvSpPr>
      <xdr:spPr>
        <a:xfrm>
          <a:off x="4813300" y="516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138702</xdr:rowOff>
    </xdr:from>
    <xdr:to>
      <xdr:col>19</xdr:col>
      <xdr:colOff>187325</xdr:colOff>
      <xdr:row>27</xdr:row>
      <xdr:rowOff>68852</xdr:rowOff>
    </xdr:to>
    <xdr:sp macro="" textlink="">
      <xdr:nvSpPr>
        <xdr:cNvPr id="82" name="楕円 81"/>
        <xdr:cNvSpPr/>
      </xdr:nvSpPr>
      <xdr:spPr>
        <a:xfrm>
          <a:off x="40005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69215</xdr:rowOff>
    </xdr:from>
    <xdr:to>
      <xdr:col>23</xdr:col>
      <xdr:colOff>85725</xdr:colOff>
      <xdr:row>27</xdr:row>
      <xdr:rowOff>18052</xdr:rowOff>
    </xdr:to>
    <xdr:cxnSp macro="">
      <xdr:nvCxnSpPr>
        <xdr:cNvPr id="83" name="直線コネクタ 82"/>
        <xdr:cNvCxnSpPr/>
      </xdr:nvCxnSpPr>
      <xdr:spPr>
        <a:xfrm flipV="1">
          <a:off x="4051300" y="5298440"/>
          <a:ext cx="711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85379</xdr:rowOff>
    </xdr:from>
    <xdr:ext cx="405111" cy="259045"/>
    <xdr:sp macro="" textlink="">
      <xdr:nvSpPr>
        <xdr:cNvPr id="86" name="n_1mainValue有形固定資産減価償却率"/>
        <xdr:cNvSpPr txBox="1"/>
      </xdr:nvSpPr>
      <xdr:spPr>
        <a:xfrm>
          <a:off x="3836044" y="51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繰上償還を実施し、公債費残高の減小に努めている一方で、新総合アリーナ建設等の大規模事業を控えているため、起債残高は増加する可能性が高い。債務償還可能年数が著しく長期とならないよう、年度ごとの償還額と新発債発行額の関係を注視し、効率的な財政運営による経費の低減はもちろん、普通建設事業の精査、選択を徹底し、新発債の発行抑制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32506</xdr:rowOff>
    </xdr:from>
    <xdr:to>
      <xdr:col>76</xdr:col>
      <xdr:colOff>73025</xdr:colOff>
      <xdr:row>29</xdr:row>
      <xdr:rowOff>134106</xdr:rowOff>
    </xdr:to>
    <xdr:sp macro="" textlink="">
      <xdr:nvSpPr>
        <xdr:cNvPr id="129" name="楕円 128"/>
        <xdr:cNvSpPr/>
      </xdr:nvSpPr>
      <xdr:spPr>
        <a:xfrm>
          <a:off x="147447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55383</xdr:rowOff>
    </xdr:from>
    <xdr:ext cx="340478" cy="259045"/>
    <xdr:sp macro="" textlink="">
      <xdr:nvSpPr>
        <xdr:cNvPr id="130" name="債務償還可能年数該当値テキスト"/>
        <xdr:cNvSpPr txBox="1"/>
      </xdr:nvSpPr>
      <xdr:spPr>
        <a:xfrm>
          <a:off x="14846300" y="56275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116840</xdr:rowOff>
    </xdr:from>
    <xdr:to>
      <xdr:col>24</xdr:col>
      <xdr:colOff>114300</xdr:colOff>
      <xdr:row>35</xdr:row>
      <xdr:rowOff>46990</xdr:rowOff>
    </xdr:to>
    <xdr:sp macro="" textlink="">
      <xdr:nvSpPr>
        <xdr:cNvPr id="71" name="楕円 70"/>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139717</xdr:rowOff>
    </xdr:from>
    <xdr:ext cx="405111" cy="259045"/>
    <xdr:sp macro="" textlink="">
      <xdr:nvSpPr>
        <xdr:cNvPr id="72" name="【道路】&#10;有形固定資産減価償却率該当値テキスト"/>
        <xdr:cNvSpPr txBox="1"/>
      </xdr:nvSpPr>
      <xdr:spPr>
        <a:xfrm>
          <a:off x="4673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131536</xdr:rowOff>
    </xdr:from>
    <xdr:to>
      <xdr:col>20</xdr:col>
      <xdr:colOff>38100</xdr:colOff>
      <xdr:row>35</xdr:row>
      <xdr:rowOff>61686</xdr:rowOff>
    </xdr:to>
    <xdr:sp macro="" textlink="">
      <xdr:nvSpPr>
        <xdr:cNvPr id="73" name="楕円 72"/>
        <xdr:cNvSpPr/>
      </xdr:nvSpPr>
      <xdr:spPr>
        <a:xfrm>
          <a:off x="3746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10886</xdr:rowOff>
    </xdr:to>
    <xdr:cxnSp macro="">
      <xdr:nvCxnSpPr>
        <xdr:cNvPr id="74" name="直線コネクタ 73"/>
        <xdr:cNvCxnSpPr/>
      </xdr:nvCxnSpPr>
      <xdr:spPr>
        <a:xfrm flipV="1">
          <a:off x="3797300" y="599694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78213</xdr:rowOff>
    </xdr:from>
    <xdr:ext cx="405111" cy="259045"/>
    <xdr:sp macro="" textlink="">
      <xdr:nvSpPr>
        <xdr:cNvPr id="77" name="n_1mainValue【道路】&#10;有形固定資産減価償却率"/>
        <xdr:cNvSpPr txBox="1"/>
      </xdr:nvSpPr>
      <xdr:spPr>
        <a:xfrm>
          <a:off x="3582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14166</xdr:rowOff>
    </xdr:from>
    <xdr:to>
      <xdr:col>55</xdr:col>
      <xdr:colOff>50800</xdr:colOff>
      <xdr:row>41</xdr:row>
      <xdr:rowOff>115766</xdr:rowOff>
    </xdr:to>
    <xdr:sp macro="" textlink="">
      <xdr:nvSpPr>
        <xdr:cNvPr id="117" name="楕円 116"/>
        <xdr:cNvSpPr/>
      </xdr:nvSpPr>
      <xdr:spPr>
        <a:xfrm>
          <a:off x="10426700" y="70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37043</xdr:rowOff>
    </xdr:from>
    <xdr:ext cx="534377" cy="259045"/>
    <xdr:sp macro="" textlink="">
      <xdr:nvSpPr>
        <xdr:cNvPr id="118" name="【道路】&#10;一人当たり延長該当値テキスト"/>
        <xdr:cNvSpPr txBox="1"/>
      </xdr:nvSpPr>
      <xdr:spPr>
        <a:xfrm>
          <a:off x="10515600" y="68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17693</xdr:rowOff>
    </xdr:from>
    <xdr:to>
      <xdr:col>50</xdr:col>
      <xdr:colOff>165100</xdr:colOff>
      <xdr:row>41</xdr:row>
      <xdr:rowOff>119293</xdr:rowOff>
    </xdr:to>
    <xdr:sp macro="" textlink="">
      <xdr:nvSpPr>
        <xdr:cNvPr id="119" name="楕円 118"/>
        <xdr:cNvSpPr/>
      </xdr:nvSpPr>
      <xdr:spPr>
        <a:xfrm>
          <a:off x="9588500" y="70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64966</xdr:rowOff>
    </xdr:from>
    <xdr:to>
      <xdr:col>55</xdr:col>
      <xdr:colOff>0</xdr:colOff>
      <xdr:row>41</xdr:row>
      <xdr:rowOff>68493</xdr:rowOff>
    </xdr:to>
    <xdr:cxnSp macro="">
      <xdr:nvCxnSpPr>
        <xdr:cNvPr id="120" name="直線コネクタ 119"/>
        <xdr:cNvCxnSpPr/>
      </xdr:nvCxnSpPr>
      <xdr:spPr>
        <a:xfrm flipV="1">
          <a:off x="9639300" y="7094416"/>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1"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135820</xdr:rowOff>
    </xdr:from>
    <xdr:ext cx="534377" cy="259045"/>
    <xdr:sp macro="" textlink="">
      <xdr:nvSpPr>
        <xdr:cNvPr id="123" name="n_1mainValue【道路】&#10;一人当たり延長"/>
        <xdr:cNvSpPr txBox="1"/>
      </xdr:nvSpPr>
      <xdr:spPr>
        <a:xfrm>
          <a:off x="9359411" y="68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63" name="楕円 162"/>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17434</xdr:rowOff>
    </xdr:from>
    <xdr:ext cx="405111" cy="259045"/>
    <xdr:sp macro="" textlink="">
      <xdr:nvSpPr>
        <xdr:cNvPr id="164" name="【橋りょう・トンネル】&#10;有形固定資産減価償却率該当値テキスト"/>
        <xdr:cNvSpPr txBox="1"/>
      </xdr:nvSpPr>
      <xdr:spPr>
        <a:xfrm>
          <a:off x="4673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65" name="楕円 164"/>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104503</xdr:rowOff>
    </xdr:to>
    <xdr:cxnSp macro="">
      <xdr:nvCxnSpPr>
        <xdr:cNvPr id="166" name="直線コネクタ 165"/>
        <xdr:cNvCxnSpPr/>
      </xdr:nvCxnSpPr>
      <xdr:spPr>
        <a:xfrm flipV="1">
          <a:off x="3797300" y="1037680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146430</xdr:rowOff>
    </xdr:from>
    <xdr:ext cx="405111" cy="259045"/>
    <xdr:sp macro="" textlink="">
      <xdr:nvSpPr>
        <xdr:cNvPr id="169" name="n_1mainValue【橋りょう・トンネル】&#10;有形固定資産減価償却率"/>
        <xdr:cNvSpPr txBox="1"/>
      </xdr:nvSpPr>
      <xdr:spPr>
        <a:xfrm>
          <a:off x="3582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154188</xdr:rowOff>
    </xdr:from>
    <xdr:to>
      <xdr:col>55</xdr:col>
      <xdr:colOff>50800</xdr:colOff>
      <xdr:row>64</xdr:row>
      <xdr:rowOff>84338</xdr:rowOff>
    </xdr:to>
    <xdr:sp macro="" textlink="">
      <xdr:nvSpPr>
        <xdr:cNvPr id="207" name="楕円 206"/>
        <xdr:cNvSpPr/>
      </xdr:nvSpPr>
      <xdr:spPr>
        <a:xfrm>
          <a:off x="10426700" y="10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69115</xdr:rowOff>
    </xdr:from>
    <xdr:ext cx="534377" cy="259045"/>
    <xdr:sp macro="" textlink="">
      <xdr:nvSpPr>
        <xdr:cNvPr id="208" name="【橋りょう・トンネル】&#10;一人当たり有形固定資産（償却資産）額該当値テキスト"/>
        <xdr:cNvSpPr txBox="1"/>
      </xdr:nvSpPr>
      <xdr:spPr>
        <a:xfrm>
          <a:off x="10515600" y="108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155315</xdr:rowOff>
    </xdr:from>
    <xdr:to>
      <xdr:col>50</xdr:col>
      <xdr:colOff>165100</xdr:colOff>
      <xdr:row>64</xdr:row>
      <xdr:rowOff>85465</xdr:rowOff>
    </xdr:to>
    <xdr:sp macro="" textlink="">
      <xdr:nvSpPr>
        <xdr:cNvPr id="209" name="楕円 208"/>
        <xdr:cNvSpPr/>
      </xdr:nvSpPr>
      <xdr:spPr>
        <a:xfrm>
          <a:off x="9588500" y="10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33538</xdr:rowOff>
    </xdr:from>
    <xdr:to>
      <xdr:col>55</xdr:col>
      <xdr:colOff>0</xdr:colOff>
      <xdr:row>64</xdr:row>
      <xdr:rowOff>34665</xdr:rowOff>
    </xdr:to>
    <xdr:cxnSp macro="">
      <xdr:nvCxnSpPr>
        <xdr:cNvPr id="210" name="直線コネクタ 209"/>
        <xdr:cNvCxnSpPr/>
      </xdr:nvCxnSpPr>
      <xdr:spPr>
        <a:xfrm flipV="1">
          <a:off x="9639300" y="11006338"/>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76592</xdr:rowOff>
    </xdr:from>
    <xdr:ext cx="534377" cy="259045"/>
    <xdr:sp macro="" textlink="">
      <xdr:nvSpPr>
        <xdr:cNvPr id="213" name="n_1mainValue【橋りょう・トンネル】&#10;一人当たり有形固定資産（償却資産）額"/>
        <xdr:cNvSpPr txBox="1"/>
      </xdr:nvSpPr>
      <xdr:spPr>
        <a:xfrm>
          <a:off x="9359411" y="110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52" name="楕円 251"/>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253" name="【公営住宅】&#10;有形固定資産減価償却率該当値テキスト"/>
        <xdr:cNvSpPr txBox="1"/>
      </xdr:nvSpPr>
      <xdr:spPr>
        <a:xfrm>
          <a:off x="4673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254" name="楕円 253"/>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131445</xdr:rowOff>
    </xdr:to>
    <xdr:cxnSp macro="">
      <xdr:nvCxnSpPr>
        <xdr:cNvPr id="255" name="直線コネクタ 254"/>
        <xdr:cNvCxnSpPr/>
      </xdr:nvCxnSpPr>
      <xdr:spPr>
        <a:xfrm flipV="1">
          <a:off x="3797300" y="14497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258" name="n_1mainValue【公営住宅】&#10;有形固定資産減価償却率"/>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294" name="楕円 293"/>
        <xdr:cNvSpPr/>
      </xdr:nvSpPr>
      <xdr:spPr>
        <a:xfrm>
          <a:off x="10426700" y="14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117161</xdr:rowOff>
    </xdr:from>
    <xdr:ext cx="469744" cy="259045"/>
    <xdr:sp macro="" textlink="">
      <xdr:nvSpPr>
        <xdr:cNvPr id="295" name="【公営住宅】&#10;一人当たり面積該当値テキスト"/>
        <xdr:cNvSpPr txBox="1"/>
      </xdr:nvSpPr>
      <xdr:spPr>
        <a:xfrm>
          <a:off x="10515600" y="1434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96" name="楕円 295"/>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145084</xdr:rowOff>
    </xdr:from>
    <xdr:to>
      <xdr:col>55</xdr:col>
      <xdr:colOff>0</xdr:colOff>
      <xdr:row>84</xdr:row>
      <xdr:rowOff>152400</xdr:rowOff>
    </xdr:to>
    <xdr:cxnSp macro="">
      <xdr:nvCxnSpPr>
        <xdr:cNvPr id="297" name="直線コネクタ 296"/>
        <xdr:cNvCxnSpPr/>
      </xdr:nvCxnSpPr>
      <xdr:spPr>
        <a:xfrm flipV="1">
          <a:off x="9639300" y="14546884"/>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00" name="n_1mainValue【公営住宅】&#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1" name="テキスト ボックス 3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1" name="テキスト ボックス 3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3" name="テキスト ボックス 32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25" name="直線コネクタ 324"/>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26"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7" name="直線コネクタ 326"/>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129557</xdr:rowOff>
    </xdr:from>
    <xdr:ext cx="405111" cy="259045"/>
    <xdr:sp macro="" textlink="">
      <xdr:nvSpPr>
        <xdr:cNvPr id="330" name="【港湾・漁港】&#10;有形固定資産減価償却率平均値テキスト"/>
        <xdr:cNvSpPr txBox="1"/>
      </xdr:nvSpPr>
      <xdr:spPr>
        <a:xfrm>
          <a:off x="4673600" y="181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31" name="フローチャート: 判断 330"/>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32" name="フローチャート: 判断 331"/>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33" name="フローチャート: 判断 332"/>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39" name="楕円 338"/>
        <xdr:cNvSpPr/>
      </xdr:nvSpPr>
      <xdr:spPr>
        <a:xfrm>
          <a:off x="4584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33038</xdr:rowOff>
    </xdr:from>
    <xdr:ext cx="405111" cy="259045"/>
    <xdr:sp macro="" textlink="">
      <xdr:nvSpPr>
        <xdr:cNvPr id="340" name="【港湾・漁港】&#10;有形固定資産減価償却率該当値テキスト"/>
        <xdr:cNvSpPr txBox="1"/>
      </xdr:nvSpPr>
      <xdr:spPr>
        <a:xfrm>
          <a:off x="4673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341" name="楕円 340"/>
        <xdr:cNvSpPr/>
      </xdr:nvSpPr>
      <xdr:spPr>
        <a:xfrm>
          <a:off x="3746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60961</xdr:rowOff>
    </xdr:from>
    <xdr:to>
      <xdr:col>24</xdr:col>
      <xdr:colOff>63500</xdr:colOff>
      <xdr:row>103</xdr:row>
      <xdr:rowOff>125730</xdr:rowOff>
    </xdr:to>
    <xdr:cxnSp macro="">
      <xdr:nvCxnSpPr>
        <xdr:cNvPr id="342" name="直線コネクタ 341"/>
        <xdr:cNvCxnSpPr/>
      </xdr:nvCxnSpPr>
      <xdr:spPr>
        <a:xfrm flipV="1">
          <a:off x="3797300" y="177203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110507</xdr:rowOff>
    </xdr:from>
    <xdr:ext cx="405111" cy="259045"/>
    <xdr:sp macro="" textlink="">
      <xdr:nvSpPr>
        <xdr:cNvPr id="343" name="n_1aveValue【港湾・漁港】&#10;有形固定資産減価償却率"/>
        <xdr:cNvSpPr txBox="1"/>
      </xdr:nvSpPr>
      <xdr:spPr>
        <a:xfrm>
          <a:off x="3582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44"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345" name="n_1mainValue【港湾・漁港】&#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6" name="直線コネクタ 3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7" name="テキスト ボックス 35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8" name="直線コネクタ 3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9" name="テキスト ボックス 35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0" name="直線コネクタ 3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1" name="テキスト ボックス 36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2" name="直線コネクタ 3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3" name="テキスト ボックス 36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5" name="テキスト ボックス 36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67" name="直線コネクタ 366"/>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68"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69" name="直線コネクタ 368"/>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70"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71" name="直線コネクタ 370"/>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93603</xdr:rowOff>
    </xdr:from>
    <xdr:ext cx="534377" cy="259045"/>
    <xdr:sp macro="" textlink="">
      <xdr:nvSpPr>
        <xdr:cNvPr id="372" name="【港湾・漁港】&#10;一人当たり有形固定資産（償却資産）額平均値テキスト"/>
        <xdr:cNvSpPr txBox="1"/>
      </xdr:nvSpPr>
      <xdr:spPr>
        <a:xfrm>
          <a:off x="10515600" y="18095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73" name="フローチャート: 判断 372"/>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74" name="フローチャート: 判断 373"/>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75" name="フローチャート: 判断 374"/>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66914</xdr:rowOff>
    </xdr:from>
    <xdr:to>
      <xdr:col>55</xdr:col>
      <xdr:colOff>50800</xdr:colOff>
      <xdr:row>101</xdr:row>
      <xdr:rowOff>168514</xdr:rowOff>
    </xdr:to>
    <xdr:sp macro="" textlink="">
      <xdr:nvSpPr>
        <xdr:cNvPr id="381" name="楕円 380"/>
        <xdr:cNvSpPr/>
      </xdr:nvSpPr>
      <xdr:spPr>
        <a:xfrm>
          <a:off x="10426700" y="173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19941</xdr:rowOff>
    </xdr:from>
    <xdr:ext cx="599010" cy="259045"/>
    <xdr:sp macro="" textlink="">
      <xdr:nvSpPr>
        <xdr:cNvPr id="382" name="【港湾・漁港】&#10;一人当たり有形固定資産（償却資産）額該当値テキスト"/>
        <xdr:cNvSpPr txBox="1"/>
      </xdr:nvSpPr>
      <xdr:spPr>
        <a:xfrm>
          <a:off x="10515600" y="1733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87016</xdr:rowOff>
    </xdr:from>
    <xdr:to>
      <xdr:col>50</xdr:col>
      <xdr:colOff>165100</xdr:colOff>
      <xdr:row>102</xdr:row>
      <xdr:rowOff>17166</xdr:rowOff>
    </xdr:to>
    <xdr:sp macro="" textlink="">
      <xdr:nvSpPr>
        <xdr:cNvPr id="383" name="楕円 382"/>
        <xdr:cNvSpPr/>
      </xdr:nvSpPr>
      <xdr:spPr>
        <a:xfrm>
          <a:off x="9588500" y="174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117714</xdr:rowOff>
    </xdr:from>
    <xdr:to>
      <xdr:col>55</xdr:col>
      <xdr:colOff>0</xdr:colOff>
      <xdr:row>101</xdr:row>
      <xdr:rowOff>137816</xdr:rowOff>
    </xdr:to>
    <xdr:cxnSp macro="">
      <xdr:nvCxnSpPr>
        <xdr:cNvPr id="384" name="直線コネクタ 383"/>
        <xdr:cNvCxnSpPr/>
      </xdr:nvCxnSpPr>
      <xdr:spPr>
        <a:xfrm flipV="1">
          <a:off x="9639300" y="17434164"/>
          <a:ext cx="8382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30711</xdr:rowOff>
    </xdr:from>
    <xdr:ext cx="534377" cy="259045"/>
    <xdr:sp macro="" textlink="">
      <xdr:nvSpPr>
        <xdr:cNvPr id="385" name="n_1aveValue【港湾・漁港】&#10;一人当たり有形固定資産（償却資産）額"/>
        <xdr:cNvSpPr txBox="1"/>
      </xdr:nvSpPr>
      <xdr:spPr>
        <a:xfrm>
          <a:off x="9359411" y="18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386" name="n_2aveValue【港湾・漁港】&#10;一人当たり有形固定資産（償却資産）額"/>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33693</xdr:rowOff>
    </xdr:from>
    <xdr:ext cx="599010" cy="259045"/>
    <xdr:sp macro="" textlink="">
      <xdr:nvSpPr>
        <xdr:cNvPr id="387" name="n_1mainValue【港湾・漁港】&#10;一人当たり有形固定資産（償却資産）額"/>
        <xdr:cNvSpPr txBox="1"/>
      </xdr:nvSpPr>
      <xdr:spPr>
        <a:xfrm>
          <a:off x="9327095" y="171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42" name="楕円 441"/>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102887</xdr:rowOff>
    </xdr:from>
    <xdr:ext cx="405111" cy="259045"/>
    <xdr:sp macro="" textlink="">
      <xdr:nvSpPr>
        <xdr:cNvPr id="443" name="【学校施設】&#10;有形固定資産減価償却率該当値テキスト"/>
        <xdr:cNvSpPr txBox="1"/>
      </xdr:nvSpPr>
      <xdr:spPr>
        <a:xfrm>
          <a:off x="16357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44" name="楕円 443"/>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41910</xdr:rowOff>
    </xdr:to>
    <xdr:cxnSp macro="">
      <xdr:nvCxnSpPr>
        <xdr:cNvPr id="445" name="直線コネクタ 444"/>
        <xdr:cNvCxnSpPr/>
      </xdr:nvCxnSpPr>
      <xdr:spPr>
        <a:xfrm flipV="1">
          <a:off x="15481300" y="102908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448"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130708</xdr:rowOff>
    </xdr:from>
    <xdr:to>
      <xdr:col>116</xdr:col>
      <xdr:colOff>114300</xdr:colOff>
      <xdr:row>60</xdr:row>
      <xdr:rowOff>60858</xdr:rowOff>
    </xdr:to>
    <xdr:sp macro="" textlink="">
      <xdr:nvSpPr>
        <xdr:cNvPr id="485" name="楕円 484"/>
        <xdr:cNvSpPr/>
      </xdr:nvSpPr>
      <xdr:spPr>
        <a:xfrm>
          <a:off x="22110700" y="102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153585</xdr:rowOff>
    </xdr:from>
    <xdr:ext cx="469744" cy="259045"/>
    <xdr:sp macro="" textlink="">
      <xdr:nvSpPr>
        <xdr:cNvPr id="486" name="【学校施設】&#10;一人当たり面積該当値テキスト"/>
        <xdr:cNvSpPr txBox="1"/>
      </xdr:nvSpPr>
      <xdr:spPr>
        <a:xfrm>
          <a:off x="22199600" y="1009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144425</xdr:rowOff>
    </xdr:from>
    <xdr:to>
      <xdr:col>112</xdr:col>
      <xdr:colOff>38100</xdr:colOff>
      <xdr:row>60</xdr:row>
      <xdr:rowOff>74575</xdr:rowOff>
    </xdr:to>
    <xdr:sp macro="" textlink="">
      <xdr:nvSpPr>
        <xdr:cNvPr id="487" name="楕円 486"/>
        <xdr:cNvSpPr/>
      </xdr:nvSpPr>
      <xdr:spPr>
        <a:xfrm>
          <a:off x="21272500" y="102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xdr:rowOff>
    </xdr:from>
    <xdr:to>
      <xdr:col>116</xdr:col>
      <xdr:colOff>63500</xdr:colOff>
      <xdr:row>60</xdr:row>
      <xdr:rowOff>23775</xdr:rowOff>
    </xdr:to>
    <xdr:cxnSp macro="">
      <xdr:nvCxnSpPr>
        <xdr:cNvPr id="488" name="直線コネクタ 487"/>
        <xdr:cNvCxnSpPr/>
      </xdr:nvCxnSpPr>
      <xdr:spPr>
        <a:xfrm flipV="1">
          <a:off x="21323300" y="1029705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91102</xdr:rowOff>
    </xdr:from>
    <xdr:ext cx="469744" cy="259045"/>
    <xdr:sp macro="" textlink="">
      <xdr:nvSpPr>
        <xdr:cNvPr id="491" name="n_1mainValue【学校施設】&#10;一人当たり面積"/>
        <xdr:cNvSpPr txBox="1"/>
      </xdr:nvSpPr>
      <xdr:spPr>
        <a:xfrm>
          <a:off x="21075727" y="100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92075</xdr:rowOff>
    </xdr:from>
    <xdr:to>
      <xdr:col>85</xdr:col>
      <xdr:colOff>177800</xdr:colOff>
      <xdr:row>78</xdr:row>
      <xdr:rowOff>22225</xdr:rowOff>
    </xdr:to>
    <xdr:sp macro="" textlink="">
      <xdr:nvSpPr>
        <xdr:cNvPr id="530" name="楕円 529"/>
        <xdr:cNvSpPr/>
      </xdr:nvSpPr>
      <xdr:spPr>
        <a:xfrm>
          <a:off x="16268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05111" cy="259045"/>
    <xdr:sp macro="" textlink="">
      <xdr:nvSpPr>
        <xdr:cNvPr id="531" name="【児童館】&#10;有形固定資産減価償却率該当値テキスト"/>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116839</xdr:rowOff>
    </xdr:from>
    <xdr:to>
      <xdr:col>81</xdr:col>
      <xdr:colOff>101600</xdr:colOff>
      <xdr:row>78</xdr:row>
      <xdr:rowOff>46989</xdr:rowOff>
    </xdr:to>
    <xdr:sp macro="" textlink="">
      <xdr:nvSpPr>
        <xdr:cNvPr id="532" name="楕円 531"/>
        <xdr:cNvSpPr/>
      </xdr:nvSpPr>
      <xdr:spPr>
        <a:xfrm>
          <a:off x="15430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142875</xdr:rowOff>
    </xdr:from>
    <xdr:to>
      <xdr:col>85</xdr:col>
      <xdr:colOff>127000</xdr:colOff>
      <xdr:row>77</xdr:row>
      <xdr:rowOff>167639</xdr:rowOff>
    </xdr:to>
    <xdr:cxnSp macro="">
      <xdr:nvCxnSpPr>
        <xdr:cNvPr id="533" name="直線コネクタ 532"/>
        <xdr:cNvCxnSpPr/>
      </xdr:nvCxnSpPr>
      <xdr:spPr>
        <a:xfrm flipV="1">
          <a:off x="15481300" y="133445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63516</xdr:rowOff>
    </xdr:from>
    <xdr:ext cx="405111" cy="259045"/>
    <xdr:sp macro="" textlink="">
      <xdr:nvSpPr>
        <xdr:cNvPr id="536" name="n_1mainValue【児童館】&#10;有形固定資産減価償却率"/>
        <xdr:cNvSpPr txBox="1"/>
      </xdr:nvSpPr>
      <xdr:spPr>
        <a:xfrm>
          <a:off x="152660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576" name="楕円 575"/>
        <xdr:cNvSpPr/>
      </xdr:nvSpPr>
      <xdr:spPr>
        <a:xfrm>
          <a:off x="22110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577" name="【児童館】&#10;一人当たり面積該当値テキスト"/>
        <xdr:cNvSpPr txBox="1"/>
      </xdr:nvSpPr>
      <xdr:spPr>
        <a:xfrm>
          <a:off x="22199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117929</xdr:rowOff>
    </xdr:from>
    <xdr:to>
      <xdr:col>112</xdr:col>
      <xdr:colOff>38100</xdr:colOff>
      <xdr:row>85</xdr:row>
      <xdr:rowOff>48079</xdr:rowOff>
    </xdr:to>
    <xdr:sp macro="" textlink="">
      <xdr:nvSpPr>
        <xdr:cNvPr id="578" name="楕円 577"/>
        <xdr:cNvSpPr/>
      </xdr:nvSpPr>
      <xdr:spPr>
        <a:xfrm>
          <a:off x="21272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84</xdr:row>
      <xdr:rowOff>168729</xdr:rowOff>
    </xdr:to>
    <xdr:cxnSp macro="">
      <xdr:nvCxnSpPr>
        <xdr:cNvPr id="579" name="直線コネクタ 578"/>
        <xdr:cNvCxnSpPr/>
      </xdr:nvCxnSpPr>
      <xdr:spPr>
        <a:xfrm>
          <a:off x="213233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39206</xdr:rowOff>
    </xdr:from>
    <xdr:ext cx="469744" cy="259045"/>
    <xdr:sp macro="" textlink="">
      <xdr:nvSpPr>
        <xdr:cNvPr id="582" name="n_1mainValue【児童館】&#10;一人当たり面積"/>
        <xdr:cNvSpPr txBox="1"/>
      </xdr:nvSpPr>
      <xdr:spPr>
        <a:xfrm>
          <a:off x="21075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12064</xdr:rowOff>
    </xdr:from>
    <xdr:to>
      <xdr:col>85</xdr:col>
      <xdr:colOff>177800</xdr:colOff>
      <xdr:row>103</xdr:row>
      <xdr:rowOff>113664</xdr:rowOff>
    </xdr:to>
    <xdr:sp macro="" textlink="">
      <xdr:nvSpPr>
        <xdr:cNvPr id="621" name="楕円 620"/>
        <xdr:cNvSpPr/>
      </xdr:nvSpPr>
      <xdr:spPr>
        <a:xfrm>
          <a:off x="16268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34941</xdr:rowOff>
    </xdr:from>
    <xdr:ext cx="405111" cy="259045"/>
    <xdr:sp macro="" textlink="">
      <xdr:nvSpPr>
        <xdr:cNvPr id="622" name="【公民館】&#10;有形固定資産減価償却率該当値テキスト"/>
        <xdr:cNvSpPr txBox="1"/>
      </xdr:nvSpPr>
      <xdr:spPr>
        <a:xfrm>
          <a:off x="16357600"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19686</xdr:rowOff>
    </xdr:from>
    <xdr:to>
      <xdr:col>81</xdr:col>
      <xdr:colOff>101600</xdr:colOff>
      <xdr:row>103</xdr:row>
      <xdr:rowOff>121286</xdr:rowOff>
    </xdr:to>
    <xdr:sp macro="" textlink="">
      <xdr:nvSpPr>
        <xdr:cNvPr id="623" name="楕円 622"/>
        <xdr:cNvSpPr/>
      </xdr:nvSpPr>
      <xdr:spPr>
        <a:xfrm>
          <a:off x="15430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62864</xdr:rowOff>
    </xdr:from>
    <xdr:to>
      <xdr:col>85</xdr:col>
      <xdr:colOff>127000</xdr:colOff>
      <xdr:row>103</xdr:row>
      <xdr:rowOff>70486</xdr:rowOff>
    </xdr:to>
    <xdr:cxnSp macro="">
      <xdr:nvCxnSpPr>
        <xdr:cNvPr id="624" name="直線コネクタ 623"/>
        <xdr:cNvCxnSpPr/>
      </xdr:nvCxnSpPr>
      <xdr:spPr>
        <a:xfrm flipV="1">
          <a:off x="15481300" y="177222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137813</xdr:rowOff>
    </xdr:from>
    <xdr:ext cx="405111" cy="259045"/>
    <xdr:sp macro="" textlink="">
      <xdr:nvSpPr>
        <xdr:cNvPr id="627" name="n_1mainValue【公民館】&#10;有形固定資産減価償却率"/>
        <xdr:cNvSpPr txBox="1"/>
      </xdr:nvSpPr>
      <xdr:spPr>
        <a:xfrm>
          <a:off x="15266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667" name="楕円 666"/>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668" name="【公民館】&#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669" name="楕円 668"/>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68036</xdr:rowOff>
    </xdr:to>
    <xdr:cxnSp macro="">
      <xdr:nvCxnSpPr>
        <xdr:cNvPr id="670" name="直線コネクタ 669"/>
        <xdr:cNvCxnSpPr/>
      </xdr:nvCxnSpPr>
      <xdr:spPr>
        <a:xfrm flipV="1">
          <a:off x="21323300" y="180572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673" name="n_1main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類似団体と比較して特に有形固定資産減価償却率が高くなっている施設は、港湾・漁港、児童館であり、特に低くなっている施設は、公営住宅である。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港湾・漁港については、県から市の管理となった漁港が、平成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４漁港増えており、今後も増える可能性がある。しかしながら、漁業就業者数が減少傾向であるため、施設の見直しは今後必要と考えるが、現在は漁港機能保全計画に基づいて保全工事をすすめ、適切に維持管理していくこととしている。</a:t>
          </a:r>
        </a:p>
        <a:p>
          <a:r>
            <a:rPr kumimoji="1" lang="ja-JP" altLang="en-US" sz="1300">
              <a:latin typeface="ＭＳ Ｐゴシック" panose="020B0600070205080204" pitchFamily="50" charset="-128"/>
              <a:ea typeface="ＭＳ Ｐゴシック" panose="020B0600070205080204" pitchFamily="50" charset="-128"/>
            </a:rPr>
            <a:t>児童館については、正津川児童館と中島児童館は近隣小学校の空き教室への移転を検討中であり、今後維持管理費用の減少を見込んでいる。</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月に「むつ市公営住宅等長寿命化計画」を策定し、コンパクトシティ形成に向けた施策の一つとして住宅の集約建替事業を進め、老朽化住宅の解消と居住性能の向上に向けて取り組んでいる。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71" name="楕円 70"/>
        <xdr:cNvSpPr/>
      </xdr:nvSpPr>
      <xdr:spPr>
        <a:xfrm>
          <a:off x="4584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141350</xdr:rowOff>
    </xdr:from>
    <xdr:ext cx="405111" cy="259045"/>
    <xdr:sp macro="" textlink="">
      <xdr:nvSpPr>
        <xdr:cNvPr id="72" name="【図書館】&#10;有形固定資産減価償却率該当値テキスト"/>
        <xdr:cNvSpPr txBox="1"/>
      </xdr:nvSpPr>
      <xdr:spPr>
        <a:xfrm>
          <a:off x="46736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3" name="楕円 72"/>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39</xdr:row>
      <xdr:rowOff>38644</xdr:rowOff>
    </xdr:to>
    <xdr:cxnSp macro="">
      <xdr:nvCxnSpPr>
        <xdr:cNvPr id="74" name="直線コネクタ 73"/>
        <xdr:cNvCxnSpPr/>
      </xdr:nvCxnSpPr>
      <xdr:spPr>
        <a:xfrm flipV="1">
          <a:off x="3797300" y="6341473"/>
          <a:ext cx="8382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77" name="n_1mainValue【図書館】&#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15" name="楕円 11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16" name="【図書館】&#10;一人当たり面積該当値テキスト"/>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7" name="楕円 116"/>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38100</xdr:rowOff>
    </xdr:to>
    <xdr:cxnSp macro="">
      <xdr:nvCxnSpPr>
        <xdr:cNvPr id="118" name="直線コネクタ 117"/>
        <xdr:cNvCxnSpPr/>
      </xdr:nvCxnSpPr>
      <xdr:spPr>
        <a:xfrm flipV="1">
          <a:off x="9639300" y="654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21"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2"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61" name="楕円 160"/>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62" name="【体育館・プー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130447</xdr:rowOff>
    </xdr:from>
    <xdr:to>
      <xdr:col>20</xdr:col>
      <xdr:colOff>38100</xdr:colOff>
      <xdr:row>62</xdr:row>
      <xdr:rowOff>60597</xdr:rowOff>
    </xdr:to>
    <xdr:sp macro="" textlink="">
      <xdr:nvSpPr>
        <xdr:cNvPr id="163" name="楕円 162"/>
        <xdr:cNvSpPr/>
      </xdr:nvSpPr>
      <xdr:spPr>
        <a:xfrm>
          <a:off x="3746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xdr:rowOff>
    </xdr:from>
    <xdr:to>
      <xdr:col>24</xdr:col>
      <xdr:colOff>63500</xdr:colOff>
      <xdr:row>62</xdr:row>
      <xdr:rowOff>40822</xdr:rowOff>
    </xdr:to>
    <xdr:cxnSp macro="">
      <xdr:nvCxnSpPr>
        <xdr:cNvPr id="164" name="直線コネクタ 163"/>
        <xdr:cNvCxnSpPr/>
      </xdr:nvCxnSpPr>
      <xdr:spPr>
        <a:xfrm>
          <a:off x="3797300" y="106396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6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51724</xdr:rowOff>
    </xdr:from>
    <xdr:ext cx="405111" cy="259045"/>
    <xdr:sp macro="" textlink="">
      <xdr:nvSpPr>
        <xdr:cNvPr id="167" name="n_1mainValue【体育館・プール】&#10;有形固定資産減価償却率"/>
        <xdr:cNvSpPr txBox="1"/>
      </xdr:nvSpPr>
      <xdr:spPr>
        <a:xfrm>
          <a:off x="3582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205" name="楕円 204"/>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86377</xdr:rowOff>
    </xdr:from>
    <xdr:ext cx="469744" cy="259045"/>
    <xdr:sp macro="" textlink="">
      <xdr:nvSpPr>
        <xdr:cNvPr id="206" name="【体育館・プール】&#10;一人当たり面積該当値テキスト"/>
        <xdr:cNvSpPr txBox="1"/>
      </xdr:nvSpPr>
      <xdr:spPr>
        <a:xfrm>
          <a:off x="10515600"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86360</xdr:rowOff>
    </xdr:from>
    <xdr:to>
      <xdr:col>50</xdr:col>
      <xdr:colOff>165100</xdr:colOff>
      <xdr:row>57</xdr:row>
      <xdr:rowOff>16510</xdr:rowOff>
    </xdr:to>
    <xdr:sp macro="" textlink="">
      <xdr:nvSpPr>
        <xdr:cNvPr id="207" name="楕円 206"/>
        <xdr:cNvSpPr/>
      </xdr:nvSpPr>
      <xdr:spPr>
        <a:xfrm>
          <a:off x="958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137160</xdr:rowOff>
    </xdr:to>
    <xdr:cxnSp macro="">
      <xdr:nvCxnSpPr>
        <xdr:cNvPr id="208" name="直線コネクタ 207"/>
        <xdr:cNvCxnSpPr/>
      </xdr:nvCxnSpPr>
      <xdr:spPr>
        <a:xfrm flipV="1">
          <a:off x="9639300" y="9715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09"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33037</xdr:rowOff>
    </xdr:from>
    <xdr:ext cx="469744" cy="259045"/>
    <xdr:sp macro="" textlink="">
      <xdr:nvSpPr>
        <xdr:cNvPr id="211" name="n_1mainValue【体育館・プール】&#10;一人当たり面積"/>
        <xdr:cNvSpPr txBox="1"/>
      </xdr:nvSpPr>
      <xdr:spPr>
        <a:xfrm>
          <a:off x="9391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41"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250" name="楕円 249"/>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251" name="【福祉施設】&#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52" name="楕円 251"/>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123825</xdr:rowOff>
    </xdr:to>
    <xdr:cxnSp macro="">
      <xdr:nvCxnSpPr>
        <xdr:cNvPr id="253" name="直線コネクタ 252"/>
        <xdr:cNvCxnSpPr/>
      </xdr:nvCxnSpPr>
      <xdr:spPr>
        <a:xfrm flipV="1">
          <a:off x="3797300" y="143217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256" name="n_1mainValue【福祉施設】&#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292" name="楕円 291"/>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2812</xdr:rowOff>
    </xdr:from>
    <xdr:ext cx="469744" cy="259045"/>
    <xdr:sp macro="" textlink="">
      <xdr:nvSpPr>
        <xdr:cNvPr id="293" name="【福祉施設】&#10;一人当たり面積該当値テキスト"/>
        <xdr:cNvSpPr txBox="1"/>
      </xdr:nvSpPr>
      <xdr:spPr>
        <a:xfrm>
          <a:off x="10515600"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294" name="楕円 293"/>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140970</xdr:rowOff>
    </xdr:to>
    <xdr:cxnSp macro="">
      <xdr:nvCxnSpPr>
        <xdr:cNvPr id="295" name="直線コネクタ 294"/>
        <xdr:cNvCxnSpPr/>
      </xdr:nvCxnSpPr>
      <xdr:spPr>
        <a:xfrm flipV="1">
          <a:off x="9639300" y="147119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298"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30" name="直線コネクタ 329"/>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31"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32" name="直線コネクタ 33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33"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34" name="直線コネクタ 333"/>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35"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36" name="フローチャート: 判断 335"/>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37" name="フローチャート: 判断 336"/>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38" name="フローチャート: 判断 337"/>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4" name="楕円 343"/>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345" name="【市民会館】&#10;一人当たり面積該当値テキスト"/>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67327</xdr:rowOff>
    </xdr:from>
    <xdr:ext cx="469744" cy="259045"/>
    <xdr:sp macro="" textlink="">
      <xdr:nvSpPr>
        <xdr:cNvPr id="34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4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73" name="直線コネクタ 372"/>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74"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75" name="直線コネクタ 374"/>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76"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77" name="直線コネクタ 376"/>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78"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79" name="フローチャート: 判断 378"/>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80" name="フローチャート: 判断 379"/>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81" name="フローチャート: 判断 380"/>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31931</xdr:rowOff>
    </xdr:from>
    <xdr:to>
      <xdr:col>85</xdr:col>
      <xdr:colOff>177800</xdr:colOff>
      <xdr:row>37</xdr:row>
      <xdr:rowOff>133531</xdr:rowOff>
    </xdr:to>
    <xdr:sp macro="" textlink="">
      <xdr:nvSpPr>
        <xdr:cNvPr id="387" name="楕円 386"/>
        <xdr:cNvSpPr/>
      </xdr:nvSpPr>
      <xdr:spPr>
        <a:xfrm>
          <a:off x="16268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10358</xdr:rowOff>
    </xdr:from>
    <xdr:ext cx="405111" cy="259045"/>
    <xdr:sp macro="" textlink="">
      <xdr:nvSpPr>
        <xdr:cNvPr id="388" name="【一般廃棄物処理施設】&#10;有形固定資産減価償却率該当値テキスト"/>
        <xdr:cNvSpPr txBox="1"/>
      </xdr:nvSpPr>
      <xdr:spPr>
        <a:xfrm>
          <a:off x="16357600"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389" name="楕円 388"/>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125186</xdr:rowOff>
    </xdr:to>
    <xdr:cxnSp macro="">
      <xdr:nvCxnSpPr>
        <xdr:cNvPr id="390" name="直線コネクタ 389"/>
        <xdr:cNvCxnSpPr/>
      </xdr:nvCxnSpPr>
      <xdr:spPr>
        <a:xfrm flipV="1">
          <a:off x="15481300" y="642638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391"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392"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167112</xdr:rowOff>
    </xdr:from>
    <xdr:ext cx="405111" cy="259045"/>
    <xdr:sp macro="" textlink="">
      <xdr:nvSpPr>
        <xdr:cNvPr id="393" name="n_1mainValue【一般廃棄物処理施設】&#10;有形固定資産減価償却率"/>
        <xdr:cNvSpPr txBox="1"/>
      </xdr:nvSpPr>
      <xdr:spPr>
        <a:xfrm>
          <a:off x="152660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07" name="テキスト ボックス 40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17" name="直線コネクタ 416"/>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18"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19" name="直線コネクタ 418"/>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20"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21" name="直線コネクタ 420"/>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22"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23" name="フローチャート: 判断 422"/>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24" name="フローチャート: 判断 423"/>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25" name="フローチャート: 判断 424"/>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154331</xdr:rowOff>
    </xdr:from>
    <xdr:to>
      <xdr:col>116</xdr:col>
      <xdr:colOff>114300</xdr:colOff>
      <xdr:row>37</xdr:row>
      <xdr:rowOff>84481</xdr:rowOff>
    </xdr:to>
    <xdr:sp macro="" textlink="">
      <xdr:nvSpPr>
        <xdr:cNvPr id="431" name="楕円 430"/>
        <xdr:cNvSpPr/>
      </xdr:nvSpPr>
      <xdr:spPr>
        <a:xfrm>
          <a:off x="22110700" y="63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5758</xdr:rowOff>
    </xdr:from>
    <xdr:ext cx="599010" cy="259045"/>
    <xdr:sp macro="" textlink="">
      <xdr:nvSpPr>
        <xdr:cNvPr id="432" name="【一般廃棄物処理施設】&#10;一人当たり有形固定資産（償却資産）額該当値テキスト"/>
        <xdr:cNvSpPr txBox="1"/>
      </xdr:nvSpPr>
      <xdr:spPr>
        <a:xfrm>
          <a:off x="22199600" y="61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169281</xdr:rowOff>
    </xdr:from>
    <xdr:to>
      <xdr:col>112</xdr:col>
      <xdr:colOff>38100</xdr:colOff>
      <xdr:row>37</xdr:row>
      <xdr:rowOff>99431</xdr:rowOff>
    </xdr:to>
    <xdr:sp macro="" textlink="">
      <xdr:nvSpPr>
        <xdr:cNvPr id="433" name="楕円 432"/>
        <xdr:cNvSpPr/>
      </xdr:nvSpPr>
      <xdr:spPr>
        <a:xfrm>
          <a:off x="21272500" y="63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33681</xdr:rowOff>
    </xdr:from>
    <xdr:to>
      <xdr:col>116</xdr:col>
      <xdr:colOff>63500</xdr:colOff>
      <xdr:row>37</xdr:row>
      <xdr:rowOff>48631</xdr:rowOff>
    </xdr:to>
    <xdr:cxnSp macro="">
      <xdr:nvCxnSpPr>
        <xdr:cNvPr id="434" name="直線コネクタ 433"/>
        <xdr:cNvCxnSpPr/>
      </xdr:nvCxnSpPr>
      <xdr:spPr>
        <a:xfrm flipV="1">
          <a:off x="21323300" y="6377331"/>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35"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3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115958</xdr:rowOff>
    </xdr:from>
    <xdr:ext cx="599010" cy="259045"/>
    <xdr:sp macro="" textlink="">
      <xdr:nvSpPr>
        <xdr:cNvPr id="437" name="n_1mainValue【一般廃棄物処理施設】&#10;一人当たり有形固定資産（償却資産）額"/>
        <xdr:cNvSpPr txBox="1"/>
      </xdr:nvSpPr>
      <xdr:spPr>
        <a:xfrm>
          <a:off x="21011095" y="611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4" name="直線コネクタ 4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5" name="テキスト ボックス 4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6" name="直線コネクタ 4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7" name="テキスト ボックス 4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8" name="直線コネクタ 4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9" name="テキスト ボックス 4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0" name="直線コネクタ 4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1" name="テキスト ボックス 4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2" name="直線コネクタ 4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3" name="テキスト ボックス 4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4" name="直線コネクタ 4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5" name="テキスト ボックス 4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7" name="テキスト ボックス 4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79" name="直線コネクタ 478"/>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80"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81" name="直線コネクタ 480"/>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82"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83" name="直線コネクタ 482"/>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484"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85" name="フローチャート: 判断 484"/>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486" name="フローチャート: 判断 485"/>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487" name="フローチャート: 判断 486"/>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8" name="テキスト ボックス 4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493" name="楕円 492"/>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494" name="【消防施設】&#10;有形固定資産減価償却率該当値テキスト"/>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495" name="楕円 494"/>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129539</xdr:rowOff>
    </xdr:to>
    <xdr:cxnSp macro="">
      <xdr:nvCxnSpPr>
        <xdr:cNvPr id="496" name="直線コネクタ 495"/>
        <xdr:cNvCxnSpPr/>
      </xdr:nvCxnSpPr>
      <xdr:spPr>
        <a:xfrm flipV="1">
          <a:off x="15481300" y="143288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497"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98"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499"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0" name="直線コネクタ 5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1" name="テキスト ボックス 5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2" name="直線コネクタ 5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3" name="テキスト ボックス 5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4" name="直線コネクタ 5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5" name="テキスト ボックス 5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6" name="直線コネクタ 5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7" name="テキスト ボックス 5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21" name="直線コネクタ 52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2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23" name="直線コネクタ 52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2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25" name="直線コネクタ 52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2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27" name="フローチャート: 判断 52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28" name="フローチャート: 判断 52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29" name="フローチャート: 判断 528"/>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535" name="楕円 534"/>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536" name="【消防施設】&#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65024</xdr:rowOff>
    </xdr:from>
    <xdr:to>
      <xdr:col>112</xdr:col>
      <xdr:colOff>38100</xdr:colOff>
      <xdr:row>82</xdr:row>
      <xdr:rowOff>166624</xdr:rowOff>
    </xdr:to>
    <xdr:sp macro="" textlink="">
      <xdr:nvSpPr>
        <xdr:cNvPr id="537" name="楕円 536"/>
        <xdr:cNvSpPr/>
      </xdr:nvSpPr>
      <xdr:spPr>
        <a:xfrm>
          <a:off x="21272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115824</xdr:rowOff>
    </xdr:to>
    <xdr:cxnSp macro="">
      <xdr:nvCxnSpPr>
        <xdr:cNvPr id="538" name="直線コネクタ 537"/>
        <xdr:cNvCxnSpPr/>
      </xdr:nvCxnSpPr>
      <xdr:spPr>
        <a:xfrm flipV="1">
          <a:off x="21323300" y="14165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39"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40"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11701</xdr:rowOff>
    </xdr:from>
    <xdr:ext cx="469744" cy="259045"/>
    <xdr:sp macro="" textlink="">
      <xdr:nvSpPr>
        <xdr:cNvPr id="541" name="n_1mainValue【消防施設】&#10;一人当たり面積"/>
        <xdr:cNvSpPr txBox="1"/>
      </xdr:nvSpPr>
      <xdr:spPr>
        <a:xfrm>
          <a:off x="21075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67" name="直線コネクタ 566"/>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68"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69" name="直線コネクタ 568"/>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70"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1" name="直線コネクタ 570"/>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72"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73" name="フローチャート: 判断 572"/>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74" name="フローチャート: 判断 573"/>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75" name="フローチャート: 判断 574"/>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81" name="楕円 580"/>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582" name="【庁舎】&#10;有形固定資産減価償却率該当値テキスト"/>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84182</xdr:rowOff>
    </xdr:from>
    <xdr:to>
      <xdr:col>81</xdr:col>
      <xdr:colOff>101600</xdr:colOff>
      <xdr:row>104</xdr:row>
      <xdr:rowOff>14332</xdr:rowOff>
    </xdr:to>
    <xdr:sp macro="" textlink="">
      <xdr:nvSpPr>
        <xdr:cNvPr id="583" name="楕円 582"/>
        <xdr:cNvSpPr/>
      </xdr:nvSpPr>
      <xdr:spPr>
        <a:xfrm>
          <a:off x="15430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134982</xdr:rowOff>
    </xdr:to>
    <xdr:cxnSp macro="">
      <xdr:nvCxnSpPr>
        <xdr:cNvPr id="584" name="直線コネクタ 583"/>
        <xdr:cNvCxnSpPr/>
      </xdr:nvCxnSpPr>
      <xdr:spPr>
        <a:xfrm flipV="1">
          <a:off x="15481300" y="17746980"/>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585"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86"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30859</xdr:rowOff>
    </xdr:from>
    <xdr:ext cx="405111" cy="259045"/>
    <xdr:sp macro="" textlink="">
      <xdr:nvSpPr>
        <xdr:cNvPr id="587" name="n_1mainValue【庁舎】&#10;有形固定資産減価償却率"/>
        <xdr:cNvSpPr txBox="1"/>
      </xdr:nvSpPr>
      <xdr:spPr>
        <a:xfrm>
          <a:off x="15266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12" name="直線コネクタ 61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1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14" name="直線コネクタ 61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1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16" name="直線コネクタ 61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17"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18" name="フローチャート: 判断 61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19" name="フローチャート: 判断 61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20" name="フローチャート: 判断 61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55880</xdr:rowOff>
    </xdr:from>
    <xdr:to>
      <xdr:col>116</xdr:col>
      <xdr:colOff>114300</xdr:colOff>
      <xdr:row>101</xdr:row>
      <xdr:rowOff>157480</xdr:rowOff>
    </xdr:to>
    <xdr:sp macro="" textlink="">
      <xdr:nvSpPr>
        <xdr:cNvPr id="626" name="楕円 625"/>
        <xdr:cNvSpPr/>
      </xdr:nvSpPr>
      <xdr:spPr>
        <a:xfrm>
          <a:off x="22110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78757</xdr:rowOff>
    </xdr:from>
    <xdr:ext cx="469744" cy="259045"/>
    <xdr:sp macro="" textlink="">
      <xdr:nvSpPr>
        <xdr:cNvPr id="627" name="【庁舎】&#10;一人当たり面積該当値テキスト"/>
        <xdr:cNvSpPr txBox="1"/>
      </xdr:nvSpPr>
      <xdr:spPr>
        <a:xfrm>
          <a:off x="22199600"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628" name="楕円 627"/>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106680</xdr:rowOff>
    </xdr:from>
    <xdr:to>
      <xdr:col>116</xdr:col>
      <xdr:colOff>63500</xdr:colOff>
      <xdr:row>101</xdr:row>
      <xdr:rowOff>133350</xdr:rowOff>
    </xdr:to>
    <xdr:cxnSp macro="">
      <xdr:nvCxnSpPr>
        <xdr:cNvPr id="629" name="直線コネクタ 628"/>
        <xdr:cNvCxnSpPr/>
      </xdr:nvCxnSpPr>
      <xdr:spPr>
        <a:xfrm flipV="1">
          <a:off x="21323300" y="17423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30"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31"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632" name="n_1mainValue【庁舎】&#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体育館・プールについては、有形固定資産減価償却率が特に低くなっている。これはスポーツの振興と市民の健康増進を図ると共に、市民の相互交流と豊かな市民生活の形成に資するため、平成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むつ市ウェルネスパークを設置したためである。これに伴い、一人当たり面積も増加し、類似団体平均を上回ることとなった。維持管理にかかる経費の増加に留意しつつ、今後も市民の健康増進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経済基盤が脆弱で市税等の自主財源割合が低いことにより、類似団体平均を</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下回っている。税等の徴収率向上等、歳入の確保に努めるとともに、働き方改革による事務能率向上に伴う時間外手当の削減や、普通建設事業及び地方債の抑制による公債費の削減に取り組むなど、類似団体平均との差を縮めるべく、行財政の効率化、財政の健全化に向けた不断の努力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青森県内最大の行政面積であり、市域の大半が過疎地域かつ連担性が低く、行財政の効率化を進め難い側面があること等から、類似団体平均を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年度は、前年度まで実施していた一般職給与の削減を取りやめたことや豪雪による除排雪経費の増が主要因となり、前年度比で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悪化した。公共施設等総合管理計画に基づき、施設等の集約化・適正配置を進め、維持管理費用をはじめとする経常経費の削減を図るとともに、時間外手当、公債費といった義務的経費の削減に努めることで、財政構造の弾力性を確保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48471</xdr:rowOff>
    </xdr:to>
    <xdr:cxnSp macro="">
      <xdr:nvCxnSpPr>
        <xdr:cNvPr id="132" name="直線コネクタ 131"/>
        <xdr:cNvCxnSpPr/>
      </xdr:nvCxnSpPr>
      <xdr:spPr>
        <a:xfrm>
          <a:off x="4114800" y="10565765"/>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28363</xdr:rowOff>
    </xdr:to>
    <xdr:cxnSp macro="">
      <xdr:nvCxnSpPr>
        <xdr:cNvPr id="135" name="直線コネクタ 134"/>
        <xdr:cNvCxnSpPr/>
      </xdr:nvCxnSpPr>
      <xdr:spPr>
        <a:xfrm flipV="1">
          <a:off x="3225800" y="1056576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28363</xdr:rowOff>
    </xdr:to>
    <xdr:cxnSp macro="">
      <xdr:nvCxnSpPr>
        <xdr:cNvPr id="138" name="直線コネクタ 137"/>
        <xdr:cNvCxnSpPr/>
      </xdr:nvCxnSpPr>
      <xdr:spPr>
        <a:xfrm>
          <a:off x="2336800" y="1065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32385</xdr:rowOff>
    </xdr:to>
    <xdr:cxnSp macro="">
      <xdr:nvCxnSpPr>
        <xdr:cNvPr id="141" name="直線コネクタ 140"/>
        <xdr:cNvCxnSpPr/>
      </xdr:nvCxnSpPr>
      <xdr:spPr>
        <a:xfrm flipV="1">
          <a:off x="1447800" y="106582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1" name="楕円 150"/>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141198</xdr:rowOff>
    </xdr:from>
    <xdr:ext cx="762000" cy="259045"/>
    <xdr:sp macro="" textlink="">
      <xdr:nvSpPr>
        <xdr:cNvPr id="152" name="財政構造の弾力性該当値テキスト"/>
        <xdr:cNvSpPr txBox="1"/>
      </xdr:nvSpPr>
      <xdr:spPr>
        <a:xfrm>
          <a:off x="5041900" y="10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3" name="楕円 152"/>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142892</xdr:rowOff>
    </xdr:from>
    <xdr:ext cx="736600" cy="259045"/>
    <xdr:sp macro="" textlink="">
      <xdr:nvSpPr>
        <xdr:cNvPr id="154" name="テキスト ボックス 153"/>
        <xdr:cNvSpPr txBox="1"/>
      </xdr:nvSpPr>
      <xdr:spPr>
        <a:xfrm>
          <a:off x="3733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56" name="テキスト ボックス 155"/>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58" name="テキスト ボックス 157"/>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9" name="楕円 158"/>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67962</xdr:rowOff>
    </xdr:from>
    <xdr:ext cx="762000" cy="259045"/>
    <xdr:sp macro="" textlink="">
      <xdr:nvSpPr>
        <xdr:cNvPr id="160" name="テキスト ボックス 159"/>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21,364</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は青森県内最大の行政面積を有する等の地勢・地理的要因が挙げられる。公共施設に係る管理運営経費等、地勢・地理的要因等から削減が及ばない経費が多く、行政コストが嵩む傾向があるため、時代の変遷、地域・社会環境に即した事務事業の見直しや庁舎・施設に係る管理運営経費の最適化を継続して行っていく。また、昨年度に比べ増加しているが、一般職給与等削減措置の取りやめによる人件費の増が主要因のため、給与削減によらない人件費の抑制に向け、業務能率向上を図り、時間外手当の削減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24752</xdr:rowOff>
    </xdr:from>
    <xdr:to>
      <xdr:col>23</xdr:col>
      <xdr:colOff>133350</xdr:colOff>
      <xdr:row>85</xdr:row>
      <xdr:rowOff>162869</xdr:rowOff>
    </xdr:to>
    <xdr:cxnSp macro="">
      <xdr:nvCxnSpPr>
        <xdr:cNvPr id="195" name="直線コネクタ 194"/>
        <xdr:cNvCxnSpPr/>
      </xdr:nvCxnSpPr>
      <xdr:spPr>
        <a:xfrm>
          <a:off x="4114800" y="14598002"/>
          <a:ext cx="838200" cy="1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24752</xdr:rowOff>
    </xdr:from>
    <xdr:to>
      <xdr:col>19</xdr:col>
      <xdr:colOff>133350</xdr:colOff>
      <xdr:row>85</xdr:row>
      <xdr:rowOff>56966</xdr:rowOff>
    </xdr:to>
    <xdr:cxnSp macro="">
      <xdr:nvCxnSpPr>
        <xdr:cNvPr id="198" name="直線コネクタ 197"/>
        <xdr:cNvCxnSpPr/>
      </xdr:nvCxnSpPr>
      <xdr:spPr>
        <a:xfrm flipV="1">
          <a:off x="3225800" y="1459800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56966</xdr:rowOff>
    </xdr:from>
    <xdr:to>
      <xdr:col>15</xdr:col>
      <xdr:colOff>82550</xdr:colOff>
      <xdr:row>85</xdr:row>
      <xdr:rowOff>127560</xdr:rowOff>
    </xdr:to>
    <xdr:cxnSp macro="">
      <xdr:nvCxnSpPr>
        <xdr:cNvPr id="201" name="直線コネクタ 200"/>
        <xdr:cNvCxnSpPr/>
      </xdr:nvCxnSpPr>
      <xdr:spPr>
        <a:xfrm flipV="1">
          <a:off x="2336800" y="14630216"/>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127560</xdr:rowOff>
    </xdr:from>
    <xdr:to>
      <xdr:col>11</xdr:col>
      <xdr:colOff>31750</xdr:colOff>
      <xdr:row>85</xdr:row>
      <xdr:rowOff>142480</xdr:rowOff>
    </xdr:to>
    <xdr:cxnSp macro="">
      <xdr:nvCxnSpPr>
        <xdr:cNvPr id="204" name="直線コネクタ 203"/>
        <xdr:cNvCxnSpPr/>
      </xdr:nvCxnSpPr>
      <xdr:spPr>
        <a:xfrm flipV="1">
          <a:off x="1447800" y="14700810"/>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112069</xdr:rowOff>
    </xdr:from>
    <xdr:to>
      <xdr:col>23</xdr:col>
      <xdr:colOff>184150</xdr:colOff>
      <xdr:row>86</xdr:row>
      <xdr:rowOff>42219</xdr:rowOff>
    </xdr:to>
    <xdr:sp macro="" textlink="">
      <xdr:nvSpPr>
        <xdr:cNvPr id="214" name="楕円 213"/>
        <xdr:cNvSpPr/>
      </xdr:nvSpPr>
      <xdr:spPr>
        <a:xfrm>
          <a:off x="4902200" y="146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84146</xdr:rowOff>
    </xdr:from>
    <xdr:ext cx="762000" cy="259045"/>
    <xdr:sp macro="" textlink="">
      <xdr:nvSpPr>
        <xdr:cNvPr id="215" name="人件費・物件費等の状況該当値テキスト"/>
        <xdr:cNvSpPr txBox="1"/>
      </xdr:nvSpPr>
      <xdr:spPr>
        <a:xfrm>
          <a:off x="5041900" y="1465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145402</xdr:rowOff>
    </xdr:from>
    <xdr:to>
      <xdr:col>19</xdr:col>
      <xdr:colOff>184150</xdr:colOff>
      <xdr:row>85</xdr:row>
      <xdr:rowOff>75552</xdr:rowOff>
    </xdr:to>
    <xdr:sp macro="" textlink="">
      <xdr:nvSpPr>
        <xdr:cNvPr id="216" name="楕円 215"/>
        <xdr:cNvSpPr/>
      </xdr:nvSpPr>
      <xdr:spPr>
        <a:xfrm>
          <a:off x="4064000" y="14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60329</xdr:rowOff>
    </xdr:from>
    <xdr:ext cx="736600" cy="259045"/>
    <xdr:sp macro="" textlink="">
      <xdr:nvSpPr>
        <xdr:cNvPr id="217" name="テキスト ボックス 216"/>
        <xdr:cNvSpPr txBox="1"/>
      </xdr:nvSpPr>
      <xdr:spPr>
        <a:xfrm>
          <a:off x="3733800" y="14633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6166</xdr:rowOff>
    </xdr:from>
    <xdr:to>
      <xdr:col>15</xdr:col>
      <xdr:colOff>133350</xdr:colOff>
      <xdr:row>85</xdr:row>
      <xdr:rowOff>107766</xdr:rowOff>
    </xdr:to>
    <xdr:sp macro="" textlink="">
      <xdr:nvSpPr>
        <xdr:cNvPr id="218" name="楕円 217"/>
        <xdr:cNvSpPr/>
      </xdr:nvSpPr>
      <xdr:spPr>
        <a:xfrm>
          <a:off x="31750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92543</xdr:rowOff>
    </xdr:from>
    <xdr:ext cx="762000" cy="259045"/>
    <xdr:sp macro="" textlink="">
      <xdr:nvSpPr>
        <xdr:cNvPr id="219" name="テキスト ボックス 218"/>
        <xdr:cNvSpPr txBox="1"/>
      </xdr:nvSpPr>
      <xdr:spPr>
        <a:xfrm>
          <a:off x="2844800" y="1466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76760</xdr:rowOff>
    </xdr:from>
    <xdr:to>
      <xdr:col>11</xdr:col>
      <xdr:colOff>82550</xdr:colOff>
      <xdr:row>86</xdr:row>
      <xdr:rowOff>6910</xdr:rowOff>
    </xdr:to>
    <xdr:sp macro="" textlink="">
      <xdr:nvSpPr>
        <xdr:cNvPr id="220" name="楕円 219"/>
        <xdr:cNvSpPr/>
      </xdr:nvSpPr>
      <xdr:spPr>
        <a:xfrm>
          <a:off x="2286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163137</xdr:rowOff>
    </xdr:from>
    <xdr:ext cx="762000" cy="259045"/>
    <xdr:sp macro="" textlink="">
      <xdr:nvSpPr>
        <xdr:cNvPr id="221" name="テキスト ボックス 220"/>
        <xdr:cNvSpPr txBox="1"/>
      </xdr:nvSpPr>
      <xdr:spPr>
        <a:xfrm>
          <a:off x="1955800" y="147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91680</xdr:rowOff>
    </xdr:from>
    <xdr:to>
      <xdr:col>7</xdr:col>
      <xdr:colOff>31750</xdr:colOff>
      <xdr:row>86</xdr:row>
      <xdr:rowOff>21830</xdr:rowOff>
    </xdr:to>
    <xdr:sp macro="" textlink="">
      <xdr:nvSpPr>
        <xdr:cNvPr id="222" name="楕円 221"/>
        <xdr:cNvSpPr/>
      </xdr:nvSpPr>
      <xdr:spPr>
        <a:xfrm>
          <a:off x="1397000" y="14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6607</xdr:rowOff>
    </xdr:from>
    <xdr:ext cx="762000" cy="259045"/>
    <xdr:sp macro="" textlink="">
      <xdr:nvSpPr>
        <xdr:cNvPr id="223" name="テキスト ボックス 222"/>
        <xdr:cNvSpPr txBox="1"/>
      </xdr:nvSpPr>
      <xdr:spPr>
        <a:xfrm>
          <a:off x="1066800" y="14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ポイント、類似団体平均から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ポイントそれぞれ下回っている状況にあり、低い水準を継続している。引き続き、職員構成のバランス維持を継続し、給与水準の適正化維持に向けた取り組みを継続していく。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59" name="直線コネクタ 258"/>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84</xdr:row>
      <xdr:rowOff>65314</xdr:rowOff>
    </xdr:to>
    <xdr:cxnSp macro="">
      <xdr:nvCxnSpPr>
        <xdr:cNvPr id="262" name="直線コネクタ 261"/>
        <xdr:cNvCxnSpPr/>
      </xdr:nvCxnSpPr>
      <xdr:spPr>
        <a:xfrm>
          <a:off x="15290800" y="1386386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80</xdr:row>
      <xdr:rowOff>147864</xdr:rowOff>
    </xdr:to>
    <xdr:cxnSp macro="">
      <xdr:nvCxnSpPr>
        <xdr:cNvPr id="265" name="直線コネクタ 264"/>
        <xdr:cNvCxnSpPr/>
      </xdr:nvCxnSpPr>
      <xdr:spPr>
        <a:xfrm>
          <a:off x="14401800" y="1386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83</xdr:row>
      <xdr:rowOff>133350</xdr:rowOff>
    </xdr:to>
    <xdr:cxnSp macro="">
      <xdr:nvCxnSpPr>
        <xdr:cNvPr id="268" name="直線コネクタ 267"/>
        <xdr:cNvCxnSpPr/>
      </xdr:nvCxnSpPr>
      <xdr:spPr>
        <a:xfrm flipV="1">
          <a:off x="13512800" y="13863864"/>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0" name="楕円 279"/>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1" name="テキスト ボックス 280"/>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97064</xdr:rowOff>
    </xdr:from>
    <xdr:to>
      <xdr:col>73</xdr:col>
      <xdr:colOff>44450</xdr:colOff>
      <xdr:row>81</xdr:row>
      <xdr:rowOff>27214</xdr:rowOff>
    </xdr:to>
    <xdr:sp macro="" textlink="">
      <xdr:nvSpPr>
        <xdr:cNvPr id="282" name="楕円 281"/>
        <xdr:cNvSpPr/>
      </xdr:nvSpPr>
      <xdr:spPr>
        <a:xfrm>
          <a:off x="15240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37391</xdr:rowOff>
    </xdr:from>
    <xdr:ext cx="762000" cy="259045"/>
    <xdr:sp macro="" textlink="">
      <xdr:nvSpPr>
        <xdr:cNvPr id="283" name="テキスト ボックス 282"/>
        <xdr:cNvSpPr txBox="1"/>
      </xdr:nvSpPr>
      <xdr:spPr>
        <a:xfrm>
          <a:off x="14909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4" name="楕円 283"/>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5" name="テキスト ボックス 284"/>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市町村合併以降、退職者一部不補充等を進め、職員数の適正化を推進してきたものの、旧町村３地区にそれぞれ分庁を設置していること等により、未だ類似団体平均を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22331</xdr:rowOff>
    </xdr:from>
    <xdr:to>
      <xdr:col>81</xdr:col>
      <xdr:colOff>44450</xdr:colOff>
      <xdr:row>62</xdr:row>
      <xdr:rowOff>48471</xdr:rowOff>
    </xdr:to>
    <xdr:cxnSp macro="">
      <xdr:nvCxnSpPr>
        <xdr:cNvPr id="322" name="直線コネクタ 321"/>
        <xdr:cNvCxnSpPr/>
      </xdr:nvCxnSpPr>
      <xdr:spPr>
        <a:xfrm>
          <a:off x="16179800" y="10652231"/>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22331</xdr:rowOff>
    </xdr:to>
    <xdr:cxnSp macro="">
      <xdr:nvCxnSpPr>
        <xdr:cNvPr id="325" name="直線コネクタ 324"/>
        <xdr:cNvCxnSpPr/>
      </xdr:nvCxnSpPr>
      <xdr:spPr>
        <a:xfrm>
          <a:off x="15290800" y="106502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30374</xdr:rowOff>
    </xdr:to>
    <xdr:cxnSp macro="">
      <xdr:nvCxnSpPr>
        <xdr:cNvPr id="328" name="直線コネクタ 327"/>
        <xdr:cNvCxnSpPr/>
      </xdr:nvCxnSpPr>
      <xdr:spPr>
        <a:xfrm flipV="1">
          <a:off x="14401800" y="106502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30374</xdr:rowOff>
    </xdr:from>
    <xdr:to>
      <xdr:col>68</xdr:col>
      <xdr:colOff>152400</xdr:colOff>
      <xdr:row>62</xdr:row>
      <xdr:rowOff>76623</xdr:rowOff>
    </xdr:to>
    <xdr:cxnSp macro="">
      <xdr:nvCxnSpPr>
        <xdr:cNvPr id="331" name="直線コネクタ 330"/>
        <xdr:cNvCxnSpPr/>
      </xdr:nvCxnSpPr>
      <xdr:spPr>
        <a:xfrm flipV="1">
          <a:off x="13512800" y="1066027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41" name="楕円 340"/>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141198</xdr:rowOff>
    </xdr:from>
    <xdr:ext cx="762000" cy="259045"/>
    <xdr:sp macro="" textlink="">
      <xdr:nvSpPr>
        <xdr:cNvPr id="342" name="定員管理の状況該当値テキスト"/>
        <xdr:cNvSpPr txBox="1"/>
      </xdr:nvSpPr>
      <xdr:spPr>
        <a:xfrm>
          <a:off x="17106900" y="10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142981</xdr:rowOff>
    </xdr:from>
    <xdr:to>
      <xdr:col>77</xdr:col>
      <xdr:colOff>95250</xdr:colOff>
      <xdr:row>62</xdr:row>
      <xdr:rowOff>73131</xdr:rowOff>
    </xdr:to>
    <xdr:sp macro="" textlink="">
      <xdr:nvSpPr>
        <xdr:cNvPr id="343" name="楕円 342"/>
        <xdr:cNvSpPr/>
      </xdr:nvSpPr>
      <xdr:spPr>
        <a:xfrm>
          <a:off x="16129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57908</xdr:rowOff>
    </xdr:from>
    <xdr:ext cx="736600" cy="259045"/>
    <xdr:sp macro="" textlink="">
      <xdr:nvSpPr>
        <xdr:cNvPr id="344" name="テキスト ボックス 343"/>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5" name="楕円 344"/>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6" name="テキスト ボックス 345"/>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151024</xdr:rowOff>
    </xdr:from>
    <xdr:to>
      <xdr:col>68</xdr:col>
      <xdr:colOff>203200</xdr:colOff>
      <xdr:row>62</xdr:row>
      <xdr:rowOff>81174</xdr:rowOff>
    </xdr:to>
    <xdr:sp macro="" textlink="">
      <xdr:nvSpPr>
        <xdr:cNvPr id="347" name="楕円 346"/>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65951</xdr:rowOff>
    </xdr:from>
    <xdr:ext cx="762000" cy="259045"/>
    <xdr:sp macro="" textlink="">
      <xdr:nvSpPr>
        <xdr:cNvPr id="348" name="テキスト ボックス 347"/>
        <xdr:cNvSpPr txBox="1"/>
      </xdr:nvSpPr>
      <xdr:spPr>
        <a:xfrm>
          <a:off x="14020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25823</xdr:rowOff>
    </xdr:from>
    <xdr:to>
      <xdr:col>64</xdr:col>
      <xdr:colOff>152400</xdr:colOff>
      <xdr:row>62</xdr:row>
      <xdr:rowOff>127423</xdr:rowOff>
    </xdr:to>
    <xdr:sp macro="" textlink="">
      <xdr:nvSpPr>
        <xdr:cNvPr id="349" name="楕円 348"/>
        <xdr:cNvSpPr/>
      </xdr:nvSpPr>
      <xdr:spPr>
        <a:xfrm>
          <a:off x="13462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112200</xdr:rowOff>
    </xdr:from>
    <xdr:ext cx="762000" cy="259045"/>
    <xdr:sp macro="" textlink="">
      <xdr:nvSpPr>
        <xdr:cNvPr id="350" name="テキスト ボックス 349"/>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年度より地方債協議制度における協議団体となっており、比率は昨年に比べ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％改善、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ヶ年の推移でも改善傾向にあるものの、依然として類似団体平均を</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上回っている。学校建設や一部事務組合の一般廃棄物及びし尿処理施設整備等の大規模事業に係る起債償還による比率が悪化した経緯を踏まえ、新規地方債の発行にあたっては、厳選かつ計画的な事業の進捗を図ることで抑制し、更なる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40957</xdr:rowOff>
    </xdr:from>
    <xdr:to>
      <xdr:col>81</xdr:col>
      <xdr:colOff>44450</xdr:colOff>
      <xdr:row>43</xdr:row>
      <xdr:rowOff>53022</xdr:rowOff>
    </xdr:to>
    <xdr:cxnSp macro="">
      <xdr:nvCxnSpPr>
        <xdr:cNvPr id="380" name="直線コネクタ 379"/>
        <xdr:cNvCxnSpPr/>
      </xdr:nvCxnSpPr>
      <xdr:spPr>
        <a:xfrm flipV="1">
          <a:off x="16179800" y="74133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28893</xdr:rowOff>
    </xdr:from>
    <xdr:to>
      <xdr:col>77</xdr:col>
      <xdr:colOff>44450</xdr:colOff>
      <xdr:row>43</xdr:row>
      <xdr:rowOff>53022</xdr:rowOff>
    </xdr:to>
    <xdr:cxnSp macro="">
      <xdr:nvCxnSpPr>
        <xdr:cNvPr id="383" name="直線コネクタ 382"/>
        <xdr:cNvCxnSpPr/>
      </xdr:nvCxnSpPr>
      <xdr:spPr>
        <a:xfrm>
          <a:off x="15290800" y="740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28893</xdr:rowOff>
    </xdr:from>
    <xdr:to>
      <xdr:col>72</xdr:col>
      <xdr:colOff>203200</xdr:colOff>
      <xdr:row>43</xdr:row>
      <xdr:rowOff>53022</xdr:rowOff>
    </xdr:to>
    <xdr:cxnSp macro="">
      <xdr:nvCxnSpPr>
        <xdr:cNvPr id="386" name="直線コネクタ 385"/>
        <xdr:cNvCxnSpPr/>
      </xdr:nvCxnSpPr>
      <xdr:spPr>
        <a:xfrm flipV="1">
          <a:off x="14401800" y="740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53022</xdr:rowOff>
    </xdr:from>
    <xdr:to>
      <xdr:col>68</xdr:col>
      <xdr:colOff>152400</xdr:colOff>
      <xdr:row>43</xdr:row>
      <xdr:rowOff>83185</xdr:rowOff>
    </xdr:to>
    <xdr:cxnSp macro="">
      <xdr:nvCxnSpPr>
        <xdr:cNvPr id="389" name="直線コネクタ 388"/>
        <xdr:cNvCxnSpPr/>
      </xdr:nvCxnSpPr>
      <xdr:spPr>
        <a:xfrm flipV="1">
          <a:off x="13512800" y="742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161607</xdr:rowOff>
    </xdr:from>
    <xdr:to>
      <xdr:col>81</xdr:col>
      <xdr:colOff>95250</xdr:colOff>
      <xdr:row>43</xdr:row>
      <xdr:rowOff>91757</xdr:rowOff>
    </xdr:to>
    <xdr:sp macro="" textlink="">
      <xdr:nvSpPr>
        <xdr:cNvPr id="399" name="楕円 398"/>
        <xdr:cNvSpPr/>
      </xdr:nvSpPr>
      <xdr:spPr>
        <a:xfrm>
          <a:off x="16967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57484</xdr:rowOff>
    </xdr:from>
    <xdr:ext cx="762000" cy="259045"/>
    <xdr:sp macro="" textlink="">
      <xdr:nvSpPr>
        <xdr:cNvPr id="400" name="公債費負担の状況該当値テキスト"/>
        <xdr:cNvSpPr txBox="1"/>
      </xdr:nvSpPr>
      <xdr:spPr>
        <a:xfrm>
          <a:off x="17106900" y="72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2222</xdr:rowOff>
    </xdr:from>
    <xdr:to>
      <xdr:col>77</xdr:col>
      <xdr:colOff>95250</xdr:colOff>
      <xdr:row>43</xdr:row>
      <xdr:rowOff>103822</xdr:rowOff>
    </xdr:to>
    <xdr:sp macro="" textlink="">
      <xdr:nvSpPr>
        <xdr:cNvPr id="401" name="楕円 400"/>
        <xdr:cNvSpPr/>
      </xdr:nvSpPr>
      <xdr:spPr>
        <a:xfrm>
          <a:off x="16129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88599</xdr:rowOff>
    </xdr:from>
    <xdr:ext cx="736600" cy="259045"/>
    <xdr:sp macro="" textlink="">
      <xdr:nvSpPr>
        <xdr:cNvPr id="402" name="テキスト ボックス 401"/>
        <xdr:cNvSpPr txBox="1"/>
      </xdr:nvSpPr>
      <xdr:spPr>
        <a:xfrm>
          <a:off x="15798800" y="7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149543</xdr:rowOff>
    </xdr:from>
    <xdr:to>
      <xdr:col>73</xdr:col>
      <xdr:colOff>44450</xdr:colOff>
      <xdr:row>43</xdr:row>
      <xdr:rowOff>79693</xdr:rowOff>
    </xdr:to>
    <xdr:sp macro="" textlink="">
      <xdr:nvSpPr>
        <xdr:cNvPr id="403" name="楕円 402"/>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64470</xdr:rowOff>
    </xdr:from>
    <xdr:ext cx="762000" cy="259045"/>
    <xdr:sp macro="" textlink="">
      <xdr:nvSpPr>
        <xdr:cNvPr id="404" name="テキスト ボックス 403"/>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2222</xdr:rowOff>
    </xdr:from>
    <xdr:to>
      <xdr:col>68</xdr:col>
      <xdr:colOff>203200</xdr:colOff>
      <xdr:row>43</xdr:row>
      <xdr:rowOff>103822</xdr:rowOff>
    </xdr:to>
    <xdr:sp macro="" textlink="">
      <xdr:nvSpPr>
        <xdr:cNvPr id="405" name="楕円 404"/>
        <xdr:cNvSpPr/>
      </xdr:nvSpPr>
      <xdr:spPr>
        <a:xfrm>
          <a:off x="14351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88599</xdr:rowOff>
    </xdr:from>
    <xdr:ext cx="762000" cy="259045"/>
    <xdr:sp macro="" textlink="">
      <xdr:nvSpPr>
        <xdr:cNvPr id="406" name="テキスト ボックス 405"/>
        <xdr:cNvSpPr txBox="1"/>
      </xdr:nvSpPr>
      <xdr:spPr>
        <a:xfrm>
          <a:off x="14020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32385</xdr:rowOff>
    </xdr:from>
    <xdr:to>
      <xdr:col>64</xdr:col>
      <xdr:colOff>152400</xdr:colOff>
      <xdr:row>43</xdr:row>
      <xdr:rowOff>133985</xdr:rowOff>
    </xdr:to>
    <xdr:sp macro="" textlink="">
      <xdr:nvSpPr>
        <xdr:cNvPr id="407" name="楕円 406"/>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118762</xdr:rowOff>
    </xdr:from>
    <xdr:ext cx="762000" cy="259045"/>
    <xdr:sp macro="" textlink="">
      <xdr:nvSpPr>
        <xdr:cNvPr id="408" name="テキスト ボックス 407"/>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比率は継続して改善しているが、依然として類似団体平均を</a:t>
          </a:r>
          <a:r>
            <a:rPr kumimoji="1" lang="en-US" altLang="ja-JP" sz="1300">
              <a:latin typeface="ＭＳ Ｐゴシック" panose="020B0600070205080204" pitchFamily="50" charset="-128"/>
              <a:ea typeface="ＭＳ Ｐゴシック" panose="020B0600070205080204" pitchFamily="50" charset="-128"/>
            </a:rPr>
            <a:t>137.1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比率を押し上げる要因としては一般会計の地方債現在高及び特別会計や一部事務組合の地方債現在高に係る財政負担のほか、一部事務組合下北医療センターの債務負担行為に対する財政負担が上げられるが、今後も指標改善に向けて地方債の抑制を図るとともに、下北医療センターの経営健全化に係る取組を重点的に支援し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162242</xdr:rowOff>
    </xdr:to>
    <xdr:cxnSp macro="">
      <xdr:nvCxnSpPr>
        <xdr:cNvPr id="433" name="直線コネクタ 432"/>
        <xdr:cNvCxnSpPr/>
      </xdr:nvCxnSpPr>
      <xdr:spPr>
        <a:xfrm flipV="1">
          <a:off x="17018000" y="2571750"/>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134319</xdr:rowOff>
    </xdr:from>
    <xdr:ext cx="762000" cy="259045"/>
    <xdr:sp macro="" textlink="">
      <xdr:nvSpPr>
        <xdr:cNvPr id="434" name="将来負担の状況最小値テキスト"/>
        <xdr:cNvSpPr txBox="1"/>
      </xdr:nvSpPr>
      <xdr:spPr>
        <a:xfrm>
          <a:off x="17106900" y="35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162242</xdr:rowOff>
    </xdr:from>
    <xdr:to>
      <xdr:col>81</xdr:col>
      <xdr:colOff>133350</xdr:colOff>
      <xdr:row>20</xdr:row>
      <xdr:rowOff>162242</xdr:rowOff>
    </xdr:to>
    <xdr:cxnSp macro="">
      <xdr:nvCxnSpPr>
        <xdr:cNvPr id="435" name="直線コネクタ 434"/>
        <xdr:cNvCxnSpPr/>
      </xdr:nvCxnSpPr>
      <xdr:spPr>
        <a:xfrm>
          <a:off x="16929100" y="35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162242</xdr:rowOff>
    </xdr:from>
    <xdr:to>
      <xdr:col>81</xdr:col>
      <xdr:colOff>44450</xdr:colOff>
      <xdr:row>21</xdr:row>
      <xdr:rowOff>22765</xdr:rowOff>
    </xdr:to>
    <xdr:cxnSp macro="">
      <xdr:nvCxnSpPr>
        <xdr:cNvPr id="438" name="直線コネクタ 437"/>
        <xdr:cNvCxnSpPr/>
      </xdr:nvCxnSpPr>
      <xdr:spPr>
        <a:xfrm flipV="1">
          <a:off x="16179800" y="3591242"/>
          <a:ext cx="8382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158164</xdr:rowOff>
    </xdr:from>
    <xdr:ext cx="762000" cy="259045"/>
    <xdr:sp macro="" textlink="">
      <xdr:nvSpPr>
        <xdr:cNvPr id="439" name="将来負担の状況平均値テキスト"/>
        <xdr:cNvSpPr txBox="1"/>
      </xdr:nvSpPr>
      <xdr:spPr>
        <a:xfrm>
          <a:off x="17106900" y="25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141637</xdr:rowOff>
    </xdr:from>
    <xdr:to>
      <xdr:col>81</xdr:col>
      <xdr:colOff>95250</xdr:colOff>
      <xdr:row>16</xdr:row>
      <xdr:rowOff>71787</xdr:rowOff>
    </xdr:to>
    <xdr:sp macro="" textlink="">
      <xdr:nvSpPr>
        <xdr:cNvPr id="440" name="フローチャート: 判断 439"/>
        <xdr:cNvSpPr/>
      </xdr:nvSpPr>
      <xdr:spPr>
        <a:xfrm>
          <a:off x="16967200" y="2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22765</xdr:rowOff>
    </xdr:from>
    <xdr:to>
      <xdr:col>77</xdr:col>
      <xdr:colOff>44450</xdr:colOff>
      <xdr:row>21</xdr:row>
      <xdr:rowOff>74041</xdr:rowOff>
    </xdr:to>
    <xdr:cxnSp macro="">
      <xdr:nvCxnSpPr>
        <xdr:cNvPr id="441" name="直線コネクタ 440"/>
        <xdr:cNvCxnSpPr/>
      </xdr:nvCxnSpPr>
      <xdr:spPr>
        <a:xfrm flipV="1">
          <a:off x="15290800" y="362321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162147</xdr:rowOff>
    </xdr:from>
    <xdr:to>
      <xdr:col>77</xdr:col>
      <xdr:colOff>95250</xdr:colOff>
      <xdr:row>16</xdr:row>
      <xdr:rowOff>92297</xdr:rowOff>
    </xdr:to>
    <xdr:sp macro="" textlink="">
      <xdr:nvSpPr>
        <xdr:cNvPr id="442" name="フローチャート: 判断 441"/>
        <xdr:cNvSpPr/>
      </xdr:nvSpPr>
      <xdr:spPr>
        <a:xfrm>
          <a:off x="16129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102474</xdr:rowOff>
    </xdr:from>
    <xdr:ext cx="736600" cy="259045"/>
    <xdr:sp macro="" textlink="">
      <xdr:nvSpPr>
        <xdr:cNvPr id="443" name="テキスト ボックス 442"/>
        <xdr:cNvSpPr txBox="1"/>
      </xdr:nvSpPr>
      <xdr:spPr>
        <a:xfrm>
          <a:off x="15798800" y="250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74041</xdr:rowOff>
    </xdr:from>
    <xdr:to>
      <xdr:col>72</xdr:col>
      <xdr:colOff>203200</xdr:colOff>
      <xdr:row>21</xdr:row>
      <xdr:rowOff>167545</xdr:rowOff>
    </xdr:to>
    <xdr:cxnSp macro="">
      <xdr:nvCxnSpPr>
        <xdr:cNvPr id="444" name="直線コネクタ 443"/>
        <xdr:cNvCxnSpPr/>
      </xdr:nvCxnSpPr>
      <xdr:spPr>
        <a:xfrm flipV="1">
          <a:off x="14401800" y="3674491"/>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151892</xdr:rowOff>
    </xdr:from>
    <xdr:to>
      <xdr:col>73</xdr:col>
      <xdr:colOff>44450</xdr:colOff>
      <xdr:row>16</xdr:row>
      <xdr:rowOff>82042</xdr:rowOff>
    </xdr:to>
    <xdr:sp macro="" textlink="">
      <xdr:nvSpPr>
        <xdr:cNvPr id="445" name="フローチャート: 判断 444"/>
        <xdr:cNvSpPr/>
      </xdr:nvSpPr>
      <xdr:spPr>
        <a:xfrm>
          <a:off x="15240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92219</xdr:rowOff>
    </xdr:from>
    <xdr:ext cx="762000" cy="259045"/>
    <xdr:sp macro="" textlink="">
      <xdr:nvSpPr>
        <xdr:cNvPr id="446" name="テキスト ボックス 445"/>
        <xdr:cNvSpPr txBox="1"/>
      </xdr:nvSpPr>
      <xdr:spPr>
        <a:xfrm>
          <a:off x="14909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167545</xdr:rowOff>
    </xdr:from>
    <xdr:to>
      <xdr:col>68</xdr:col>
      <xdr:colOff>152400</xdr:colOff>
      <xdr:row>22</xdr:row>
      <xdr:rowOff>32290</xdr:rowOff>
    </xdr:to>
    <xdr:cxnSp macro="">
      <xdr:nvCxnSpPr>
        <xdr:cNvPr id="447" name="直線コネクタ 446"/>
        <xdr:cNvCxnSpPr/>
      </xdr:nvCxnSpPr>
      <xdr:spPr>
        <a:xfrm flipV="1">
          <a:off x="13512800" y="376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54642</xdr:rowOff>
    </xdr:from>
    <xdr:to>
      <xdr:col>68</xdr:col>
      <xdr:colOff>203200</xdr:colOff>
      <xdr:row>16</xdr:row>
      <xdr:rowOff>156242</xdr:rowOff>
    </xdr:to>
    <xdr:sp macro="" textlink="">
      <xdr:nvSpPr>
        <xdr:cNvPr id="448" name="フローチャート: 判断 447"/>
        <xdr:cNvSpPr/>
      </xdr:nvSpPr>
      <xdr:spPr>
        <a:xfrm>
          <a:off x="14351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166419</xdr:rowOff>
    </xdr:from>
    <xdr:ext cx="762000" cy="259045"/>
    <xdr:sp macro="" textlink="">
      <xdr:nvSpPr>
        <xdr:cNvPr id="449" name="テキスト ボックス 448"/>
        <xdr:cNvSpPr txBox="1"/>
      </xdr:nvSpPr>
      <xdr:spPr>
        <a:xfrm>
          <a:off x="14020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81185</xdr:rowOff>
    </xdr:from>
    <xdr:to>
      <xdr:col>64</xdr:col>
      <xdr:colOff>152400</xdr:colOff>
      <xdr:row>17</xdr:row>
      <xdr:rowOff>11335</xdr:rowOff>
    </xdr:to>
    <xdr:sp macro="" textlink="">
      <xdr:nvSpPr>
        <xdr:cNvPr id="450" name="フローチャート: 判断 449"/>
        <xdr:cNvSpPr/>
      </xdr:nvSpPr>
      <xdr:spPr>
        <a:xfrm>
          <a:off x="13462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21512</xdr:rowOff>
    </xdr:from>
    <xdr:ext cx="762000" cy="259045"/>
    <xdr:sp macro="" textlink="">
      <xdr:nvSpPr>
        <xdr:cNvPr id="451" name="テキスト ボックス 450"/>
        <xdr:cNvSpPr txBox="1"/>
      </xdr:nvSpPr>
      <xdr:spPr>
        <a:xfrm>
          <a:off x="13131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111442</xdr:rowOff>
    </xdr:from>
    <xdr:to>
      <xdr:col>81</xdr:col>
      <xdr:colOff>95250</xdr:colOff>
      <xdr:row>21</xdr:row>
      <xdr:rowOff>41592</xdr:rowOff>
    </xdr:to>
    <xdr:sp macro="" textlink="">
      <xdr:nvSpPr>
        <xdr:cNvPr id="457" name="楕円 456"/>
        <xdr:cNvSpPr/>
      </xdr:nvSpPr>
      <xdr:spPr>
        <a:xfrm>
          <a:off x="16967200" y="3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7319</xdr:rowOff>
    </xdr:from>
    <xdr:ext cx="762000" cy="259045"/>
    <xdr:sp macro="" textlink="">
      <xdr:nvSpPr>
        <xdr:cNvPr id="458" name="将来負担の状況該当値テキスト"/>
        <xdr:cNvSpPr txBox="1"/>
      </xdr:nvSpPr>
      <xdr:spPr>
        <a:xfrm>
          <a:off x="17106900" y="343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143415</xdr:rowOff>
    </xdr:from>
    <xdr:to>
      <xdr:col>77</xdr:col>
      <xdr:colOff>95250</xdr:colOff>
      <xdr:row>21</xdr:row>
      <xdr:rowOff>73565</xdr:rowOff>
    </xdr:to>
    <xdr:sp macro="" textlink="">
      <xdr:nvSpPr>
        <xdr:cNvPr id="459" name="楕円 458"/>
        <xdr:cNvSpPr/>
      </xdr:nvSpPr>
      <xdr:spPr>
        <a:xfrm>
          <a:off x="16129000" y="3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58342</xdr:rowOff>
    </xdr:from>
    <xdr:ext cx="736600" cy="259045"/>
    <xdr:sp macro="" textlink="">
      <xdr:nvSpPr>
        <xdr:cNvPr id="460" name="テキスト ボックス 459"/>
        <xdr:cNvSpPr txBox="1"/>
      </xdr:nvSpPr>
      <xdr:spPr>
        <a:xfrm>
          <a:off x="15798800" y="365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23241</xdr:rowOff>
    </xdr:from>
    <xdr:to>
      <xdr:col>73</xdr:col>
      <xdr:colOff>44450</xdr:colOff>
      <xdr:row>21</xdr:row>
      <xdr:rowOff>124841</xdr:rowOff>
    </xdr:to>
    <xdr:sp macro="" textlink="">
      <xdr:nvSpPr>
        <xdr:cNvPr id="461" name="楕円 460"/>
        <xdr:cNvSpPr/>
      </xdr:nvSpPr>
      <xdr:spPr>
        <a:xfrm>
          <a:off x="15240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109618</xdr:rowOff>
    </xdr:from>
    <xdr:ext cx="762000" cy="259045"/>
    <xdr:sp macro="" textlink="">
      <xdr:nvSpPr>
        <xdr:cNvPr id="462" name="テキスト ボックス 461"/>
        <xdr:cNvSpPr txBox="1"/>
      </xdr:nvSpPr>
      <xdr:spPr>
        <a:xfrm>
          <a:off x="14909800" y="37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116745</xdr:rowOff>
    </xdr:from>
    <xdr:to>
      <xdr:col>68</xdr:col>
      <xdr:colOff>203200</xdr:colOff>
      <xdr:row>22</xdr:row>
      <xdr:rowOff>46895</xdr:rowOff>
    </xdr:to>
    <xdr:sp macro="" textlink="">
      <xdr:nvSpPr>
        <xdr:cNvPr id="463" name="楕円 462"/>
        <xdr:cNvSpPr/>
      </xdr:nvSpPr>
      <xdr:spPr>
        <a:xfrm>
          <a:off x="14351000" y="3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31672</xdr:rowOff>
    </xdr:from>
    <xdr:ext cx="762000" cy="259045"/>
    <xdr:sp macro="" textlink="">
      <xdr:nvSpPr>
        <xdr:cNvPr id="464" name="テキスト ボックス 463"/>
        <xdr:cNvSpPr txBox="1"/>
      </xdr:nvSpPr>
      <xdr:spPr>
        <a:xfrm>
          <a:off x="14020800" y="380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152940</xdr:rowOff>
    </xdr:from>
    <xdr:to>
      <xdr:col>64</xdr:col>
      <xdr:colOff>152400</xdr:colOff>
      <xdr:row>22</xdr:row>
      <xdr:rowOff>83090</xdr:rowOff>
    </xdr:to>
    <xdr:sp macro="" textlink="">
      <xdr:nvSpPr>
        <xdr:cNvPr id="465" name="楕円 464"/>
        <xdr:cNvSpPr/>
      </xdr:nvSpPr>
      <xdr:spPr>
        <a:xfrm>
          <a:off x="13462000" y="3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67867</xdr:rowOff>
    </xdr:from>
    <xdr:ext cx="762000" cy="259045"/>
    <xdr:sp macro="" textlink="">
      <xdr:nvSpPr>
        <xdr:cNvPr id="466" name="テキスト ボックス 465"/>
        <xdr:cNvSpPr txBox="1"/>
      </xdr:nvSpPr>
      <xdr:spPr>
        <a:xfrm>
          <a:off x="13131800" y="38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おり、比較的低水準にあるといえる。これは、一般職給与の削減を取りやめた後でもなお、給与水準が類似団体よりも低いことによるものであり、今後も所要のマンパワーの確保と職員の資質向上、業務の効率化に注力し、組織体制の維持・安定を図りながらも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77470</xdr:rowOff>
    </xdr:to>
    <xdr:cxnSp macro="">
      <xdr:nvCxnSpPr>
        <xdr:cNvPr id="66" name="直線コネクタ 65"/>
        <xdr:cNvCxnSpPr/>
      </xdr:nvCxnSpPr>
      <xdr:spPr>
        <a:xfrm>
          <a:off x="3987800" y="600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39370</xdr:rowOff>
    </xdr:to>
    <xdr:cxnSp macro="">
      <xdr:nvCxnSpPr>
        <xdr:cNvPr id="69" name="直線コネクタ 68"/>
        <xdr:cNvCxnSpPr/>
      </xdr:nvCxnSpPr>
      <xdr:spPr>
        <a:xfrm flipV="1">
          <a:off x="3098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36</xdr:row>
      <xdr:rowOff>5080</xdr:rowOff>
    </xdr:to>
    <xdr:cxnSp macro="">
      <xdr:nvCxnSpPr>
        <xdr:cNvPr id="72" name="直線コネクタ 71"/>
        <xdr:cNvCxnSpPr/>
      </xdr:nvCxnSpPr>
      <xdr:spPr>
        <a:xfrm flipV="1">
          <a:off x="2209800" y="604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5080</xdr:rowOff>
    </xdr:to>
    <xdr:cxnSp macro="">
      <xdr:nvCxnSpPr>
        <xdr:cNvPr id="75" name="直線コネクタ 74"/>
        <xdr:cNvCxnSpPr/>
      </xdr:nvCxnSpPr>
      <xdr:spPr>
        <a:xfrm>
          <a:off x="1320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下回っている。これは、ごみ処理業務等を一部事務組合で実施していることから、各種業務に対する物件費等の経費を負担金（補助費等）として支出していることが要因として挙げられる。このことは、類似団体に比べ物件費の比率が低い一方で、補助費等の比率が高いことでも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111760</xdr:rowOff>
    </xdr:from>
    <xdr:to>
      <xdr:col>82</xdr:col>
      <xdr:colOff>107950</xdr:colOff>
      <xdr:row>21</xdr:row>
      <xdr:rowOff>146050</xdr:rowOff>
    </xdr:to>
    <xdr:cxnSp macro="">
      <xdr:nvCxnSpPr>
        <xdr:cNvPr id="122" name="直線コネクタ 121"/>
        <xdr:cNvCxnSpPr/>
      </xdr:nvCxnSpPr>
      <xdr:spPr>
        <a:xfrm flipV="1">
          <a:off x="16510000" y="25120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26687</xdr:rowOff>
    </xdr:from>
    <xdr:ext cx="762000" cy="259045"/>
    <xdr:sp macro="" textlink="">
      <xdr:nvSpPr>
        <xdr:cNvPr id="125" name="物件費最大値テキスト"/>
        <xdr:cNvSpPr txBox="1"/>
      </xdr:nvSpPr>
      <xdr:spPr>
        <a:xfrm>
          <a:off x="16598900" y="225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111760</xdr:rowOff>
    </xdr:from>
    <xdr:to>
      <xdr:col>82</xdr:col>
      <xdr:colOff>196850</xdr:colOff>
      <xdr:row>14</xdr:row>
      <xdr:rowOff>111760</xdr:rowOff>
    </xdr:to>
    <xdr:cxnSp macro="">
      <xdr:nvCxnSpPr>
        <xdr:cNvPr id="126" name="直線コネクタ 125"/>
        <xdr:cNvCxnSpPr/>
      </xdr:nvCxnSpPr>
      <xdr:spPr>
        <a:xfrm>
          <a:off x="16421100" y="2512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142240</xdr:rowOff>
    </xdr:to>
    <xdr:cxnSp macro="">
      <xdr:nvCxnSpPr>
        <xdr:cNvPr id="127" name="直線コネクタ 126"/>
        <xdr:cNvCxnSpPr/>
      </xdr:nvCxnSpPr>
      <xdr:spPr>
        <a:xfrm flipV="1">
          <a:off x="15671800" y="251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29" name="フローチャート: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142240</xdr:rowOff>
    </xdr:to>
    <xdr:cxnSp macro="">
      <xdr:nvCxnSpPr>
        <xdr:cNvPr id="130" name="直線コネクタ 129"/>
        <xdr:cNvCxnSpPr/>
      </xdr:nvCxnSpPr>
      <xdr:spPr>
        <a:xfrm>
          <a:off x="14782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80010</xdr:rowOff>
    </xdr:from>
    <xdr:to>
      <xdr:col>78</xdr:col>
      <xdr:colOff>120650</xdr:colOff>
      <xdr:row>18</xdr:row>
      <xdr:rowOff>10160</xdr:rowOff>
    </xdr:to>
    <xdr:sp macro="" textlink="">
      <xdr:nvSpPr>
        <xdr:cNvPr id="131" name="フローチャート: 判断 130"/>
        <xdr:cNvSpPr/>
      </xdr:nvSpPr>
      <xdr:spPr>
        <a:xfrm>
          <a:off x="156210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32" name="テキスト ボックス 131"/>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134620</xdr:rowOff>
    </xdr:to>
    <xdr:cxnSp macro="">
      <xdr:nvCxnSpPr>
        <xdr:cNvPr id="133" name="直線コネクタ 132"/>
        <xdr:cNvCxnSpPr/>
      </xdr:nvCxnSpPr>
      <xdr:spPr>
        <a:xfrm>
          <a:off x="13893800" y="238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5" name="テキスト ボックス 134"/>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13</xdr:row>
      <xdr:rowOff>153670</xdr:rowOff>
    </xdr:to>
    <xdr:cxnSp macro="">
      <xdr:nvCxnSpPr>
        <xdr:cNvPr id="136" name="直線コネクタ 135"/>
        <xdr:cNvCxnSpPr/>
      </xdr:nvCxnSpPr>
      <xdr:spPr>
        <a:xfrm>
          <a:off x="13004800" y="235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140987</xdr:rowOff>
    </xdr:from>
    <xdr:ext cx="762000" cy="259045"/>
    <xdr:sp macro="" textlink="">
      <xdr:nvSpPr>
        <xdr:cNvPr id="147" name="物件費該当値テキスト"/>
        <xdr:cNvSpPr txBox="1"/>
      </xdr:nvSpPr>
      <xdr:spPr>
        <a:xfrm>
          <a:off x="16598900"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0" name="楕円 149"/>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1" name="テキスト ボックス 150"/>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2" name="楕円 151"/>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3" name="テキスト ボックス 152"/>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80010</xdr:rowOff>
    </xdr:from>
    <xdr:to>
      <xdr:col>65</xdr:col>
      <xdr:colOff>53975</xdr:colOff>
      <xdr:row>14</xdr:row>
      <xdr:rowOff>10160</xdr:rowOff>
    </xdr:to>
    <xdr:sp macro="" textlink="">
      <xdr:nvSpPr>
        <xdr:cNvPr id="154" name="楕円 153"/>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20337</xdr:rowOff>
    </xdr:from>
    <xdr:ext cx="762000" cy="259045"/>
    <xdr:sp macro="" textlink="">
      <xdr:nvSpPr>
        <xdr:cNvPr id="155" name="テキスト ボックス 154"/>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る。消費税増税に合わせた生活保護制度の改正や社会保障関連施策の拡充により、今後も扶助費の増加が見込まれるため、各種制度においては対象者の適正化や所得制限の見直しにより、時代にあった制度構築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5" name="直線コネクタ 184"/>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6"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7" name="直線コネクタ 186"/>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90" name="直線コネクタ 189"/>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1"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2" name="フローチャート: 判断 191"/>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75293</xdr:rowOff>
    </xdr:to>
    <xdr:cxnSp macro="">
      <xdr:nvCxnSpPr>
        <xdr:cNvPr id="193" name="直線コネクタ 192"/>
        <xdr:cNvCxnSpPr/>
      </xdr:nvCxnSpPr>
      <xdr:spPr>
        <a:xfrm>
          <a:off x="3098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6" name="直線コネクタ 195"/>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7" name="フローチャート: 判断 196"/>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8" name="テキスト ボックス 197"/>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159657</xdr:rowOff>
    </xdr:to>
    <xdr:cxnSp macro="">
      <xdr:nvCxnSpPr>
        <xdr:cNvPr id="199" name="直線コネクタ 198"/>
        <xdr:cNvCxnSpPr/>
      </xdr:nvCxnSpPr>
      <xdr:spPr>
        <a:xfrm flipV="1">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200" name="フローチャート: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2" name="フローチャート: 判断 201"/>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3" name="テキスト ボックス 202"/>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9" name="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1" name="楕円 210"/>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2" name="テキスト ボックス 211"/>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7" name="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ている。これは豪雪に伴い除排雪に係る道路の維持補修費が増となったことや、介護保険特別会計繰出金、後期高齢者医療事業特別会計繰出金が増となったことが要因として挙げられる。今後の推移を注視しつつ、維持補修費や各特別会計繰出金の適正化について意識的に取り組み、財政負担の増大を抑え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6" name="直線コネクタ 245"/>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7"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8" name="直線コネクタ 247"/>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9"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50" name="直線コネクタ 249"/>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165100</xdr:rowOff>
    </xdr:to>
    <xdr:cxnSp macro="">
      <xdr:nvCxnSpPr>
        <xdr:cNvPr id="251" name="直線コネクタ 250"/>
        <xdr:cNvCxnSpPr/>
      </xdr:nvCxnSpPr>
      <xdr:spPr>
        <a:xfrm>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3" name="フローチャート: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119380</xdr:rowOff>
    </xdr:to>
    <xdr:cxnSp macro="">
      <xdr:nvCxnSpPr>
        <xdr:cNvPr id="254" name="直線コネクタ 253"/>
        <xdr:cNvCxnSpPr/>
      </xdr:nvCxnSpPr>
      <xdr:spPr>
        <a:xfrm flipV="1">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5" name="フローチャート: 判断 254"/>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6" name="テキスト ボックス 255"/>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7" name="直線コネクタ 256"/>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8" name="フローチャート: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134620</xdr:rowOff>
    </xdr:to>
    <xdr:cxnSp macro="">
      <xdr:nvCxnSpPr>
        <xdr:cNvPr id="260" name="直線コネクタ 259"/>
        <xdr:cNvCxnSpPr/>
      </xdr:nvCxnSpPr>
      <xdr:spPr>
        <a:xfrm flipV="1">
          <a:off x="13004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61" name="フローチャート: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2" name="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4" name="直線コネクタ 303"/>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101854</xdr:rowOff>
    </xdr:to>
    <xdr:cxnSp macro="">
      <xdr:nvCxnSpPr>
        <xdr:cNvPr id="309" name="直線コネクタ 308"/>
        <xdr:cNvCxnSpPr/>
      </xdr:nvCxnSpPr>
      <xdr:spPr>
        <a:xfrm>
          <a:off x="15671800" y="67792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10"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1" name="フローチャート: 判断 310"/>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92710</xdr:rowOff>
    </xdr:to>
    <xdr:cxnSp macro="">
      <xdr:nvCxnSpPr>
        <xdr:cNvPr id="312" name="直線コネクタ 311"/>
        <xdr:cNvCxnSpPr/>
      </xdr:nvCxnSpPr>
      <xdr:spPr>
        <a:xfrm>
          <a:off x="14782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3" name="フローチャート: 判断 312"/>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4" name="テキスト ボックス 313"/>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40</xdr:row>
      <xdr:rowOff>30988</xdr:rowOff>
    </xdr:to>
    <xdr:cxnSp macro="">
      <xdr:nvCxnSpPr>
        <xdr:cNvPr id="315" name="直線コネクタ 314"/>
        <xdr:cNvCxnSpPr/>
      </xdr:nvCxnSpPr>
      <xdr:spPr>
        <a:xfrm flipV="1">
          <a:off x="13893800" y="6779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6" name="フローチャート: 判断 315"/>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7" name="テキスト ボックス 31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30988</xdr:rowOff>
    </xdr:from>
    <xdr:to>
      <xdr:col>69</xdr:col>
      <xdr:colOff>92075</xdr:colOff>
      <xdr:row>40</xdr:row>
      <xdr:rowOff>85852</xdr:rowOff>
    </xdr:to>
    <xdr:cxnSp macro="">
      <xdr:nvCxnSpPr>
        <xdr:cNvPr id="318" name="直線コネクタ 317"/>
        <xdr:cNvCxnSpPr/>
      </xdr:nvCxnSpPr>
      <xdr:spPr>
        <a:xfrm flipV="1">
          <a:off x="13004800" y="6888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8" name="楕円 327"/>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131081</xdr:rowOff>
    </xdr:from>
    <xdr:ext cx="762000" cy="259045"/>
    <xdr:sp macro="" textlink="">
      <xdr:nvSpPr>
        <xdr:cNvPr id="329"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0" name="楕円 329"/>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1" name="テキスト ボックス 330"/>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2" name="楕円 331"/>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3" name="テキスト ボックス 332"/>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34" name="楕円 333"/>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35" name="テキスト ボックス 334"/>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35052</xdr:rowOff>
    </xdr:from>
    <xdr:to>
      <xdr:col>65</xdr:col>
      <xdr:colOff>53975</xdr:colOff>
      <xdr:row>40</xdr:row>
      <xdr:rowOff>136652</xdr:rowOff>
    </xdr:to>
    <xdr:sp macro="" textlink="">
      <xdr:nvSpPr>
        <xdr:cNvPr id="336" name="楕円 335"/>
        <xdr:cNvSpPr/>
      </xdr:nvSpPr>
      <xdr:spPr>
        <a:xfrm>
          <a:off x="12954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121429</xdr:rowOff>
    </xdr:from>
    <xdr:ext cx="762000" cy="259045"/>
    <xdr:sp macro="" textlink="">
      <xdr:nvSpPr>
        <xdr:cNvPr id="337" name="テキスト ボックス 336"/>
        <xdr:cNvSpPr txBox="1"/>
      </xdr:nvSpPr>
      <xdr:spPr>
        <a:xfrm>
          <a:off x="12623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年度以前の学校建設や、赤字解消を急ぐために発行した退職手当債による負担等が大きく影響している。普通建設事業に係る地方債元利償還金は、平成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年度をピークに減少傾向で推移してるものの、平成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ポイント悪化したことから、引き続き普通建設事業の厳選、精査、補助金の活用等により新規発行債を抑制し、指標の改善を図る。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2" name="直線コネクタ 361"/>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3"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4" name="直線コネクタ 363"/>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122428</xdr:rowOff>
    </xdr:to>
    <xdr:cxnSp macro="">
      <xdr:nvCxnSpPr>
        <xdr:cNvPr id="367" name="直線コネクタ 366"/>
        <xdr:cNvCxnSpPr/>
      </xdr:nvCxnSpPr>
      <xdr:spPr>
        <a:xfrm>
          <a:off x="3987800" y="13458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8"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9" name="フローチャート: 判断 368"/>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79</xdr:row>
      <xdr:rowOff>1270</xdr:rowOff>
    </xdr:to>
    <xdr:cxnSp macro="">
      <xdr:nvCxnSpPr>
        <xdr:cNvPr id="370" name="直線コネクタ 369"/>
        <xdr:cNvCxnSpPr/>
      </xdr:nvCxnSpPr>
      <xdr:spPr>
        <a:xfrm flipV="1">
          <a:off x="3098800" y="13458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1" name="フローチャート: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79</xdr:row>
      <xdr:rowOff>1270</xdr:rowOff>
    </xdr:to>
    <xdr:cxnSp macro="">
      <xdr:nvCxnSpPr>
        <xdr:cNvPr id="373" name="直線コネクタ 372"/>
        <xdr:cNvCxnSpPr/>
      </xdr:nvCxnSpPr>
      <xdr:spPr>
        <a:xfrm>
          <a:off x="2209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4" name="フローチャート: 判断 373"/>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5" name="テキスト ボックス 374"/>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122428</xdr:rowOff>
    </xdr:to>
    <xdr:cxnSp macro="">
      <xdr:nvCxnSpPr>
        <xdr:cNvPr id="376" name="直線コネクタ 375"/>
        <xdr:cNvCxnSpPr/>
      </xdr:nvCxnSpPr>
      <xdr:spPr>
        <a:xfrm>
          <a:off x="1320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7" name="フローチャート: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9" name="フローチャート: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0" name="テキスト ボックス 379"/>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6" name="楕円 385"/>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7"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8" name="楕円 387"/>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9" name="テキスト ボックス 38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0" name="楕円 389"/>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1" name="テキスト ボックス 390"/>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2" name="楕円 391"/>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3" name="テキスト ボックス 392"/>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4" name="楕円 393"/>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5" name="テキスト ボックス 394"/>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ポイント下回っているものの、昨年度よりは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た状況にある。今後は働き方改革による時間外手当の縮減に努めるとともに、事務事業の見直しや公共施設等総合管理計画に基づき庁舎・各種施設に係る経費の最適化を図っていく。また、一部事務組合負担金の推移についても十分留意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3" name="直線コネクタ 422"/>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4"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5" name="直線コネクタ 424"/>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6"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7" name="直線コネクタ 426"/>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134620</xdr:rowOff>
    </xdr:to>
    <xdr:cxnSp macro="">
      <xdr:nvCxnSpPr>
        <xdr:cNvPr id="428" name="直線コネクタ 427"/>
        <xdr:cNvCxnSpPr/>
      </xdr:nvCxnSpPr>
      <xdr:spPr>
        <a:xfrm>
          <a:off x="15671800" y="13088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9"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30" name="フローチャート: 判断 429"/>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73661</xdr:rowOff>
    </xdr:to>
    <xdr:cxnSp macro="">
      <xdr:nvCxnSpPr>
        <xdr:cNvPr id="431" name="直線コネクタ 430"/>
        <xdr:cNvCxnSpPr/>
      </xdr:nvCxnSpPr>
      <xdr:spPr>
        <a:xfrm flipV="1">
          <a:off x="14782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2" name="フローチャート: 判断 431"/>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3" name="テキスト ボックス 432"/>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115570</xdr:rowOff>
    </xdr:to>
    <xdr:cxnSp macro="">
      <xdr:nvCxnSpPr>
        <xdr:cNvPr id="434" name="直線コネクタ 433"/>
        <xdr:cNvCxnSpPr/>
      </xdr:nvCxnSpPr>
      <xdr:spPr>
        <a:xfrm flipV="1">
          <a:off x="13893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5" name="フローチャート: 判断 434"/>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6" name="テキスト ボックス 435"/>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130811</xdr:rowOff>
    </xdr:to>
    <xdr:cxnSp macro="">
      <xdr:nvCxnSpPr>
        <xdr:cNvPr id="437" name="直線コネクタ 436"/>
        <xdr:cNvCxnSpPr/>
      </xdr:nvCxnSpPr>
      <xdr:spPr>
        <a:xfrm flipV="1">
          <a:off x="13004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8" name="フローチャート: 判断 437"/>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9" name="テキスト ボックス 43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0" name="フローチャート: 判断 439"/>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1" name="テキスト ボックス 440"/>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7" name="楕円 446"/>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8"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9" name="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0" name="テキスト ボックス 44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1" name="楕円 450"/>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2" name="テキスト ボックス 45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3" name="楕円 452"/>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151147</xdr:rowOff>
    </xdr:from>
    <xdr:ext cx="762000" cy="259045"/>
    <xdr:sp macro="" textlink="">
      <xdr:nvSpPr>
        <xdr:cNvPr id="454" name="テキスト ボックス 453"/>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5" name="楕円 454"/>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56" name="テキスト ボックス 455"/>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87928</xdr:rowOff>
    </xdr:from>
    <xdr:to>
      <xdr:col>29</xdr:col>
      <xdr:colOff>127000</xdr:colOff>
      <xdr:row>15</xdr:row>
      <xdr:rowOff>432</xdr:rowOff>
    </xdr:to>
    <xdr:cxnSp macro="">
      <xdr:nvCxnSpPr>
        <xdr:cNvPr id="50" name="直線コネクタ 49"/>
        <xdr:cNvCxnSpPr/>
      </xdr:nvCxnSpPr>
      <xdr:spPr bwMode="auto">
        <a:xfrm flipV="1">
          <a:off x="5003800" y="2535853"/>
          <a:ext cx="647700" cy="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137878</xdr:rowOff>
    </xdr:from>
    <xdr:to>
      <xdr:col>26</xdr:col>
      <xdr:colOff>50800</xdr:colOff>
      <xdr:row>15</xdr:row>
      <xdr:rowOff>432</xdr:rowOff>
    </xdr:to>
    <xdr:cxnSp macro="">
      <xdr:nvCxnSpPr>
        <xdr:cNvPr id="53" name="直線コネクタ 52"/>
        <xdr:cNvCxnSpPr/>
      </xdr:nvCxnSpPr>
      <xdr:spPr bwMode="auto">
        <a:xfrm>
          <a:off x="4305300" y="2585803"/>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42761</xdr:rowOff>
    </xdr:from>
    <xdr:to>
      <xdr:col>22</xdr:col>
      <xdr:colOff>114300</xdr:colOff>
      <xdr:row>14</xdr:row>
      <xdr:rowOff>137878</xdr:rowOff>
    </xdr:to>
    <xdr:cxnSp macro="">
      <xdr:nvCxnSpPr>
        <xdr:cNvPr id="56" name="直線コネクタ 55"/>
        <xdr:cNvCxnSpPr/>
      </xdr:nvCxnSpPr>
      <xdr:spPr bwMode="auto">
        <a:xfrm>
          <a:off x="3606800" y="2490686"/>
          <a:ext cx="6985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42761</xdr:rowOff>
    </xdr:from>
    <xdr:to>
      <xdr:col>18</xdr:col>
      <xdr:colOff>177800</xdr:colOff>
      <xdr:row>14</xdr:row>
      <xdr:rowOff>129457</xdr:rowOff>
    </xdr:to>
    <xdr:cxnSp macro="">
      <xdr:nvCxnSpPr>
        <xdr:cNvPr id="59" name="直線コネクタ 58"/>
        <xdr:cNvCxnSpPr/>
      </xdr:nvCxnSpPr>
      <xdr:spPr bwMode="auto">
        <a:xfrm flipV="1">
          <a:off x="2908300" y="2490686"/>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37128</xdr:rowOff>
    </xdr:from>
    <xdr:to>
      <xdr:col>29</xdr:col>
      <xdr:colOff>177800</xdr:colOff>
      <xdr:row>14</xdr:row>
      <xdr:rowOff>138728</xdr:rowOff>
    </xdr:to>
    <xdr:sp macro="" textlink="">
      <xdr:nvSpPr>
        <xdr:cNvPr id="69" name="楕円 68"/>
        <xdr:cNvSpPr/>
      </xdr:nvSpPr>
      <xdr:spPr bwMode="auto">
        <a:xfrm>
          <a:off x="5600700" y="24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53655</xdr:rowOff>
    </xdr:from>
    <xdr:ext cx="762000" cy="259045"/>
    <xdr:sp macro="" textlink="">
      <xdr:nvSpPr>
        <xdr:cNvPr id="70" name="人口1人当たり決算額の推移該当値テキスト130"/>
        <xdr:cNvSpPr txBox="1"/>
      </xdr:nvSpPr>
      <xdr:spPr>
        <a:xfrm>
          <a:off x="5740400" y="233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121082</xdr:rowOff>
    </xdr:from>
    <xdr:to>
      <xdr:col>26</xdr:col>
      <xdr:colOff>101600</xdr:colOff>
      <xdr:row>15</xdr:row>
      <xdr:rowOff>51232</xdr:rowOff>
    </xdr:to>
    <xdr:sp macro="" textlink="">
      <xdr:nvSpPr>
        <xdr:cNvPr id="71" name="楕円 70"/>
        <xdr:cNvSpPr/>
      </xdr:nvSpPr>
      <xdr:spPr bwMode="auto">
        <a:xfrm>
          <a:off x="49530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61409</xdr:rowOff>
    </xdr:from>
    <xdr:ext cx="736600" cy="259045"/>
    <xdr:sp macro="" textlink="">
      <xdr:nvSpPr>
        <xdr:cNvPr id="72" name="テキスト ボックス 71"/>
        <xdr:cNvSpPr txBox="1"/>
      </xdr:nvSpPr>
      <xdr:spPr>
        <a:xfrm>
          <a:off x="4622800" y="2337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87078</xdr:rowOff>
    </xdr:from>
    <xdr:to>
      <xdr:col>22</xdr:col>
      <xdr:colOff>165100</xdr:colOff>
      <xdr:row>15</xdr:row>
      <xdr:rowOff>17228</xdr:rowOff>
    </xdr:to>
    <xdr:sp macro="" textlink="">
      <xdr:nvSpPr>
        <xdr:cNvPr id="73" name="楕円 72"/>
        <xdr:cNvSpPr/>
      </xdr:nvSpPr>
      <xdr:spPr bwMode="auto">
        <a:xfrm>
          <a:off x="42545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27405</xdr:rowOff>
    </xdr:from>
    <xdr:ext cx="762000" cy="259045"/>
    <xdr:sp macro="" textlink="">
      <xdr:nvSpPr>
        <xdr:cNvPr id="74" name="テキスト ボックス 73"/>
        <xdr:cNvSpPr txBox="1"/>
      </xdr:nvSpPr>
      <xdr:spPr>
        <a:xfrm>
          <a:off x="3924300" y="23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163411</xdr:rowOff>
    </xdr:from>
    <xdr:to>
      <xdr:col>19</xdr:col>
      <xdr:colOff>38100</xdr:colOff>
      <xdr:row>14</xdr:row>
      <xdr:rowOff>93561</xdr:rowOff>
    </xdr:to>
    <xdr:sp macro="" textlink="">
      <xdr:nvSpPr>
        <xdr:cNvPr id="75" name="楕円 74"/>
        <xdr:cNvSpPr/>
      </xdr:nvSpPr>
      <xdr:spPr bwMode="auto">
        <a:xfrm>
          <a:off x="35560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103738</xdr:rowOff>
    </xdr:from>
    <xdr:ext cx="762000" cy="259045"/>
    <xdr:sp macro="" textlink="">
      <xdr:nvSpPr>
        <xdr:cNvPr id="76" name="テキスト ボックス 75"/>
        <xdr:cNvSpPr txBox="1"/>
      </xdr:nvSpPr>
      <xdr:spPr>
        <a:xfrm>
          <a:off x="32258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78657</xdr:rowOff>
    </xdr:from>
    <xdr:to>
      <xdr:col>15</xdr:col>
      <xdr:colOff>101600</xdr:colOff>
      <xdr:row>15</xdr:row>
      <xdr:rowOff>8807</xdr:rowOff>
    </xdr:to>
    <xdr:sp macro="" textlink="">
      <xdr:nvSpPr>
        <xdr:cNvPr id="77" name="楕円 76"/>
        <xdr:cNvSpPr/>
      </xdr:nvSpPr>
      <xdr:spPr bwMode="auto">
        <a:xfrm>
          <a:off x="28575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18984</xdr:rowOff>
    </xdr:from>
    <xdr:ext cx="762000" cy="259045"/>
    <xdr:sp macro="" textlink="">
      <xdr:nvSpPr>
        <xdr:cNvPr id="78" name="テキスト ボックス 77"/>
        <xdr:cNvSpPr txBox="1"/>
      </xdr:nvSpPr>
      <xdr:spPr>
        <a:xfrm>
          <a:off x="2527300" y="22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262874</xdr:rowOff>
    </xdr:from>
    <xdr:to>
      <xdr:col>29</xdr:col>
      <xdr:colOff>127000</xdr:colOff>
      <xdr:row>38</xdr:row>
      <xdr:rowOff>57934</xdr:rowOff>
    </xdr:to>
    <xdr:cxnSp macro="">
      <xdr:nvCxnSpPr>
        <xdr:cNvPr id="110" name="直線コネクタ 109"/>
        <xdr:cNvCxnSpPr/>
      </xdr:nvCxnSpPr>
      <xdr:spPr bwMode="auto">
        <a:xfrm flipV="1">
          <a:off x="5651500" y="6187424"/>
          <a:ext cx="0" cy="13381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30011</xdr:rowOff>
    </xdr:from>
    <xdr:ext cx="762000" cy="259045"/>
    <xdr:sp macro="" textlink="">
      <xdr:nvSpPr>
        <xdr:cNvPr id="111" name="人口1人当たり決算額の推移最小値テキスト445"/>
        <xdr:cNvSpPr txBox="1"/>
      </xdr:nvSpPr>
      <xdr:spPr>
        <a:xfrm>
          <a:off x="5740400" y="749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57934</xdr:rowOff>
    </xdr:from>
    <xdr:to>
      <xdr:col>30</xdr:col>
      <xdr:colOff>25400</xdr:colOff>
      <xdr:row>38</xdr:row>
      <xdr:rowOff>57934</xdr:rowOff>
    </xdr:to>
    <xdr:cxnSp macro="">
      <xdr:nvCxnSpPr>
        <xdr:cNvPr id="112" name="直線コネクタ 111"/>
        <xdr:cNvCxnSpPr/>
      </xdr:nvCxnSpPr>
      <xdr:spPr bwMode="auto">
        <a:xfrm>
          <a:off x="5562600" y="752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6351</xdr:rowOff>
    </xdr:from>
    <xdr:ext cx="762000" cy="259045"/>
    <xdr:sp macro="" textlink="">
      <xdr:nvSpPr>
        <xdr:cNvPr id="113" name="人口1人当たり決算額の推移最大値テキスト445"/>
        <xdr:cNvSpPr txBox="1"/>
      </xdr:nvSpPr>
      <xdr:spPr>
        <a:xfrm>
          <a:off x="5740400" y="593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262874</xdr:rowOff>
    </xdr:from>
    <xdr:to>
      <xdr:col>30</xdr:col>
      <xdr:colOff>25400</xdr:colOff>
      <xdr:row>33</xdr:row>
      <xdr:rowOff>262874</xdr:rowOff>
    </xdr:to>
    <xdr:cxnSp macro="">
      <xdr:nvCxnSpPr>
        <xdr:cNvPr id="114" name="直線コネクタ 113"/>
        <xdr:cNvCxnSpPr/>
      </xdr:nvCxnSpPr>
      <xdr:spPr bwMode="auto">
        <a:xfrm>
          <a:off x="5562600" y="61874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188608</xdr:rowOff>
    </xdr:from>
    <xdr:to>
      <xdr:col>29</xdr:col>
      <xdr:colOff>127000</xdr:colOff>
      <xdr:row>33</xdr:row>
      <xdr:rowOff>262874</xdr:rowOff>
    </xdr:to>
    <xdr:cxnSp macro="">
      <xdr:nvCxnSpPr>
        <xdr:cNvPr id="115" name="直線コネクタ 114"/>
        <xdr:cNvCxnSpPr/>
      </xdr:nvCxnSpPr>
      <xdr:spPr bwMode="auto">
        <a:xfrm>
          <a:off x="5003800" y="6113158"/>
          <a:ext cx="647700" cy="7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336713</xdr:rowOff>
    </xdr:from>
    <xdr:ext cx="762000" cy="259045"/>
    <xdr:sp macro="" textlink="">
      <xdr:nvSpPr>
        <xdr:cNvPr id="116" name="人口1人当たり決算額の推移平均値テキスト445"/>
        <xdr:cNvSpPr txBox="1"/>
      </xdr:nvSpPr>
      <xdr:spPr>
        <a:xfrm>
          <a:off x="5740400" y="694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21736</xdr:rowOff>
    </xdr:from>
    <xdr:to>
      <xdr:col>29</xdr:col>
      <xdr:colOff>177800</xdr:colOff>
      <xdr:row>36</xdr:row>
      <xdr:rowOff>123336</xdr:rowOff>
    </xdr:to>
    <xdr:sp macro="" textlink="">
      <xdr:nvSpPr>
        <xdr:cNvPr id="117" name="フローチャート: 判断 116"/>
        <xdr:cNvSpPr/>
      </xdr:nvSpPr>
      <xdr:spPr bwMode="auto">
        <a:xfrm>
          <a:off x="5600700" y="6974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188608</xdr:rowOff>
    </xdr:from>
    <xdr:to>
      <xdr:col>26</xdr:col>
      <xdr:colOff>50800</xdr:colOff>
      <xdr:row>33</xdr:row>
      <xdr:rowOff>273590</xdr:rowOff>
    </xdr:to>
    <xdr:cxnSp macro="">
      <xdr:nvCxnSpPr>
        <xdr:cNvPr id="118" name="直線コネクタ 117"/>
        <xdr:cNvCxnSpPr/>
      </xdr:nvCxnSpPr>
      <xdr:spPr bwMode="auto">
        <a:xfrm flipV="1">
          <a:off x="4305300" y="6113158"/>
          <a:ext cx="698500" cy="8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4076</xdr:rowOff>
    </xdr:from>
    <xdr:to>
      <xdr:col>26</xdr:col>
      <xdr:colOff>101600</xdr:colOff>
      <xdr:row>36</xdr:row>
      <xdr:rowOff>105676</xdr:rowOff>
    </xdr:to>
    <xdr:sp macro="" textlink="">
      <xdr:nvSpPr>
        <xdr:cNvPr id="119" name="フローチャート: 判断 118"/>
        <xdr:cNvSpPr/>
      </xdr:nvSpPr>
      <xdr:spPr bwMode="auto">
        <a:xfrm>
          <a:off x="4953000" y="695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90453</xdr:rowOff>
    </xdr:from>
    <xdr:ext cx="736600" cy="259045"/>
    <xdr:sp macro="" textlink="">
      <xdr:nvSpPr>
        <xdr:cNvPr id="120" name="テキスト ボックス 119"/>
        <xdr:cNvSpPr txBox="1"/>
      </xdr:nvSpPr>
      <xdr:spPr>
        <a:xfrm>
          <a:off x="4622800" y="704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232127</xdr:rowOff>
    </xdr:from>
    <xdr:to>
      <xdr:col>22</xdr:col>
      <xdr:colOff>114300</xdr:colOff>
      <xdr:row>33</xdr:row>
      <xdr:rowOff>273590</xdr:rowOff>
    </xdr:to>
    <xdr:cxnSp macro="">
      <xdr:nvCxnSpPr>
        <xdr:cNvPr id="121" name="直線コネクタ 120"/>
        <xdr:cNvCxnSpPr/>
      </xdr:nvCxnSpPr>
      <xdr:spPr bwMode="auto">
        <a:xfrm>
          <a:off x="3606800" y="6156677"/>
          <a:ext cx="698500" cy="4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15421</xdr:rowOff>
    </xdr:from>
    <xdr:to>
      <xdr:col>22</xdr:col>
      <xdr:colOff>165100</xdr:colOff>
      <xdr:row>36</xdr:row>
      <xdr:rowOff>117021</xdr:rowOff>
    </xdr:to>
    <xdr:sp macro="" textlink="">
      <xdr:nvSpPr>
        <xdr:cNvPr id="122" name="フローチャート: 判断 121"/>
        <xdr:cNvSpPr/>
      </xdr:nvSpPr>
      <xdr:spPr bwMode="auto">
        <a:xfrm>
          <a:off x="42545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101798</xdr:rowOff>
    </xdr:from>
    <xdr:ext cx="762000" cy="259045"/>
    <xdr:sp macro="" textlink="">
      <xdr:nvSpPr>
        <xdr:cNvPr id="123" name="テキスト ボックス 122"/>
        <xdr:cNvSpPr txBox="1"/>
      </xdr:nvSpPr>
      <xdr:spPr>
        <a:xfrm>
          <a:off x="3924300" y="7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232127</xdr:rowOff>
    </xdr:from>
    <xdr:to>
      <xdr:col>18</xdr:col>
      <xdr:colOff>177800</xdr:colOff>
      <xdr:row>33</xdr:row>
      <xdr:rowOff>269046</xdr:rowOff>
    </xdr:to>
    <xdr:cxnSp macro="">
      <xdr:nvCxnSpPr>
        <xdr:cNvPr id="124" name="直線コネクタ 123"/>
        <xdr:cNvCxnSpPr/>
      </xdr:nvCxnSpPr>
      <xdr:spPr bwMode="auto">
        <a:xfrm flipV="1">
          <a:off x="2908300" y="6156677"/>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250022</xdr:rowOff>
    </xdr:from>
    <xdr:to>
      <xdr:col>19</xdr:col>
      <xdr:colOff>38100</xdr:colOff>
      <xdr:row>36</xdr:row>
      <xdr:rowOff>8722</xdr:rowOff>
    </xdr:to>
    <xdr:sp macro="" textlink="">
      <xdr:nvSpPr>
        <xdr:cNvPr id="125" name="フローチャート: 判断 124"/>
        <xdr:cNvSpPr/>
      </xdr:nvSpPr>
      <xdr:spPr bwMode="auto">
        <a:xfrm>
          <a:off x="3556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336399</xdr:rowOff>
    </xdr:from>
    <xdr:ext cx="762000" cy="259045"/>
    <xdr:sp macro="" textlink="">
      <xdr:nvSpPr>
        <xdr:cNvPr id="126" name="テキスト ボックス 125"/>
        <xdr:cNvSpPr txBox="1"/>
      </xdr:nvSpPr>
      <xdr:spPr>
        <a:xfrm>
          <a:off x="3225800" y="69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193443</xdr:rowOff>
    </xdr:from>
    <xdr:to>
      <xdr:col>15</xdr:col>
      <xdr:colOff>101600</xdr:colOff>
      <xdr:row>35</xdr:row>
      <xdr:rowOff>295043</xdr:rowOff>
    </xdr:to>
    <xdr:sp macro="" textlink="">
      <xdr:nvSpPr>
        <xdr:cNvPr id="127" name="フローチャート: 判断 126"/>
        <xdr:cNvSpPr/>
      </xdr:nvSpPr>
      <xdr:spPr bwMode="auto">
        <a:xfrm>
          <a:off x="2857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279820</xdr:rowOff>
    </xdr:from>
    <xdr:ext cx="762000" cy="259045"/>
    <xdr:sp macro="" textlink="">
      <xdr:nvSpPr>
        <xdr:cNvPr id="128" name="テキスト ボックス 127"/>
        <xdr:cNvSpPr txBox="1"/>
      </xdr:nvSpPr>
      <xdr:spPr>
        <a:xfrm>
          <a:off x="2527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212074</xdr:rowOff>
    </xdr:from>
    <xdr:to>
      <xdr:col>29</xdr:col>
      <xdr:colOff>177800</xdr:colOff>
      <xdr:row>33</xdr:row>
      <xdr:rowOff>313674</xdr:rowOff>
    </xdr:to>
    <xdr:sp macro="" textlink="">
      <xdr:nvSpPr>
        <xdr:cNvPr id="134" name="楕円 133"/>
        <xdr:cNvSpPr/>
      </xdr:nvSpPr>
      <xdr:spPr bwMode="auto">
        <a:xfrm>
          <a:off x="5600700" y="613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158751</xdr:rowOff>
    </xdr:from>
    <xdr:ext cx="762000" cy="259045"/>
    <xdr:sp macro="" textlink="">
      <xdr:nvSpPr>
        <xdr:cNvPr id="135" name="人口1人当たり決算額の推移該当値テキスト445"/>
        <xdr:cNvSpPr txBox="1"/>
      </xdr:nvSpPr>
      <xdr:spPr>
        <a:xfrm>
          <a:off x="5740400" y="608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137808</xdr:rowOff>
    </xdr:from>
    <xdr:to>
      <xdr:col>26</xdr:col>
      <xdr:colOff>101600</xdr:colOff>
      <xdr:row>33</xdr:row>
      <xdr:rowOff>239408</xdr:rowOff>
    </xdr:to>
    <xdr:sp macro="" textlink="">
      <xdr:nvSpPr>
        <xdr:cNvPr id="136" name="楕円 135"/>
        <xdr:cNvSpPr/>
      </xdr:nvSpPr>
      <xdr:spPr bwMode="auto">
        <a:xfrm>
          <a:off x="49530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78135</xdr:rowOff>
    </xdr:from>
    <xdr:ext cx="736600" cy="259045"/>
    <xdr:sp macro="" textlink="">
      <xdr:nvSpPr>
        <xdr:cNvPr id="137" name="テキスト ボックス 136"/>
        <xdr:cNvSpPr txBox="1"/>
      </xdr:nvSpPr>
      <xdr:spPr>
        <a:xfrm>
          <a:off x="4622800" y="583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222790</xdr:rowOff>
    </xdr:from>
    <xdr:to>
      <xdr:col>22</xdr:col>
      <xdr:colOff>165100</xdr:colOff>
      <xdr:row>33</xdr:row>
      <xdr:rowOff>324390</xdr:rowOff>
    </xdr:to>
    <xdr:sp macro="" textlink="">
      <xdr:nvSpPr>
        <xdr:cNvPr id="138" name="楕円 137"/>
        <xdr:cNvSpPr/>
      </xdr:nvSpPr>
      <xdr:spPr bwMode="auto">
        <a:xfrm>
          <a:off x="4254500" y="61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163117</xdr:rowOff>
    </xdr:from>
    <xdr:ext cx="762000" cy="259045"/>
    <xdr:sp macro="" textlink="">
      <xdr:nvSpPr>
        <xdr:cNvPr id="139" name="テキスト ボックス 138"/>
        <xdr:cNvSpPr txBox="1"/>
      </xdr:nvSpPr>
      <xdr:spPr>
        <a:xfrm>
          <a:off x="3924300" y="59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181327</xdr:rowOff>
    </xdr:from>
    <xdr:to>
      <xdr:col>19</xdr:col>
      <xdr:colOff>38100</xdr:colOff>
      <xdr:row>33</xdr:row>
      <xdr:rowOff>282927</xdr:rowOff>
    </xdr:to>
    <xdr:sp macro="" textlink="">
      <xdr:nvSpPr>
        <xdr:cNvPr id="140" name="楕円 139"/>
        <xdr:cNvSpPr/>
      </xdr:nvSpPr>
      <xdr:spPr bwMode="auto">
        <a:xfrm>
          <a:off x="3556000" y="610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121654</xdr:rowOff>
    </xdr:from>
    <xdr:ext cx="762000" cy="259045"/>
    <xdr:sp macro="" textlink="">
      <xdr:nvSpPr>
        <xdr:cNvPr id="141" name="テキスト ボックス 140"/>
        <xdr:cNvSpPr txBox="1"/>
      </xdr:nvSpPr>
      <xdr:spPr>
        <a:xfrm>
          <a:off x="3225800" y="587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218246</xdr:rowOff>
    </xdr:from>
    <xdr:to>
      <xdr:col>15</xdr:col>
      <xdr:colOff>101600</xdr:colOff>
      <xdr:row>33</xdr:row>
      <xdr:rowOff>319846</xdr:rowOff>
    </xdr:to>
    <xdr:sp macro="" textlink="">
      <xdr:nvSpPr>
        <xdr:cNvPr id="142" name="楕円 141"/>
        <xdr:cNvSpPr/>
      </xdr:nvSpPr>
      <xdr:spPr bwMode="auto">
        <a:xfrm>
          <a:off x="2857500" y="614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158573</xdr:rowOff>
    </xdr:from>
    <xdr:ext cx="762000" cy="259045"/>
    <xdr:sp macro="" textlink="">
      <xdr:nvSpPr>
        <xdr:cNvPr id="143" name="テキスト ボックス 142"/>
        <xdr:cNvSpPr txBox="1"/>
      </xdr:nvSpPr>
      <xdr:spPr>
        <a:xfrm>
          <a:off x="2527300" y="59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67424</xdr:rowOff>
    </xdr:from>
    <xdr:to>
      <xdr:col>24</xdr:col>
      <xdr:colOff>63500</xdr:colOff>
      <xdr:row>36</xdr:row>
      <xdr:rowOff>126136</xdr:rowOff>
    </xdr:to>
    <xdr:cxnSp macro="">
      <xdr:nvCxnSpPr>
        <xdr:cNvPr id="61" name="直線コネクタ 60"/>
        <xdr:cNvCxnSpPr/>
      </xdr:nvCxnSpPr>
      <xdr:spPr>
        <a:xfrm flipV="1">
          <a:off x="3797300" y="6239624"/>
          <a:ext cx="8382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84169</xdr:rowOff>
    </xdr:from>
    <xdr:to>
      <xdr:col>19</xdr:col>
      <xdr:colOff>177800</xdr:colOff>
      <xdr:row>36</xdr:row>
      <xdr:rowOff>126136</xdr:rowOff>
    </xdr:to>
    <xdr:cxnSp macro="">
      <xdr:nvCxnSpPr>
        <xdr:cNvPr id="64" name="直線コネクタ 63"/>
        <xdr:cNvCxnSpPr/>
      </xdr:nvCxnSpPr>
      <xdr:spPr>
        <a:xfrm>
          <a:off x="2908300" y="6256369"/>
          <a:ext cx="889000" cy="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167703</xdr:rowOff>
    </xdr:from>
    <xdr:to>
      <xdr:col>15</xdr:col>
      <xdr:colOff>50800</xdr:colOff>
      <xdr:row>36</xdr:row>
      <xdr:rowOff>84169</xdr:rowOff>
    </xdr:to>
    <xdr:cxnSp macro="">
      <xdr:nvCxnSpPr>
        <xdr:cNvPr id="67" name="直線コネクタ 66"/>
        <xdr:cNvCxnSpPr/>
      </xdr:nvCxnSpPr>
      <xdr:spPr>
        <a:xfrm>
          <a:off x="2019300" y="6168453"/>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167703</xdr:rowOff>
    </xdr:from>
    <xdr:to>
      <xdr:col>10</xdr:col>
      <xdr:colOff>114300</xdr:colOff>
      <xdr:row>36</xdr:row>
      <xdr:rowOff>26753</xdr:rowOff>
    </xdr:to>
    <xdr:cxnSp macro="">
      <xdr:nvCxnSpPr>
        <xdr:cNvPr id="70" name="直線コネクタ 69"/>
        <xdr:cNvCxnSpPr/>
      </xdr:nvCxnSpPr>
      <xdr:spPr>
        <a:xfrm flipV="1">
          <a:off x="1130300" y="6168453"/>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16624</xdr:rowOff>
    </xdr:from>
    <xdr:to>
      <xdr:col>24</xdr:col>
      <xdr:colOff>114300</xdr:colOff>
      <xdr:row>36</xdr:row>
      <xdr:rowOff>118224</xdr:rowOff>
    </xdr:to>
    <xdr:sp macro="" textlink="">
      <xdr:nvSpPr>
        <xdr:cNvPr id="80" name="楕円 79"/>
        <xdr:cNvSpPr/>
      </xdr:nvSpPr>
      <xdr:spPr>
        <a:xfrm>
          <a:off x="45847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39501</xdr:rowOff>
    </xdr:from>
    <xdr:ext cx="534377" cy="259045"/>
    <xdr:sp macro="" textlink="">
      <xdr:nvSpPr>
        <xdr:cNvPr id="81" name="人件費該当値テキスト"/>
        <xdr:cNvSpPr txBox="1"/>
      </xdr:nvSpPr>
      <xdr:spPr>
        <a:xfrm>
          <a:off x="4686300" y="60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75336</xdr:rowOff>
    </xdr:from>
    <xdr:to>
      <xdr:col>20</xdr:col>
      <xdr:colOff>38100</xdr:colOff>
      <xdr:row>37</xdr:row>
      <xdr:rowOff>5486</xdr:rowOff>
    </xdr:to>
    <xdr:sp macro="" textlink="">
      <xdr:nvSpPr>
        <xdr:cNvPr id="82" name="楕円 81"/>
        <xdr:cNvSpPr/>
      </xdr:nvSpPr>
      <xdr:spPr>
        <a:xfrm>
          <a:off x="3746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22013</xdr:rowOff>
    </xdr:from>
    <xdr:ext cx="534377" cy="259045"/>
    <xdr:sp macro="" textlink="">
      <xdr:nvSpPr>
        <xdr:cNvPr id="83" name="テキスト ボックス 82"/>
        <xdr:cNvSpPr txBox="1"/>
      </xdr:nvSpPr>
      <xdr:spPr>
        <a:xfrm>
          <a:off x="3530111" y="6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33369</xdr:rowOff>
    </xdr:from>
    <xdr:to>
      <xdr:col>15</xdr:col>
      <xdr:colOff>101600</xdr:colOff>
      <xdr:row>36</xdr:row>
      <xdr:rowOff>134969</xdr:rowOff>
    </xdr:to>
    <xdr:sp macro="" textlink="">
      <xdr:nvSpPr>
        <xdr:cNvPr id="84" name="楕円 83"/>
        <xdr:cNvSpPr/>
      </xdr:nvSpPr>
      <xdr:spPr>
        <a:xfrm>
          <a:off x="2857500" y="62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151496</xdr:rowOff>
    </xdr:from>
    <xdr:ext cx="534377" cy="259045"/>
    <xdr:sp macro="" textlink="">
      <xdr:nvSpPr>
        <xdr:cNvPr id="85" name="テキスト ボックス 84"/>
        <xdr:cNvSpPr txBox="1"/>
      </xdr:nvSpPr>
      <xdr:spPr>
        <a:xfrm>
          <a:off x="2641111" y="59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116903</xdr:rowOff>
    </xdr:from>
    <xdr:to>
      <xdr:col>10</xdr:col>
      <xdr:colOff>165100</xdr:colOff>
      <xdr:row>36</xdr:row>
      <xdr:rowOff>47053</xdr:rowOff>
    </xdr:to>
    <xdr:sp macro="" textlink="">
      <xdr:nvSpPr>
        <xdr:cNvPr id="86" name="楕円 85"/>
        <xdr:cNvSpPr/>
      </xdr:nvSpPr>
      <xdr:spPr>
        <a:xfrm>
          <a:off x="1968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63580</xdr:rowOff>
    </xdr:from>
    <xdr:ext cx="534377" cy="259045"/>
    <xdr:sp macro="" textlink="">
      <xdr:nvSpPr>
        <xdr:cNvPr id="87" name="テキスト ボックス 86"/>
        <xdr:cNvSpPr txBox="1"/>
      </xdr:nvSpPr>
      <xdr:spPr>
        <a:xfrm>
          <a:off x="1752111" y="58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147403</xdr:rowOff>
    </xdr:from>
    <xdr:to>
      <xdr:col>6</xdr:col>
      <xdr:colOff>38100</xdr:colOff>
      <xdr:row>36</xdr:row>
      <xdr:rowOff>77553</xdr:rowOff>
    </xdr:to>
    <xdr:sp macro="" textlink="">
      <xdr:nvSpPr>
        <xdr:cNvPr id="88" name="楕円 87"/>
        <xdr:cNvSpPr/>
      </xdr:nvSpPr>
      <xdr:spPr>
        <a:xfrm>
          <a:off x="1079500" y="61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94080</xdr:rowOff>
    </xdr:from>
    <xdr:ext cx="534377" cy="259045"/>
    <xdr:sp macro="" textlink="">
      <xdr:nvSpPr>
        <xdr:cNvPr id="89" name="テキスト ボックス 88"/>
        <xdr:cNvSpPr txBox="1"/>
      </xdr:nvSpPr>
      <xdr:spPr>
        <a:xfrm>
          <a:off x="863111" y="59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116644</xdr:rowOff>
    </xdr:from>
    <xdr:to>
      <xdr:col>24</xdr:col>
      <xdr:colOff>63500</xdr:colOff>
      <xdr:row>54</xdr:row>
      <xdr:rowOff>154820</xdr:rowOff>
    </xdr:to>
    <xdr:cxnSp macro="">
      <xdr:nvCxnSpPr>
        <xdr:cNvPr id="121" name="直線コネクタ 120"/>
        <xdr:cNvCxnSpPr/>
      </xdr:nvCxnSpPr>
      <xdr:spPr>
        <a:xfrm>
          <a:off x="3797300" y="9374944"/>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116644</xdr:rowOff>
    </xdr:from>
    <xdr:to>
      <xdr:col>19</xdr:col>
      <xdr:colOff>177800</xdr:colOff>
      <xdr:row>54</xdr:row>
      <xdr:rowOff>165957</xdr:rowOff>
    </xdr:to>
    <xdr:cxnSp macro="">
      <xdr:nvCxnSpPr>
        <xdr:cNvPr id="124" name="直線コネクタ 123"/>
        <xdr:cNvCxnSpPr/>
      </xdr:nvCxnSpPr>
      <xdr:spPr>
        <a:xfrm flipV="1">
          <a:off x="2908300" y="9374944"/>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89735</xdr:rowOff>
    </xdr:from>
    <xdr:to>
      <xdr:col>15</xdr:col>
      <xdr:colOff>50800</xdr:colOff>
      <xdr:row>54</xdr:row>
      <xdr:rowOff>165957</xdr:rowOff>
    </xdr:to>
    <xdr:cxnSp macro="">
      <xdr:nvCxnSpPr>
        <xdr:cNvPr id="127" name="直線コネクタ 126"/>
        <xdr:cNvCxnSpPr/>
      </xdr:nvCxnSpPr>
      <xdr:spPr>
        <a:xfrm>
          <a:off x="2019300" y="9348035"/>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89735</xdr:rowOff>
    </xdr:from>
    <xdr:to>
      <xdr:col>10</xdr:col>
      <xdr:colOff>114300</xdr:colOff>
      <xdr:row>54</xdr:row>
      <xdr:rowOff>156714</xdr:rowOff>
    </xdr:to>
    <xdr:cxnSp macro="">
      <xdr:nvCxnSpPr>
        <xdr:cNvPr id="130" name="直線コネクタ 129"/>
        <xdr:cNvCxnSpPr/>
      </xdr:nvCxnSpPr>
      <xdr:spPr>
        <a:xfrm flipV="1">
          <a:off x="1130300" y="934803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104020</xdr:rowOff>
    </xdr:from>
    <xdr:to>
      <xdr:col>24</xdr:col>
      <xdr:colOff>114300</xdr:colOff>
      <xdr:row>55</xdr:row>
      <xdr:rowOff>34170</xdr:rowOff>
    </xdr:to>
    <xdr:sp macro="" textlink="">
      <xdr:nvSpPr>
        <xdr:cNvPr id="140" name="楕円 139"/>
        <xdr:cNvSpPr/>
      </xdr:nvSpPr>
      <xdr:spPr>
        <a:xfrm>
          <a:off x="4584700" y="93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126897</xdr:rowOff>
    </xdr:from>
    <xdr:ext cx="534377" cy="259045"/>
    <xdr:sp macro="" textlink="">
      <xdr:nvSpPr>
        <xdr:cNvPr id="141" name="物件費該当値テキスト"/>
        <xdr:cNvSpPr txBox="1"/>
      </xdr:nvSpPr>
      <xdr:spPr>
        <a:xfrm>
          <a:off x="4686300" y="92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65844</xdr:rowOff>
    </xdr:from>
    <xdr:to>
      <xdr:col>20</xdr:col>
      <xdr:colOff>38100</xdr:colOff>
      <xdr:row>54</xdr:row>
      <xdr:rowOff>167444</xdr:rowOff>
    </xdr:to>
    <xdr:sp macro="" textlink="">
      <xdr:nvSpPr>
        <xdr:cNvPr id="142" name="楕円 141"/>
        <xdr:cNvSpPr/>
      </xdr:nvSpPr>
      <xdr:spPr>
        <a:xfrm>
          <a:off x="3746500" y="93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12521</xdr:rowOff>
    </xdr:from>
    <xdr:ext cx="534377" cy="259045"/>
    <xdr:sp macro="" textlink="">
      <xdr:nvSpPr>
        <xdr:cNvPr id="143" name="テキスト ボックス 142"/>
        <xdr:cNvSpPr txBox="1"/>
      </xdr:nvSpPr>
      <xdr:spPr>
        <a:xfrm>
          <a:off x="3530111" y="90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115157</xdr:rowOff>
    </xdr:from>
    <xdr:to>
      <xdr:col>15</xdr:col>
      <xdr:colOff>101600</xdr:colOff>
      <xdr:row>55</xdr:row>
      <xdr:rowOff>45307</xdr:rowOff>
    </xdr:to>
    <xdr:sp macro="" textlink="">
      <xdr:nvSpPr>
        <xdr:cNvPr id="144" name="楕円 143"/>
        <xdr:cNvSpPr/>
      </xdr:nvSpPr>
      <xdr:spPr>
        <a:xfrm>
          <a:off x="2857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61834</xdr:rowOff>
    </xdr:from>
    <xdr:ext cx="534377" cy="259045"/>
    <xdr:sp macro="" textlink="">
      <xdr:nvSpPr>
        <xdr:cNvPr id="145" name="テキスト ボックス 144"/>
        <xdr:cNvSpPr txBox="1"/>
      </xdr:nvSpPr>
      <xdr:spPr>
        <a:xfrm>
          <a:off x="2641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38935</xdr:rowOff>
    </xdr:from>
    <xdr:to>
      <xdr:col>10</xdr:col>
      <xdr:colOff>165100</xdr:colOff>
      <xdr:row>54</xdr:row>
      <xdr:rowOff>140535</xdr:rowOff>
    </xdr:to>
    <xdr:sp macro="" textlink="">
      <xdr:nvSpPr>
        <xdr:cNvPr id="146" name="楕円 145"/>
        <xdr:cNvSpPr/>
      </xdr:nvSpPr>
      <xdr:spPr>
        <a:xfrm>
          <a:off x="1968500" y="9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131662</xdr:rowOff>
    </xdr:from>
    <xdr:ext cx="534377" cy="259045"/>
    <xdr:sp macro="" textlink="">
      <xdr:nvSpPr>
        <xdr:cNvPr id="147" name="テキスト ボックス 146"/>
        <xdr:cNvSpPr txBox="1"/>
      </xdr:nvSpPr>
      <xdr:spPr>
        <a:xfrm>
          <a:off x="1752111" y="9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105914</xdr:rowOff>
    </xdr:from>
    <xdr:to>
      <xdr:col>6</xdr:col>
      <xdr:colOff>38100</xdr:colOff>
      <xdr:row>55</xdr:row>
      <xdr:rowOff>36064</xdr:rowOff>
    </xdr:to>
    <xdr:sp macro="" textlink="">
      <xdr:nvSpPr>
        <xdr:cNvPr id="148" name="楕円 147"/>
        <xdr:cNvSpPr/>
      </xdr:nvSpPr>
      <xdr:spPr>
        <a:xfrm>
          <a:off x="1079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27191</xdr:rowOff>
    </xdr:from>
    <xdr:ext cx="534377" cy="259045"/>
    <xdr:sp macro="" textlink="">
      <xdr:nvSpPr>
        <xdr:cNvPr id="149" name="テキスト ボックス 148"/>
        <xdr:cNvSpPr txBox="1"/>
      </xdr:nvSpPr>
      <xdr:spPr>
        <a:xfrm>
          <a:off x="863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142443</xdr:rowOff>
    </xdr:from>
    <xdr:to>
      <xdr:col>24</xdr:col>
      <xdr:colOff>63500</xdr:colOff>
      <xdr:row>76</xdr:row>
      <xdr:rowOff>5649</xdr:rowOff>
    </xdr:to>
    <xdr:cxnSp macro="">
      <xdr:nvCxnSpPr>
        <xdr:cNvPr id="176" name="直線コネクタ 175"/>
        <xdr:cNvCxnSpPr/>
      </xdr:nvCxnSpPr>
      <xdr:spPr>
        <a:xfrm flipV="1">
          <a:off x="3797300" y="12658293"/>
          <a:ext cx="838200" cy="37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97455</xdr:rowOff>
    </xdr:from>
    <xdr:to>
      <xdr:col>19</xdr:col>
      <xdr:colOff>177800</xdr:colOff>
      <xdr:row>76</xdr:row>
      <xdr:rowOff>5649</xdr:rowOff>
    </xdr:to>
    <xdr:cxnSp macro="">
      <xdr:nvCxnSpPr>
        <xdr:cNvPr id="179" name="直線コネクタ 178"/>
        <xdr:cNvCxnSpPr/>
      </xdr:nvCxnSpPr>
      <xdr:spPr>
        <a:xfrm>
          <a:off x="2908300" y="1295620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97455</xdr:rowOff>
    </xdr:from>
    <xdr:to>
      <xdr:col>15</xdr:col>
      <xdr:colOff>50800</xdr:colOff>
      <xdr:row>75</xdr:row>
      <xdr:rowOff>153919</xdr:rowOff>
    </xdr:to>
    <xdr:cxnSp macro="">
      <xdr:nvCxnSpPr>
        <xdr:cNvPr id="182" name="直線コネクタ 181"/>
        <xdr:cNvCxnSpPr/>
      </xdr:nvCxnSpPr>
      <xdr:spPr>
        <a:xfrm flipV="1">
          <a:off x="2019300" y="1295620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101844</xdr:rowOff>
    </xdr:from>
    <xdr:to>
      <xdr:col>10</xdr:col>
      <xdr:colOff>114300</xdr:colOff>
      <xdr:row>75</xdr:row>
      <xdr:rowOff>153919</xdr:rowOff>
    </xdr:to>
    <xdr:cxnSp macro="">
      <xdr:nvCxnSpPr>
        <xdr:cNvPr id="185" name="直線コネクタ 184"/>
        <xdr:cNvCxnSpPr/>
      </xdr:nvCxnSpPr>
      <xdr:spPr>
        <a:xfrm>
          <a:off x="1130300" y="12789144"/>
          <a:ext cx="8890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91643</xdr:rowOff>
    </xdr:from>
    <xdr:to>
      <xdr:col>24</xdr:col>
      <xdr:colOff>114300</xdr:colOff>
      <xdr:row>74</xdr:row>
      <xdr:rowOff>21793</xdr:rowOff>
    </xdr:to>
    <xdr:sp macro="" textlink="">
      <xdr:nvSpPr>
        <xdr:cNvPr id="195" name="楕円 194"/>
        <xdr:cNvSpPr/>
      </xdr:nvSpPr>
      <xdr:spPr>
        <a:xfrm>
          <a:off x="45847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114520</xdr:rowOff>
    </xdr:from>
    <xdr:ext cx="534377" cy="259045"/>
    <xdr:sp macro="" textlink="">
      <xdr:nvSpPr>
        <xdr:cNvPr id="196" name="維持補修費該当値テキスト"/>
        <xdr:cNvSpPr txBox="1"/>
      </xdr:nvSpPr>
      <xdr:spPr>
        <a:xfrm>
          <a:off x="4686300" y="124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126299</xdr:rowOff>
    </xdr:from>
    <xdr:to>
      <xdr:col>20</xdr:col>
      <xdr:colOff>38100</xdr:colOff>
      <xdr:row>76</xdr:row>
      <xdr:rowOff>56449</xdr:rowOff>
    </xdr:to>
    <xdr:sp macro="" textlink="">
      <xdr:nvSpPr>
        <xdr:cNvPr id="197" name="楕円 196"/>
        <xdr:cNvSpPr/>
      </xdr:nvSpPr>
      <xdr:spPr>
        <a:xfrm>
          <a:off x="3746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72976</xdr:rowOff>
    </xdr:from>
    <xdr:ext cx="534377" cy="259045"/>
    <xdr:sp macro="" textlink="">
      <xdr:nvSpPr>
        <xdr:cNvPr id="198" name="テキスト ボックス 197"/>
        <xdr:cNvSpPr txBox="1"/>
      </xdr:nvSpPr>
      <xdr:spPr>
        <a:xfrm>
          <a:off x="3530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46655</xdr:rowOff>
    </xdr:from>
    <xdr:to>
      <xdr:col>15</xdr:col>
      <xdr:colOff>101600</xdr:colOff>
      <xdr:row>75</xdr:row>
      <xdr:rowOff>148255</xdr:rowOff>
    </xdr:to>
    <xdr:sp macro="" textlink="">
      <xdr:nvSpPr>
        <xdr:cNvPr id="199" name="楕円 198"/>
        <xdr:cNvSpPr/>
      </xdr:nvSpPr>
      <xdr:spPr>
        <a:xfrm>
          <a:off x="28575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164782</xdr:rowOff>
    </xdr:from>
    <xdr:ext cx="534377" cy="259045"/>
    <xdr:sp macro="" textlink="">
      <xdr:nvSpPr>
        <xdr:cNvPr id="200" name="テキスト ボックス 199"/>
        <xdr:cNvSpPr txBox="1"/>
      </xdr:nvSpPr>
      <xdr:spPr>
        <a:xfrm>
          <a:off x="2641111" y="12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103119</xdr:rowOff>
    </xdr:from>
    <xdr:to>
      <xdr:col>10</xdr:col>
      <xdr:colOff>165100</xdr:colOff>
      <xdr:row>76</xdr:row>
      <xdr:rowOff>33269</xdr:rowOff>
    </xdr:to>
    <xdr:sp macro="" textlink="">
      <xdr:nvSpPr>
        <xdr:cNvPr id="201" name="楕円 200"/>
        <xdr:cNvSpPr/>
      </xdr:nvSpPr>
      <xdr:spPr>
        <a:xfrm>
          <a:off x="1968500" y="129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49796</xdr:rowOff>
    </xdr:from>
    <xdr:ext cx="534377" cy="259045"/>
    <xdr:sp macro="" textlink="">
      <xdr:nvSpPr>
        <xdr:cNvPr id="202" name="テキスト ボックス 201"/>
        <xdr:cNvSpPr txBox="1"/>
      </xdr:nvSpPr>
      <xdr:spPr>
        <a:xfrm>
          <a:off x="1752111" y="127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51044</xdr:rowOff>
    </xdr:from>
    <xdr:to>
      <xdr:col>6</xdr:col>
      <xdr:colOff>38100</xdr:colOff>
      <xdr:row>74</xdr:row>
      <xdr:rowOff>152644</xdr:rowOff>
    </xdr:to>
    <xdr:sp macro="" textlink="">
      <xdr:nvSpPr>
        <xdr:cNvPr id="203" name="楕円 202"/>
        <xdr:cNvSpPr/>
      </xdr:nvSpPr>
      <xdr:spPr>
        <a:xfrm>
          <a:off x="1079500" y="127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169171</xdr:rowOff>
    </xdr:from>
    <xdr:ext cx="534377" cy="259045"/>
    <xdr:sp macro="" textlink="">
      <xdr:nvSpPr>
        <xdr:cNvPr id="204" name="テキスト ボックス 203"/>
        <xdr:cNvSpPr txBox="1"/>
      </xdr:nvSpPr>
      <xdr:spPr>
        <a:xfrm>
          <a:off x="863111" y="125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81133</xdr:rowOff>
    </xdr:from>
    <xdr:to>
      <xdr:col>24</xdr:col>
      <xdr:colOff>63500</xdr:colOff>
      <xdr:row>93</xdr:row>
      <xdr:rowOff>81696</xdr:rowOff>
    </xdr:to>
    <xdr:cxnSp macro="">
      <xdr:nvCxnSpPr>
        <xdr:cNvPr id="232" name="直線コネクタ 231"/>
        <xdr:cNvCxnSpPr/>
      </xdr:nvCxnSpPr>
      <xdr:spPr>
        <a:xfrm flipV="1">
          <a:off x="3797300" y="16025983"/>
          <a:ext cx="8382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81696</xdr:rowOff>
    </xdr:from>
    <xdr:to>
      <xdr:col>19</xdr:col>
      <xdr:colOff>177800</xdr:colOff>
      <xdr:row>94</xdr:row>
      <xdr:rowOff>33142</xdr:rowOff>
    </xdr:to>
    <xdr:cxnSp macro="">
      <xdr:nvCxnSpPr>
        <xdr:cNvPr id="235" name="直線コネクタ 234"/>
        <xdr:cNvCxnSpPr/>
      </xdr:nvCxnSpPr>
      <xdr:spPr>
        <a:xfrm flipV="1">
          <a:off x="2908300" y="16026546"/>
          <a:ext cx="8890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33142</xdr:rowOff>
    </xdr:from>
    <xdr:to>
      <xdr:col>15</xdr:col>
      <xdr:colOff>50800</xdr:colOff>
      <xdr:row>94</xdr:row>
      <xdr:rowOff>170546</xdr:rowOff>
    </xdr:to>
    <xdr:cxnSp macro="">
      <xdr:nvCxnSpPr>
        <xdr:cNvPr id="238" name="直線コネクタ 237"/>
        <xdr:cNvCxnSpPr/>
      </xdr:nvCxnSpPr>
      <xdr:spPr>
        <a:xfrm flipV="1">
          <a:off x="2019300" y="16149442"/>
          <a:ext cx="889000" cy="1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170546</xdr:rowOff>
    </xdr:from>
    <xdr:to>
      <xdr:col>10</xdr:col>
      <xdr:colOff>114300</xdr:colOff>
      <xdr:row>95</xdr:row>
      <xdr:rowOff>118653</xdr:rowOff>
    </xdr:to>
    <xdr:cxnSp macro="">
      <xdr:nvCxnSpPr>
        <xdr:cNvPr id="241" name="直線コネクタ 240"/>
        <xdr:cNvCxnSpPr/>
      </xdr:nvCxnSpPr>
      <xdr:spPr>
        <a:xfrm flipV="1">
          <a:off x="1130300" y="16286846"/>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30333</xdr:rowOff>
    </xdr:from>
    <xdr:to>
      <xdr:col>24</xdr:col>
      <xdr:colOff>114300</xdr:colOff>
      <xdr:row>93</xdr:row>
      <xdr:rowOff>131933</xdr:rowOff>
    </xdr:to>
    <xdr:sp macro="" textlink="">
      <xdr:nvSpPr>
        <xdr:cNvPr id="251" name="楕円 250"/>
        <xdr:cNvSpPr/>
      </xdr:nvSpPr>
      <xdr:spPr>
        <a:xfrm>
          <a:off x="4584700" y="159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53210</xdr:rowOff>
    </xdr:from>
    <xdr:ext cx="599010" cy="259045"/>
    <xdr:sp macro="" textlink="">
      <xdr:nvSpPr>
        <xdr:cNvPr id="252" name="扶助費該当値テキスト"/>
        <xdr:cNvSpPr txBox="1"/>
      </xdr:nvSpPr>
      <xdr:spPr>
        <a:xfrm>
          <a:off x="4686300" y="158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30896</xdr:rowOff>
    </xdr:from>
    <xdr:to>
      <xdr:col>20</xdr:col>
      <xdr:colOff>38100</xdr:colOff>
      <xdr:row>93</xdr:row>
      <xdr:rowOff>132496</xdr:rowOff>
    </xdr:to>
    <xdr:sp macro="" textlink="">
      <xdr:nvSpPr>
        <xdr:cNvPr id="253" name="楕円 252"/>
        <xdr:cNvSpPr/>
      </xdr:nvSpPr>
      <xdr:spPr>
        <a:xfrm>
          <a:off x="3746500" y="159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149023</xdr:rowOff>
    </xdr:from>
    <xdr:ext cx="599010" cy="259045"/>
    <xdr:sp macro="" textlink="">
      <xdr:nvSpPr>
        <xdr:cNvPr id="254" name="テキスト ボックス 253"/>
        <xdr:cNvSpPr txBox="1"/>
      </xdr:nvSpPr>
      <xdr:spPr>
        <a:xfrm>
          <a:off x="3497795" y="1575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153792</xdr:rowOff>
    </xdr:from>
    <xdr:to>
      <xdr:col>15</xdr:col>
      <xdr:colOff>101600</xdr:colOff>
      <xdr:row>94</xdr:row>
      <xdr:rowOff>83942</xdr:rowOff>
    </xdr:to>
    <xdr:sp macro="" textlink="">
      <xdr:nvSpPr>
        <xdr:cNvPr id="255" name="楕円 254"/>
        <xdr:cNvSpPr/>
      </xdr:nvSpPr>
      <xdr:spPr>
        <a:xfrm>
          <a:off x="2857500" y="160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100469</xdr:rowOff>
    </xdr:from>
    <xdr:ext cx="599010" cy="259045"/>
    <xdr:sp macro="" textlink="">
      <xdr:nvSpPr>
        <xdr:cNvPr id="256" name="テキスト ボックス 255"/>
        <xdr:cNvSpPr txBox="1"/>
      </xdr:nvSpPr>
      <xdr:spPr>
        <a:xfrm>
          <a:off x="2608795" y="1587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119746</xdr:rowOff>
    </xdr:from>
    <xdr:to>
      <xdr:col>10</xdr:col>
      <xdr:colOff>165100</xdr:colOff>
      <xdr:row>95</xdr:row>
      <xdr:rowOff>49896</xdr:rowOff>
    </xdr:to>
    <xdr:sp macro="" textlink="">
      <xdr:nvSpPr>
        <xdr:cNvPr id="257" name="楕円 256"/>
        <xdr:cNvSpPr/>
      </xdr:nvSpPr>
      <xdr:spPr>
        <a:xfrm>
          <a:off x="1968500" y="162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66423</xdr:rowOff>
    </xdr:from>
    <xdr:ext cx="599010" cy="259045"/>
    <xdr:sp macro="" textlink="">
      <xdr:nvSpPr>
        <xdr:cNvPr id="258" name="テキスト ボックス 257"/>
        <xdr:cNvSpPr txBox="1"/>
      </xdr:nvSpPr>
      <xdr:spPr>
        <a:xfrm>
          <a:off x="1719795" y="1601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67853</xdr:rowOff>
    </xdr:from>
    <xdr:to>
      <xdr:col>6</xdr:col>
      <xdr:colOff>38100</xdr:colOff>
      <xdr:row>95</xdr:row>
      <xdr:rowOff>169453</xdr:rowOff>
    </xdr:to>
    <xdr:sp macro="" textlink="">
      <xdr:nvSpPr>
        <xdr:cNvPr id="259" name="楕円 258"/>
        <xdr:cNvSpPr/>
      </xdr:nvSpPr>
      <xdr:spPr>
        <a:xfrm>
          <a:off x="1079500" y="163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14530</xdr:rowOff>
    </xdr:from>
    <xdr:ext cx="534377" cy="259045"/>
    <xdr:sp macro="" textlink="">
      <xdr:nvSpPr>
        <xdr:cNvPr id="260" name="テキスト ボックス 259"/>
        <xdr:cNvSpPr txBox="1"/>
      </xdr:nvSpPr>
      <xdr:spPr>
        <a:xfrm>
          <a:off x="863111" y="161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104978</xdr:rowOff>
    </xdr:from>
    <xdr:to>
      <xdr:col>55</xdr:col>
      <xdr:colOff>0</xdr:colOff>
      <xdr:row>30</xdr:row>
      <xdr:rowOff>148488</xdr:rowOff>
    </xdr:to>
    <xdr:cxnSp macro="">
      <xdr:nvCxnSpPr>
        <xdr:cNvPr id="289" name="直線コネクタ 288"/>
        <xdr:cNvCxnSpPr/>
      </xdr:nvCxnSpPr>
      <xdr:spPr>
        <a:xfrm flipV="1">
          <a:off x="9639300" y="5248478"/>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148488</xdr:rowOff>
    </xdr:from>
    <xdr:to>
      <xdr:col>50</xdr:col>
      <xdr:colOff>114300</xdr:colOff>
      <xdr:row>31</xdr:row>
      <xdr:rowOff>1003</xdr:rowOff>
    </xdr:to>
    <xdr:cxnSp macro="">
      <xdr:nvCxnSpPr>
        <xdr:cNvPr id="292" name="直線コネクタ 291"/>
        <xdr:cNvCxnSpPr/>
      </xdr:nvCxnSpPr>
      <xdr:spPr>
        <a:xfrm flipV="1">
          <a:off x="8750300" y="5291988"/>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1003</xdr:rowOff>
    </xdr:from>
    <xdr:to>
      <xdr:col>45</xdr:col>
      <xdr:colOff>177800</xdr:colOff>
      <xdr:row>31</xdr:row>
      <xdr:rowOff>5118</xdr:rowOff>
    </xdr:to>
    <xdr:cxnSp macro="">
      <xdr:nvCxnSpPr>
        <xdr:cNvPr id="295" name="直線コネクタ 294"/>
        <xdr:cNvCxnSpPr/>
      </xdr:nvCxnSpPr>
      <xdr:spPr>
        <a:xfrm flipV="1">
          <a:off x="7861300" y="53159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5118</xdr:rowOff>
    </xdr:from>
    <xdr:to>
      <xdr:col>41</xdr:col>
      <xdr:colOff>50800</xdr:colOff>
      <xdr:row>31</xdr:row>
      <xdr:rowOff>38595</xdr:rowOff>
    </xdr:to>
    <xdr:cxnSp macro="">
      <xdr:nvCxnSpPr>
        <xdr:cNvPr id="298" name="直線コネクタ 297"/>
        <xdr:cNvCxnSpPr/>
      </xdr:nvCxnSpPr>
      <xdr:spPr>
        <a:xfrm flipV="1">
          <a:off x="6972300" y="532006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54178</xdr:rowOff>
    </xdr:from>
    <xdr:to>
      <xdr:col>55</xdr:col>
      <xdr:colOff>50800</xdr:colOff>
      <xdr:row>30</xdr:row>
      <xdr:rowOff>155778</xdr:rowOff>
    </xdr:to>
    <xdr:sp macro="" textlink="">
      <xdr:nvSpPr>
        <xdr:cNvPr id="308" name="楕円 307"/>
        <xdr:cNvSpPr/>
      </xdr:nvSpPr>
      <xdr:spPr>
        <a:xfrm>
          <a:off x="10426700" y="51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7205</xdr:rowOff>
    </xdr:from>
    <xdr:ext cx="599010" cy="259045"/>
    <xdr:sp macro="" textlink="">
      <xdr:nvSpPr>
        <xdr:cNvPr id="309" name="補助費等該当値テキスト"/>
        <xdr:cNvSpPr txBox="1"/>
      </xdr:nvSpPr>
      <xdr:spPr>
        <a:xfrm>
          <a:off x="10528300" y="515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97688</xdr:rowOff>
    </xdr:from>
    <xdr:to>
      <xdr:col>50</xdr:col>
      <xdr:colOff>165100</xdr:colOff>
      <xdr:row>31</xdr:row>
      <xdr:rowOff>27838</xdr:rowOff>
    </xdr:to>
    <xdr:sp macro="" textlink="">
      <xdr:nvSpPr>
        <xdr:cNvPr id="310" name="楕円 309"/>
        <xdr:cNvSpPr/>
      </xdr:nvSpPr>
      <xdr:spPr>
        <a:xfrm>
          <a:off x="9588500" y="52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44365</xdr:rowOff>
    </xdr:from>
    <xdr:ext cx="599010" cy="259045"/>
    <xdr:sp macro="" textlink="">
      <xdr:nvSpPr>
        <xdr:cNvPr id="311" name="テキスト ボックス 310"/>
        <xdr:cNvSpPr txBox="1"/>
      </xdr:nvSpPr>
      <xdr:spPr>
        <a:xfrm>
          <a:off x="9339795" y="50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121653</xdr:rowOff>
    </xdr:from>
    <xdr:to>
      <xdr:col>46</xdr:col>
      <xdr:colOff>38100</xdr:colOff>
      <xdr:row>31</xdr:row>
      <xdr:rowOff>51803</xdr:rowOff>
    </xdr:to>
    <xdr:sp macro="" textlink="">
      <xdr:nvSpPr>
        <xdr:cNvPr id="312" name="楕円 311"/>
        <xdr:cNvSpPr/>
      </xdr:nvSpPr>
      <xdr:spPr>
        <a:xfrm>
          <a:off x="86995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68330</xdr:rowOff>
    </xdr:from>
    <xdr:ext cx="599010" cy="259045"/>
    <xdr:sp macro="" textlink="">
      <xdr:nvSpPr>
        <xdr:cNvPr id="313" name="テキスト ボックス 312"/>
        <xdr:cNvSpPr txBox="1"/>
      </xdr:nvSpPr>
      <xdr:spPr>
        <a:xfrm>
          <a:off x="8450795" y="50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125768</xdr:rowOff>
    </xdr:from>
    <xdr:to>
      <xdr:col>41</xdr:col>
      <xdr:colOff>101600</xdr:colOff>
      <xdr:row>31</xdr:row>
      <xdr:rowOff>55918</xdr:rowOff>
    </xdr:to>
    <xdr:sp macro="" textlink="">
      <xdr:nvSpPr>
        <xdr:cNvPr id="314" name="楕円 313"/>
        <xdr:cNvSpPr/>
      </xdr:nvSpPr>
      <xdr:spPr>
        <a:xfrm>
          <a:off x="7810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72445</xdr:rowOff>
    </xdr:from>
    <xdr:ext cx="599010" cy="259045"/>
    <xdr:sp macro="" textlink="">
      <xdr:nvSpPr>
        <xdr:cNvPr id="315" name="テキスト ボックス 314"/>
        <xdr:cNvSpPr txBox="1"/>
      </xdr:nvSpPr>
      <xdr:spPr>
        <a:xfrm>
          <a:off x="7561795"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159245</xdr:rowOff>
    </xdr:from>
    <xdr:to>
      <xdr:col>36</xdr:col>
      <xdr:colOff>165100</xdr:colOff>
      <xdr:row>31</xdr:row>
      <xdr:rowOff>89395</xdr:rowOff>
    </xdr:to>
    <xdr:sp macro="" textlink="">
      <xdr:nvSpPr>
        <xdr:cNvPr id="316" name="楕円 315"/>
        <xdr:cNvSpPr/>
      </xdr:nvSpPr>
      <xdr:spPr>
        <a:xfrm>
          <a:off x="6921500" y="53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105922</xdr:rowOff>
    </xdr:from>
    <xdr:ext cx="599010" cy="259045"/>
    <xdr:sp macro="" textlink="">
      <xdr:nvSpPr>
        <xdr:cNvPr id="317" name="テキスト ボックス 316"/>
        <xdr:cNvSpPr txBox="1"/>
      </xdr:nvSpPr>
      <xdr:spPr>
        <a:xfrm>
          <a:off x="6672795" y="50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139357</xdr:rowOff>
    </xdr:from>
    <xdr:to>
      <xdr:col>55</xdr:col>
      <xdr:colOff>0</xdr:colOff>
      <xdr:row>57</xdr:row>
      <xdr:rowOff>165925</xdr:rowOff>
    </xdr:to>
    <xdr:cxnSp macro="">
      <xdr:nvCxnSpPr>
        <xdr:cNvPr id="344" name="直線コネクタ 343"/>
        <xdr:cNvCxnSpPr/>
      </xdr:nvCxnSpPr>
      <xdr:spPr>
        <a:xfrm>
          <a:off x="9639300" y="9912007"/>
          <a:ext cx="8382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36615</xdr:rowOff>
    </xdr:from>
    <xdr:to>
      <xdr:col>50</xdr:col>
      <xdr:colOff>114300</xdr:colOff>
      <xdr:row>57</xdr:row>
      <xdr:rowOff>139357</xdr:rowOff>
    </xdr:to>
    <xdr:cxnSp macro="">
      <xdr:nvCxnSpPr>
        <xdr:cNvPr id="347" name="直線コネクタ 346"/>
        <xdr:cNvCxnSpPr/>
      </xdr:nvCxnSpPr>
      <xdr:spPr>
        <a:xfrm>
          <a:off x="8750300" y="9809265"/>
          <a:ext cx="889000" cy="1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36615</xdr:rowOff>
    </xdr:from>
    <xdr:to>
      <xdr:col>45</xdr:col>
      <xdr:colOff>177800</xdr:colOff>
      <xdr:row>57</xdr:row>
      <xdr:rowOff>89207</xdr:rowOff>
    </xdr:to>
    <xdr:cxnSp macro="">
      <xdr:nvCxnSpPr>
        <xdr:cNvPr id="350" name="直線コネクタ 349"/>
        <xdr:cNvCxnSpPr/>
      </xdr:nvCxnSpPr>
      <xdr:spPr>
        <a:xfrm flipV="1">
          <a:off x="7861300" y="9809265"/>
          <a:ext cx="8890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89207</xdr:rowOff>
    </xdr:from>
    <xdr:to>
      <xdr:col>41</xdr:col>
      <xdr:colOff>50800</xdr:colOff>
      <xdr:row>57</xdr:row>
      <xdr:rowOff>119222</xdr:rowOff>
    </xdr:to>
    <xdr:cxnSp macro="">
      <xdr:nvCxnSpPr>
        <xdr:cNvPr id="353" name="直線コネクタ 352"/>
        <xdr:cNvCxnSpPr/>
      </xdr:nvCxnSpPr>
      <xdr:spPr>
        <a:xfrm flipV="1">
          <a:off x="6972300" y="986185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115125</xdr:rowOff>
    </xdr:from>
    <xdr:to>
      <xdr:col>55</xdr:col>
      <xdr:colOff>50800</xdr:colOff>
      <xdr:row>58</xdr:row>
      <xdr:rowOff>45275</xdr:rowOff>
    </xdr:to>
    <xdr:sp macro="" textlink="">
      <xdr:nvSpPr>
        <xdr:cNvPr id="363" name="楕円 362"/>
        <xdr:cNvSpPr/>
      </xdr:nvSpPr>
      <xdr:spPr>
        <a:xfrm>
          <a:off x="10426700" y="98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30052</xdr:rowOff>
    </xdr:from>
    <xdr:ext cx="534377" cy="259045"/>
    <xdr:sp macro="" textlink="">
      <xdr:nvSpPr>
        <xdr:cNvPr id="364" name="普通建設事業費該当値テキスト"/>
        <xdr:cNvSpPr txBox="1"/>
      </xdr:nvSpPr>
      <xdr:spPr>
        <a:xfrm>
          <a:off x="10528300" y="98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88557</xdr:rowOff>
    </xdr:from>
    <xdr:to>
      <xdr:col>50</xdr:col>
      <xdr:colOff>165100</xdr:colOff>
      <xdr:row>58</xdr:row>
      <xdr:rowOff>18707</xdr:rowOff>
    </xdr:to>
    <xdr:sp macro="" textlink="">
      <xdr:nvSpPr>
        <xdr:cNvPr id="365" name="楕円 364"/>
        <xdr:cNvSpPr/>
      </xdr:nvSpPr>
      <xdr:spPr>
        <a:xfrm>
          <a:off x="9588500" y="98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9834</xdr:rowOff>
    </xdr:from>
    <xdr:ext cx="534377" cy="259045"/>
    <xdr:sp macro="" textlink="">
      <xdr:nvSpPr>
        <xdr:cNvPr id="366" name="テキスト ボックス 365"/>
        <xdr:cNvSpPr txBox="1"/>
      </xdr:nvSpPr>
      <xdr:spPr>
        <a:xfrm>
          <a:off x="9372111" y="99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157265</xdr:rowOff>
    </xdr:from>
    <xdr:to>
      <xdr:col>46</xdr:col>
      <xdr:colOff>38100</xdr:colOff>
      <xdr:row>57</xdr:row>
      <xdr:rowOff>87415</xdr:rowOff>
    </xdr:to>
    <xdr:sp macro="" textlink="">
      <xdr:nvSpPr>
        <xdr:cNvPr id="367" name="楕円 366"/>
        <xdr:cNvSpPr/>
      </xdr:nvSpPr>
      <xdr:spPr>
        <a:xfrm>
          <a:off x="8699500" y="97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103942</xdr:rowOff>
    </xdr:from>
    <xdr:ext cx="534377" cy="259045"/>
    <xdr:sp macro="" textlink="">
      <xdr:nvSpPr>
        <xdr:cNvPr id="368" name="テキスト ボックス 367"/>
        <xdr:cNvSpPr txBox="1"/>
      </xdr:nvSpPr>
      <xdr:spPr>
        <a:xfrm>
          <a:off x="8483111" y="95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38407</xdr:rowOff>
    </xdr:from>
    <xdr:to>
      <xdr:col>41</xdr:col>
      <xdr:colOff>101600</xdr:colOff>
      <xdr:row>57</xdr:row>
      <xdr:rowOff>140007</xdr:rowOff>
    </xdr:to>
    <xdr:sp macro="" textlink="">
      <xdr:nvSpPr>
        <xdr:cNvPr id="369" name="楕円 368"/>
        <xdr:cNvSpPr/>
      </xdr:nvSpPr>
      <xdr:spPr>
        <a:xfrm>
          <a:off x="7810500" y="98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131134</xdr:rowOff>
    </xdr:from>
    <xdr:ext cx="534377" cy="259045"/>
    <xdr:sp macro="" textlink="">
      <xdr:nvSpPr>
        <xdr:cNvPr id="370" name="テキスト ボックス 369"/>
        <xdr:cNvSpPr txBox="1"/>
      </xdr:nvSpPr>
      <xdr:spPr>
        <a:xfrm>
          <a:off x="7594111" y="99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68422</xdr:rowOff>
    </xdr:from>
    <xdr:to>
      <xdr:col>36</xdr:col>
      <xdr:colOff>165100</xdr:colOff>
      <xdr:row>57</xdr:row>
      <xdr:rowOff>170022</xdr:rowOff>
    </xdr:to>
    <xdr:sp macro="" textlink="">
      <xdr:nvSpPr>
        <xdr:cNvPr id="371" name="楕円 370"/>
        <xdr:cNvSpPr/>
      </xdr:nvSpPr>
      <xdr:spPr>
        <a:xfrm>
          <a:off x="6921500" y="98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161149</xdr:rowOff>
    </xdr:from>
    <xdr:ext cx="534377" cy="259045"/>
    <xdr:sp macro="" textlink="">
      <xdr:nvSpPr>
        <xdr:cNvPr id="372" name="テキスト ボックス 371"/>
        <xdr:cNvSpPr txBox="1"/>
      </xdr:nvSpPr>
      <xdr:spPr>
        <a:xfrm>
          <a:off x="6705111" y="99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126812</xdr:rowOff>
    </xdr:from>
    <xdr:to>
      <xdr:col>55</xdr:col>
      <xdr:colOff>0</xdr:colOff>
      <xdr:row>77</xdr:row>
      <xdr:rowOff>139202</xdr:rowOff>
    </xdr:to>
    <xdr:cxnSp macro="">
      <xdr:nvCxnSpPr>
        <xdr:cNvPr id="397" name="直線コネクタ 396"/>
        <xdr:cNvCxnSpPr/>
      </xdr:nvCxnSpPr>
      <xdr:spPr>
        <a:xfrm>
          <a:off x="9639300" y="1332846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59804</xdr:rowOff>
    </xdr:from>
    <xdr:to>
      <xdr:col>50</xdr:col>
      <xdr:colOff>114300</xdr:colOff>
      <xdr:row>77</xdr:row>
      <xdr:rowOff>126812</xdr:rowOff>
    </xdr:to>
    <xdr:cxnSp macro="">
      <xdr:nvCxnSpPr>
        <xdr:cNvPr id="400" name="直線コネクタ 399"/>
        <xdr:cNvCxnSpPr/>
      </xdr:nvCxnSpPr>
      <xdr:spPr>
        <a:xfrm>
          <a:off x="8750300" y="13261454"/>
          <a:ext cx="889000" cy="6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59804</xdr:rowOff>
    </xdr:from>
    <xdr:to>
      <xdr:col>45</xdr:col>
      <xdr:colOff>177800</xdr:colOff>
      <xdr:row>77</xdr:row>
      <xdr:rowOff>82407</xdr:rowOff>
    </xdr:to>
    <xdr:cxnSp macro="">
      <xdr:nvCxnSpPr>
        <xdr:cNvPr id="403" name="直線コネクタ 402"/>
        <xdr:cNvCxnSpPr/>
      </xdr:nvCxnSpPr>
      <xdr:spPr>
        <a:xfrm flipV="1">
          <a:off x="7861300" y="13261454"/>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88402</xdr:rowOff>
    </xdr:from>
    <xdr:to>
      <xdr:col>55</xdr:col>
      <xdr:colOff>50800</xdr:colOff>
      <xdr:row>78</xdr:row>
      <xdr:rowOff>18552</xdr:rowOff>
    </xdr:to>
    <xdr:sp macro="" textlink="">
      <xdr:nvSpPr>
        <xdr:cNvPr id="413" name="楕円 412"/>
        <xdr:cNvSpPr/>
      </xdr:nvSpPr>
      <xdr:spPr>
        <a:xfrm>
          <a:off x="104267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534377" cy="259045"/>
    <xdr:sp macro="" textlink="">
      <xdr:nvSpPr>
        <xdr:cNvPr id="414" name="普通建設事業費 （ うち新規整備　）該当値テキスト"/>
        <xdr:cNvSpPr txBox="1"/>
      </xdr:nvSpPr>
      <xdr:spPr>
        <a:xfrm>
          <a:off x="10528300" y="132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76012</xdr:rowOff>
    </xdr:from>
    <xdr:to>
      <xdr:col>50</xdr:col>
      <xdr:colOff>165100</xdr:colOff>
      <xdr:row>78</xdr:row>
      <xdr:rowOff>6162</xdr:rowOff>
    </xdr:to>
    <xdr:sp macro="" textlink="">
      <xdr:nvSpPr>
        <xdr:cNvPr id="415" name="楕円 414"/>
        <xdr:cNvSpPr/>
      </xdr:nvSpPr>
      <xdr:spPr>
        <a:xfrm>
          <a:off x="9588500" y="13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168739</xdr:rowOff>
    </xdr:from>
    <xdr:ext cx="534377" cy="259045"/>
    <xdr:sp macro="" textlink="">
      <xdr:nvSpPr>
        <xdr:cNvPr id="416" name="テキスト ボックス 415"/>
        <xdr:cNvSpPr txBox="1"/>
      </xdr:nvSpPr>
      <xdr:spPr>
        <a:xfrm>
          <a:off x="9372111" y="133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9004</xdr:rowOff>
    </xdr:from>
    <xdr:to>
      <xdr:col>46</xdr:col>
      <xdr:colOff>38100</xdr:colOff>
      <xdr:row>77</xdr:row>
      <xdr:rowOff>110604</xdr:rowOff>
    </xdr:to>
    <xdr:sp macro="" textlink="">
      <xdr:nvSpPr>
        <xdr:cNvPr id="417" name="楕円 416"/>
        <xdr:cNvSpPr/>
      </xdr:nvSpPr>
      <xdr:spPr>
        <a:xfrm>
          <a:off x="86995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127131</xdr:rowOff>
    </xdr:from>
    <xdr:ext cx="534377" cy="259045"/>
    <xdr:sp macro="" textlink="">
      <xdr:nvSpPr>
        <xdr:cNvPr id="418" name="テキスト ボックス 417"/>
        <xdr:cNvSpPr txBox="1"/>
      </xdr:nvSpPr>
      <xdr:spPr>
        <a:xfrm>
          <a:off x="8483111" y="129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31607</xdr:rowOff>
    </xdr:from>
    <xdr:to>
      <xdr:col>41</xdr:col>
      <xdr:colOff>101600</xdr:colOff>
      <xdr:row>77</xdr:row>
      <xdr:rowOff>133207</xdr:rowOff>
    </xdr:to>
    <xdr:sp macro="" textlink="">
      <xdr:nvSpPr>
        <xdr:cNvPr id="419" name="楕円 418"/>
        <xdr:cNvSpPr/>
      </xdr:nvSpPr>
      <xdr:spPr>
        <a:xfrm>
          <a:off x="7810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124334</xdr:rowOff>
    </xdr:from>
    <xdr:ext cx="534377" cy="259045"/>
    <xdr:sp macro="" textlink="">
      <xdr:nvSpPr>
        <xdr:cNvPr id="420" name="テキスト ボックス 419"/>
        <xdr:cNvSpPr txBox="1"/>
      </xdr:nvSpPr>
      <xdr:spPr>
        <a:xfrm>
          <a:off x="7594111" y="133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137088</xdr:rowOff>
    </xdr:from>
    <xdr:to>
      <xdr:col>55</xdr:col>
      <xdr:colOff>0</xdr:colOff>
      <xdr:row>98</xdr:row>
      <xdr:rowOff>42055</xdr:rowOff>
    </xdr:to>
    <xdr:cxnSp macro="">
      <xdr:nvCxnSpPr>
        <xdr:cNvPr id="451" name="直線コネクタ 450"/>
        <xdr:cNvCxnSpPr/>
      </xdr:nvCxnSpPr>
      <xdr:spPr>
        <a:xfrm flipV="1">
          <a:off x="9639300" y="16767738"/>
          <a:ext cx="8382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162364</xdr:rowOff>
    </xdr:from>
    <xdr:to>
      <xdr:col>50</xdr:col>
      <xdr:colOff>114300</xdr:colOff>
      <xdr:row>98</xdr:row>
      <xdr:rowOff>42055</xdr:rowOff>
    </xdr:to>
    <xdr:cxnSp macro="">
      <xdr:nvCxnSpPr>
        <xdr:cNvPr id="454" name="直線コネクタ 453"/>
        <xdr:cNvCxnSpPr/>
      </xdr:nvCxnSpPr>
      <xdr:spPr>
        <a:xfrm>
          <a:off x="8750300" y="16793014"/>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69732</xdr:rowOff>
    </xdr:from>
    <xdr:to>
      <xdr:col>45</xdr:col>
      <xdr:colOff>177800</xdr:colOff>
      <xdr:row>97</xdr:row>
      <xdr:rowOff>162364</xdr:rowOff>
    </xdr:to>
    <xdr:cxnSp macro="">
      <xdr:nvCxnSpPr>
        <xdr:cNvPr id="457" name="直線コネクタ 456"/>
        <xdr:cNvCxnSpPr/>
      </xdr:nvCxnSpPr>
      <xdr:spPr>
        <a:xfrm>
          <a:off x="7861300" y="16700382"/>
          <a:ext cx="889000" cy="9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86288</xdr:rowOff>
    </xdr:from>
    <xdr:to>
      <xdr:col>55</xdr:col>
      <xdr:colOff>50800</xdr:colOff>
      <xdr:row>98</xdr:row>
      <xdr:rowOff>16438</xdr:rowOff>
    </xdr:to>
    <xdr:sp macro="" textlink="">
      <xdr:nvSpPr>
        <xdr:cNvPr id="467" name="楕円 466"/>
        <xdr:cNvSpPr/>
      </xdr:nvSpPr>
      <xdr:spPr>
        <a:xfrm>
          <a:off x="104267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64715</xdr:rowOff>
    </xdr:from>
    <xdr:ext cx="534377" cy="259045"/>
    <xdr:sp macro="" textlink="">
      <xdr:nvSpPr>
        <xdr:cNvPr id="468" name="普通建設事業費 （ うち更新整備　）該当値テキスト"/>
        <xdr:cNvSpPr txBox="1"/>
      </xdr:nvSpPr>
      <xdr:spPr>
        <a:xfrm>
          <a:off x="10528300" y="166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162705</xdr:rowOff>
    </xdr:from>
    <xdr:to>
      <xdr:col>50</xdr:col>
      <xdr:colOff>165100</xdr:colOff>
      <xdr:row>98</xdr:row>
      <xdr:rowOff>92855</xdr:rowOff>
    </xdr:to>
    <xdr:sp macro="" textlink="">
      <xdr:nvSpPr>
        <xdr:cNvPr id="469" name="楕円 468"/>
        <xdr:cNvSpPr/>
      </xdr:nvSpPr>
      <xdr:spPr>
        <a:xfrm>
          <a:off x="9588500" y="167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83982</xdr:rowOff>
    </xdr:from>
    <xdr:ext cx="534377" cy="259045"/>
    <xdr:sp macro="" textlink="">
      <xdr:nvSpPr>
        <xdr:cNvPr id="470" name="テキスト ボックス 469"/>
        <xdr:cNvSpPr txBox="1"/>
      </xdr:nvSpPr>
      <xdr:spPr>
        <a:xfrm>
          <a:off x="9372111" y="168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111564</xdr:rowOff>
    </xdr:from>
    <xdr:to>
      <xdr:col>46</xdr:col>
      <xdr:colOff>38100</xdr:colOff>
      <xdr:row>98</xdr:row>
      <xdr:rowOff>41714</xdr:rowOff>
    </xdr:to>
    <xdr:sp macro="" textlink="">
      <xdr:nvSpPr>
        <xdr:cNvPr id="471" name="楕円 470"/>
        <xdr:cNvSpPr/>
      </xdr:nvSpPr>
      <xdr:spPr>
        <a:xfrm>
          <a:off x="8699500" y="16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32841</xdr:rowOff>
    </xdr:from>
    <xdr:ext cx="534377" cy="259045"/>
    <xdr:sp macro="" textlink="">
      <xdr:nvSpPr>
        <xdr:cNvPr id="472" name="テキスト ボックス 471"/>
        <xdr:cNvSpPr txBox="1"/>
      </xdr:nvSpPr>
      <xdr:spPr>
        <a:xfrm>
          <a:off x="8483111" y="168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18932</xdr:rowOff>
    </xdr:from>
    <xdr:to>
      <xdr:col>41</xdr:col>
      <xdr:colOff>101600</xdr:colOff>
      <xdr:row>97</xdr:row>
      <xdr:rowOff>120532</xdr:rowOff>
    </xdr:to>
    <xdr:sp macro="" textlink="">
      <xdr:nvSpPr>
        <xdr:cNvPr id="473" name="楕円 472"/>
        <xdr:cNvSpPr/>
      </xdr:nvSpPr>
      <xdr:spPr>
        <a:xfrm>
          <a:off x="7810500" y="166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111659</xdr:rowOff>
    </xdr:from>
    <xdr:ext cx="534377" cy="259045"/>
    <xdr:sp macro="" textlink="">
      <xdr:nvSpPr>
        <xdr:cNvPr id="474" name="テキスト ボックス 473"/>
        <xdr:cNvSpPr txBox="1"/>
      </xdr:nvSpPr>
      <xdr:spPr>
        <a:xfrm>
          <a:off x="7594111" y="167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98421</xdr:rowOff>
    </xdr:from>
    <xdr:to>
      <xdr:col>85</xdr:col>
      <xdr:colOff>127000</xdr:colOff>
      <xdr:row>39</xdr:row>
      <xdr:rowOff>98878</xdr:rowOff>
    </xdr:to>
    <xdr:cxnSp macro="">
      <xdr:nvCxnSpPr>
        <xdr:cNvPr id="505" name="直線コネクタ 504"/>
        <xdr:cNvCxnSpPr/>
      </xdr:nvCxnSpPr>
      <xdr:spPr>
        <a:xfrm>
          <a:off x="15481300" y="6784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98421</xdr:rowOff>
    </xdr:from>
    <xdr:to>
      <xdr:col>81</xdr:col>
      <xdr:colOff>50800</xdr:colOff>
      <xdr:row>39</xdr:row>
      <xdr:rowOff>98878</xdr:rowOff>
    </xdr:to>
    <xdr:cxnSp macro="">
      <xdr:nvCxnSpPr>
        <xdr:cNvPr id="508" name="直線コネクタ 507"/>
        <xdr:cNvCxnSpPr/>
      </xdr:nvCxnSpPr>
      <xdr:spPr>
        <a:xfrm flipV="1">
          <a:off x="14592300" y="6784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47621</xdr:rowOff>
    </xdr:from>
    <xdr:to>
      <xdr:col>81</xdr:col>
      <xdr:colOff>101600</xdr:colOff>
      <xdr:row>39</xdr:row>
      <xdr:rowOff>149221</xdr:rowOff>
    </xdr:to>
    <xdr:sp macro="" textlink="">
      <xdr:nvSpPr>
        <xdr:cNvPr id="526" name="楕円 525"/>
        <xdr:cNvSpPr/>
      </xdr:nvSpPr>
      <xdr:spPr>
        <a:xfrm>
          <a:off x="15430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140348</xdr:rowOff>
    </xdr:from>
    <xdr:ext cx="313932" cy="259045"/>
    <xdr:sp macro="" textlink="">
      <xdr:nvSpPr>
        <xdr:cNvPr id="527" name="テキスト ボックス 526"/>
        <xdr:cNvSpPr txBox="1"/>
      </xdr:nvSpPr>
      <xdr:spPr>
        <a:xfrm>
          <a:off x="15324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147498</xdr:rowOff>
    </xdr:from>
    <xdr:to>
      <xdr:col>85</xdr:col>
      <xdr:colOff>127000</xdr:colOff>
      <xdr:row>75</xdr:row>
      <xdr:rowOff>6680</xdr:rowOff>
    </xdr:to>
    <xdr:cxnSp macro="">
      <xdr:nvCxnSpPr>
        <xdr:cNvPr id="611" name="直線コネクタ 610"/>
        <xdr:cNvCxnSpPr/>
      </xdr:nvCxnSpPr>
      <xdr:spPr>
        <a:xfrm flipV="1">
          <a:off x="15481300" y="1283479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98451</xdr:rowOff>
    </xdr:from>
    <xdr:to>
      <xdr:col>81</xdr:col>
      <xdr:colOff>50800</xdr:colOff>
      <xdr:row>75</xdr:row>
      <xdr:rowOff>6680</xdr:rowOff>
    </xdr:to>
    <xdr:cxnSp macro="">
      <xdr:nvCxnSpPr>
        <xdr:cNvPr id="614" name="直線コネクタ 613"/>
        <xdr:cNvCxnSpPr/>
      </xdr:nvCxnSpPr>
      <xdr:spPr>
        <a:xfrm>
          <a:off x="14592300" y="12785751"/>
          <a:ext cx="889000" cy="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98451</xdr:rowOff>
    </xdr:from>
    <xdr:to>
      <xdr:col>76</xdr:col>
      <xdr:colOff>114300</xdr:colOff>
      <xdr:row>74</xdr:row>
      <xdr:rowOff>161620</xdr:rowOff>
    </xdr:to>
    <xdr:cxnSp macro="">
      <xdr:nvCxnSpPr>
        <xdr:cNvPr id="617" name="直線コネクタ 616"/>
        <xdr:cNvCxnSpPr/>
      </xdr:nvCxnSpPr>
      <xdr:spPr>
        <a:xfrm flipV="1">
          <a:off x="13703300" y="12785751"/>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161620</xdr:rowOff>
    </xdr:from>
    <xdr:to>
      <xdr:col>71</xdr:col>
      <xdr:colOff>177800</xdr:colOff>
      <xdr:row>74</xdr:row>
      <xdr:rowOff>171361</xdr:rowOff>
    </xdr:to>
    <xdr:cxnSp macro="">
      <xdr:nvCxnSpPr>
        <xdr:cNvPr id="620" name="直線コネクタ 619"/>
        <xdr:cNvCxnSpPr/>
      </xdr:nvCxnSpPr>
      <xdr:spPr>
        <a:xfrm flipV="1">
          <a:off x="12814300" y="12848920"/>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96698</xdr:rowOff>
    </xdr:from>
    <xdr:to>
      <xdr:col>85</xdr:col>
      <xdr:colOff>177800</xdr:colOff>
      <xdr:row>75</xdr:row>
      <xdr:rowOff>26848</xdr:rowOff>
    </xdr:to>
    <xdr:sp macro="" textlink="">
      <xdr:nvSpPr>
        <xdr:cNvPr id="630" name="楕円 629"/>
        <xdr:cNvSpPr/>
      </xdr:nvSpPr>
      <xdr:spPr>
        <a:xfrm>
          <a:off x="16268700" y="127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119575</xdr:rowOff>
    </xdr:from>
    <xdr:ext cx="534377" cy="259045"/>
    <xdr:sp macro="" textlink="">
      <xdr:nvSpPr>
        <xdr:cNvPr id="631" name="公債費該当値テキスト"/>
        <xdr:cNvSpPr txBox="1"/>
      </xdr:nvSpPr>
      <xdr:spPr>
        <a:xfrm>
          <a:off x="16370300" y="126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127330</xdr:rowOff>
    </xdr:from>
    <xdr:to>
      <xdr:col>81</xdr:col>
      <xdr:colOff>101600</xdr:colOff>
      <xdr:row>75</xdr:row>
      <xdr:rowOff>57480</xdr:rowOff>
    </xdr:to>
    <xdr:sp macro="" textlink="">
      <xdr:nvSpPr>
        <xdr:cNvPr id="632" name="楕円 631"/>
        <xdr:cNvSpPr/>
      </xdr:nvSpPr>
      <xdr:spPr>
        <a:xfrm>
          <a:off x="15430500" y="128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74007</xdr:rowOff>
    </xdr:from>
    <xdr:ext cx="534377" cy="259045"/>
    <xdr:sp macro="" textlink="">
      <xdr:nvSpPr>
        <xdr:cNvPr id="633" name="テキスト ボックス 632"/>
        <xdr:cNvSpPr txBox="1"/>
      </xdr:nvSpPr>
      <xdr:spPr>
        <a:xfrm>
          <a:off x="15214111" y="125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47651</xdr:rowOff>
    </xdr:from>
    <xdr:to>
      <xdr:col>76</xdr:col>
      <xdr:colOff>165100</xdr:colOff>
      <xdr:row>74</xdr:row>
      <xdr:rowOff>149251</xdr:rowOff>
    </xdr:to>
    <xdr:sp macro="" textlink="">
      <xdr:nvSpPr>
        <xdr:cNvPr id="634" name="楕円 633"/>
        <xdr:cNvSpPr/>
      </xdr:nvSpPr>
      <xdr:spPr>
        <a:xfrm>
          <a:off x="14541500" y="127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165778</xdr:rowOff>
    </xdr:from>
    <xdr:ext cx="534377" cy="259045"/>
    <xdr:sp macro="" textlink="">
      <xdr:nvSpPr>
        <xdr:cNvPr id="635" name="テキスト ボックス 634"/>
        <xdr:cNvSpPr txBox="1"/>
      </xdr:nvSpPr>
      <xdr:spPr>
        <a:xfrm>
          <a:off x="14325111" y="125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110820</xdr:rowOff>
    </xdr:from>
    <xdr:to>
      <xdr:col>72</xdr:col>
      <xdr:colOff>38100</xdr:colOff>
      <xdr:row>75</xdr:row>
      <xdr:rowOff>40970</xdr:rowOff>
    </xdr:to>
    <xdr:sp macro="" textlink="">
      <xdr:nvSpPr>
        <xdr:cNvPr id="636" name="楕円 635"/>
        <xdr:cNvSpPr/>
      </xdr:nvSpPr>
      <xdr:spPr>
        <a:xfrm>
          <a:off x="13652500" y="127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57497</xdr:rowOff>
    </xdr:from>
    <xdr:ext cx="534377" cy="259045"/>
    <xdr:sp macro="" textlink="">
      <xdr:nvSpPr>
        <xdr:cNvPr id="637" name="テキスト ボックス 636"/>
        <xdr:cNvSpPr txBox="1"/>
      </xdr:nvSpPr>
      <xdr:spPr>
        <a:xfrm>
          <a:off x="13436111" y="125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120561</xdr:rowOff>
    </xdr:from>
    <xdr:to>
      <xdr:col>67</xdr:col>
      <xdr:colOff>101600</xdr:colOff>
      <xdr:row>75</xdr:row>
      <xdr:rowOff>50711</xdr:rowOff>
    </xdr:to>
    <xdr:sp macro="" textlink="">
      <xdr:nvSpPr>
        <xdr:cNvPr id="638" name="楕円 637"/>
        <xdr:cNvSpPr/>
      </xdr:nvSpPr>
      <xdr:spPr>
        <a:xfrm>
          <a:off x="12763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67238</xdr:rowOff>
    </xdr:from>
    <xdr:ext cx="534377" cy="259045"/>
    <xdr:sp macro="" textlink="">
      <xdr:nvSpPr>
        <xdr:cNvPr id="639" name="テキスト ボックス 638"/>
        <xdr:cNvSpPr txBox="1"/>
      </xdr:nvSpPr>
      <xdr:spPr>
        <a:xfrm>
          <a:off x="12547111"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62188</xdr:rowOff>
    </xdr:from>
    <xdr:to>
      <xdr:col>85</xdr:col>
      <xdr:colOff>127000</xdr:colOff>
      <xdr:row>96</xdr:row>
      <xdr:rowOff>61682</xdr:rowOff>
    </xdr:to>
    <xdr:cxnSp macro="">
      <xdr:nvCxnSpPr>
        <xdr:cNvPr id="670" name="直線コネクタ 669"/>
        <xdr:cNvCxnSpPr/>
      </xdr:nvCxnSpPr>
      <xdr:spPr>
        <a:xfrm>
          <a:off x="15481300" y="16349938"/>
          <a:ext cx="838200" cy="1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62188</xdr:rowOff>
    </xdr:from>
    <xdr:to>
      <xdr:col>81</xdr:col>
      <xdr:colOff>50800</xdr:colOff>
      <xdr:row>97</xdr:row>
      <xdr:rowOff>86599</xdr:rowOff>
    </xdr:to>
    <xdr:cxnSp macro="">
      <xdr:nvCxnSpPr>
        <xdr:cNvPr id="673" name="直線コネクタ 672"/>
        <xdr:cNvCxnSpPr/>
      </xdr:nvCxnSpPr>
      <xdr:spPr>
        <a:xfrm flipV="1">
          <a:off x="14592300" y="16349938"/>
          <a:ext cx="889000" cy="3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86599</xdr:rowOff>
    </xdr:from>
    <xdr:to>
      <xdr:col>76</xdr:col>
      <xdr:colOff>114300</xdr:colOff>
      <xdr:row>98</xdr:row>
      <xdr:rowOff>37156</xdr:rowOff>
    </xdr:to>
    <xdr:cxnSp macro="">
      <xdr:nvCxnSpPr>
        <xdr:cNvPr id="676" name="直線コネクタ 675"/>
        <xdr:cNvCxnSpPr/>
      </xdr:nvCxnSpPr>
      <xdr:spPr>
        <a:xfrm flipV="1">
          <a:off x="13703300" y="16717249"/>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43999</xdr:rowOff>
    </xdr:from>
    <xdr:to>
      <xdr:col>71</xdr:col>
      <xdr:colOff>177800</xdr:colOff>
      <xdr:row>98</xdr:row>
      <xdr:rowOff>37156</xdr:rowOff>
    </xdr:to>
    <xdr:cxnSp macro="">
      <xdr:nvCxnSpPr>
        <xdr:cNvPr id="679" name="直線コネクタ 678"/>
        <xdr:cNvCxnSpPr/>
      </xdr:nvCxnSpPr>
      <xdr:spPr>
        <a:xfrm>
          <a:off x="12814300" y="16674649"/>
          <a:ext cx="889000" cy="1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3" name="テキスト ボックス 682"/>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10882</xdr:rowOff>
    </xdr:from>
    <xdr:to>
      <xdr:col>85</xdr:col>
      <xdr:colOff>177800</xdr:colOff>
      <xdr:row>96</xdr:row>
      <xdr:rowOff>112482</xdr:rowOff>
    </xdr:to>
    <xdr:sp macro="" textlink="">
      <xdr:nvSpPr>
        <xdr:cNvPr id="689" name="楕円 688"/>
        <xdr:cNvSpPr/>
      </xdr:nvSpPr>
      <xdr:spPr>
        <a:xfrm>
          <a:off x="16268700" y="16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33759</xdr:rowOff>
    </xdr:from>
    <xdr:ext cx="534377" cy="259045"/>
    <xdr:sp macro="" textlink="">
      <xdr:nvSpPr>
        <xdr:cNvPr id="690" name="積立金該当値テキスト"/>
        <xdr:cNvSpPr txBox="1"/>
      </xdr:nvSpPr>
      <xdr:spPr>
        <a:xfrm>
          <a:off x="16370300" y="163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11388</xdr:rowOff>
    </xdr:from>
    <xdr:to>
      <xdr:col>81</xdr:col>
      <xdr:colOff>101600</xdr:colOff>
      <xdr:row>95</xdr:row>
      <xdr:rowOff>112988</xdr:rowOff>
    </xdr:to>
    <xdr:sp macro="" textlink="">
      <xdr:nvSpPr>
        <xdr:cNvPr id="691" name="楕円 690"/>
        <xdr:cNvSpPr/>
      </xdr:nvSpPr>
      <xdr:spPr>
        <a:xfrm>
          <a:off x="15430500" y="162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129515</xdr:rowOff>
    </xdr:from>
    <xdr:ext cx="534377" cy="259045"/>
    <xdr:sp macro="" textlink="">
      <xdr:nvSpPr>
        <xdr:cNvPr id="692" name="テキスト ボックス 691"/>
        <xdr:cNvSpPr txBox="1"/>
      </xdr:nvSpPr>
      <xdr:spPr>
        <a:xfrm>
          <a:off x="15214111" y="160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35799</xdr:rowOff>
    </xdr:from>
    <xdr:to>
      <xdr:col>76</xdr:col>
      <xdr:colOff>165100</xdr:colOff>
      <xdr:row>97</xdr:row>
      <xdr:rowOff>137399</xdr:rowOff>
    </xdr:to>
    <xdr:sp macro="" textlink="">
      <xdr:nvSpPr>
        <xdr:cNvPr id="693" name="楕円 692"/>
        <xdr:cNvSpPr/>
      </xdr:nvSpPr>
      <xdr:spPr>
        <a:xfrm>
          <a:off x="14541500" y="166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153926</xdr:rowOff>
    </xdr:from>
    <xdr:ext cx="534377" cy="259045"/>
    <xdr:sp macro="" textlink="">
      <xdr:nvSpPr>
        <xdr:cNvPr id="694" name="テキスト ボックス 693"/>
        <xdr:cNvSpPr txBox="1"/>
      </xdr:nvSpPr>
      <xdr:spPr>
        <a:xfrm>
          <a:off x="14325111" y="1644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157806</xdr:rowOff>
    </xdr:from>
    <xdr:to>
      <xdr:col>72</xdr:col>
      <xdr:colOff>38100</xdr:colOff>
      <xdr:row>98</xdr:row>
      <xdr:rowOff>87956</xdr:rowOff>
    </xdr:to>
    <xdr:sp macro="" textlink="">
      <xdr:nvSpPr>
        <xdr:cNvPr id="695" name="楕円 694"/>
        <xdr:cNvSpPr/>
      </xdr:nvSpPr>
      <xdr:spPr>
        <a:xfrm>
          <a:off x="13652500" y="167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79083</xdr:rowOff>
    </xdr:from>
    <xdr:ext cx="534377" cy="259045"/>
    <xdr:sp macro="" textlink="">
      <xdr:nvSpPr>
        <xdr:cNvPr id="696" name="テキスト ボックス 695"/>
        <xdr:cNvSpPr txBox="1"/>
      </xdr:nvSpPr>
      <xdr:spPr>
        <a:xfrm>
          <a:off x="13436111" y="168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164649</xdr:rowOff>
    </xdr:from>
    <xdr:to>
      <xdr:col>67</xdr:col>
      <xdr:colOff>101600</xdr:colOff>
      <xdr:row>97</xdr:row>
      <xdr:rowOff>94799</xdr:rowOff>
    </xdr:to>
    <xdr:sp macro="" textlink="">
      <xdr:nvSpPr>
        <xdr:cNvPr id="697" name="楕円 696"/>
        <xdr:cNvSpPr/>
      </xdr:nvSpPr>
      <xdr:spPr>
        <a:xfrm>
          <a:off x="12763500" y="166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111326</xdr:rowOff>
    </xdr:from>
    <xdr:ext cx="534377" cy="259045"/>
    <xdr:sp macro="" textlink="">
      <xdr:nvSpPr>
        <xdr:cNvPr id="698" name="テキスト ボックス 697"/>
        <xdr:cNvSpPr txBox="1"/>
      </xdr:nvSpPr>
      <xdr:spPr>
        <a:xfrm>
          <a:off x="12547111" y="163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27686</xdr:rowOff>
    </xdr:from>
    <xdr:to>
      <xdr:col>116</xdr:col>
      <xdr:colOff>63500</xdr:colOff>
      <xdr:row>39</xdr:row>
      <xdr:rowOff>97028</xdr:rowOff>
    </xdr:to>
    <xdr:cxnSp macro="">
      <xdr:nvCxnSpPr>
        <xdr:cNvPr id="729" name="直線コネクタ 728"/>
        <xdr:cNvCxnSpPr/>
      </xdr:nvCxnSpPr>
      <xdr:spPr>
        <a:xfrm>
          <a:off x="21323300" y="6371336"/>
          <a:ext cx="8382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27686</xdr:rowOff>
    </xdr:from>
    <xdr:to>
      <xdr:col>111</xdr:col>
      <xdr:colOff>177800</xdr:colOff>
      <xdr:row>39</xdr:row>
      <xdr:rowOff>95504</xdr:rowOff>
    </xdr:to>
    <xdr:cxnSp macro="">
      <xdr:nvCxnSpPr>
        <xdr:cNvPr id="732" name="直線コネクタ 731"/>
        <xdr:cNvCxnSpPr/>
      </xdr:nvCxnSpPr>
      <xdr:spPr>
        <a:xfrm flipV="1">
          <a:off x="20434300" y="6371336"/>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95504</xdr:rowOff>
    </xdr:from>
    <xdr:to>
      <xdr:col>107</xdr:col>
      <xdr:colOff>50800</xdr:colOff>
      <xdr:row>39</xdr:row>
      <xdr:rowOff>96593</xdr:rowOff>
    </xdr:to>
    <xdr:cxnSp macro="">
      <xdr:nvCxnSpPr>
        <xdr:cNvPr id="735" name="直線コネクタ 734"/>
        <xdr:cNvCxnSpPr/>
      </xdr:nvCxnSpPr>
      <xdr:spPr>
        <a:xfrm flipV="1">
          <a:off x="19545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96593</xdr:rowOff>
    </xdr:from>
    <xdr:to>
      <xdr:col>102</xdr:col>
      <xdr:colOff>114300</xdr:colOff>
      <xdr:row>39</xdr:row>
      <xdr:rowOff>96593</xdr:rowOff>
    </xdr:to>
    <xdr:cxnSp macro="">
      <xdr:nvCxnSpPr>
        <xdr:cNvPr id="738" name="直線コネクタ 737"/>
        <xdr:cNvCxnSpPr/>
      </xdr:nvCxnSpPr>
      <xdr:spPr>
        <a:xfrm>
          <a:off x="18656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46228</xdr:rowOff>
    </xdr:from>
    <xdr:to>
      <xdr:col>116</xdr:col>
      <xdr:colOff>114300</xdr:colOff>
      <xdr:row>39</xdr:row>
      <xdr:rowOff>147828</xdr:rowOff>
    </xdr:to>
    <xdr:sp macro="" textlink="">
      <xdr:nvSpPr>
        <xdr:cNvPr id="748" name="楕円 747"/>
        <xdr:cNvSpPr/>
      </xdr:nvSpPr>
      <xdr:spPr>
        <a:xfrm>
          <a:off x="221107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132605</xdr:rowOff>
    </xdr:from>
    <xdr:ext cx="313932" cy="259045"/>
    <xdr:sp macro="" textlink="">
      <xdr:nvSpPr>
        <xdr:cNvPr id="749" name="投資及び出資金該当値テキスト"/>
        <xdr:cNvSpPr txBox="1"/>
      </xdr:nvSpPr>
      <xdr:spPr>
        <a:xfrm>
          <a:off x="22212300" y="6647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148336</xdr:rowOff>
    </xdr:from>
    <xdr:to>
      <xdr:col>112</xdr:col>
      <xdr:colOff>38100</xdr:colOff>
      <xdr:row>37</xdr:row>
      <xdr:rowOff>78486</xdr:rowOff>
    </xdr:to>
    <xdr:sp macro="" textlink="">
      <xdr:nvSpPr>
        <xdr:cNvPr id="750" name="楕円 749"/>
        <xdr:cNvSpPr/>
      </xdr:nvSpPr>
      <xdr:spPr>
        <a:xfrm>
          <a:off x="2127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95013</xdr:rowOff>
    </xdr:from>
    <xdr:ext cx="469744" cy="259045"/>
    <xdr:sp macro="" textlink="">
      <xdr:nvSpPr>
        <xdr:cNvPr id="751" name="テキスト ボックス 750"/>
        <xdr:cNvSpPr txBox="1"/>
      </xdr:nvSpPr>
      <xdr:spPr>
        <a:xfrm>
          <a:off x="21088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44704</xdr:rowOff>
    </xdr:from>
    <xdr:to>
      <xdr:col>107</xdr:col>
      <xdr:colOff>101600</xdr:colOff>
      <xdr:row>39</xdr:row>
      <xdr:rowOff>146304</xdr:rowOff>
    </xdr:to>
    <xdr:sp macro="" textlink="">
      <xdr:nvSpPr>
        <xdr:cNvPr id="752" name="楕円 751"/>
        <xdr:cNvSpPr/>
      </xdr:nvSpPr>
      <xdr:spPr>
        <a:xfrm>
          <a:off x="20383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137431</xdr:rowOff>
    </xdr:from>
    <xdr:ext cx="313932" cy="259045"/>
    <xdr:sp macro="" textlink="">
      <xdr:nvSpPr>
        <xdr:cNvPr id="753" name="テキスト ボックス 752"/>
        <xdr:cNvSpPr txBox="1"/>
      </xdr:nvSpPr>
      <xdr:spPr>
        <a:xfrm>
          <a:off x="20277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54" name="楕円 753"/>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138520</xdr:rowOff>
    </xdr:from>
    <xdr:ext cx="313932" cy="259045"/>
    <xdr:sp macro="" textlink="">
      <xdr:nvSpPr>
        <xdr:cNvPr id="755" name="テキスト ボックス 754"/>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楕円 755"/>
        <xdr:cNvSpPr/>
      </xdr:nvSpPr>
      <xdr:spPr>
        <a:xfrm>
          <a:off x="18605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138520</xdr:rowOff>
    </xdr:from>
    <xdr:ext cx="313932" cy="259045"/>
    <xdr:sp macro="" textlink="">
      <xdr:nvSpPr>
        <xdr:cNvPr id="757" name="テキスト ボックス 756"/>
        <xdr:cNvSpPr txBox="1"/>
      </xdr:nvSpPr>
      <xdr:spPr>
        <a:xfrm>
          <a:off x="18499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82824</xdr:rowOff>
    </xdr:from>
    <xdr:to>
      <xdr:col>116</xdr:col>
      <xdr:colOff>63500</xdr:colOff>
      <xdr:row>56</xdr:row>
      <xdr:rowOff>120497</xdr:rowOff>
    </xdr:to>
    <xdr:cxnSp macro="">
      <xdr:nvCxnSpPr>
        <xdr:cNvPr id="784" name="直線コネクタ 783"/>
        <xdr:cNvCxnSpPr/>
      </xdr:nvCxnSpPr>
      <xdr:spPr>
        <a:xfrm flipV="1">
          <a:off x="21323300" y="8998224"/>
          <a:ext cx="838200" cy="7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120497</xdr:rowOff>
    </xdr:from>
    <xdr:to>
      <xdr:col>111</xdr:col>
      <xdr:colOff>177800</xdr:colOff>
      <xdr:row>57</xdr:row>
      <xdr:rowOff>2311</xdr:rowOff>
    </xdr:to>
    <xdr:cxnSp macro="">
      <xdr:nvCxnSpPr>
        <xdr:cNvPr id="787" name="直線コネクタ 786"/>
        <xdr:cNvCxnSpPr/>
      </xdr:nvCxnSpPr>
      <xdr:spPr>
        <a:xfrm flipV="1">
          <a:off x="20434300" y="9721697"/>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2311</xdr:rowOff>
    </xdr:from>
    <xdr:to>
      <xdr:col>107</xdr:col>
      <xdr:colOff>50800</xdr:colOff>
      <xdr:row>57</xdr:row>
      <xdr:rowOff>14656</xdr:rowOff>
    </xdr:to>
    <xdr:cxnSp macro="">
      <xdr:nvCxnSpPr>
        <xdr:cNvPr id="790" name="直線コネクタ 789"/>
        <xdr:cNvCxnSpPr/>
      </xdr:nvCxnSpPr>
      <xdr:spPr>
        <a:xfrm flipV="1">
          <a:off x="19545300" y="97749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126304</xdr:rowOff>
    </xdr:from>
    <xdr:to>
      <xdr:col>102</xdr:col>
      <xdr:colOff>114300</xdr:colOff>
      <xdr:row>57</xdr:row>
      <xdr:rowOff>14656</xdr:rowOff>
    </xdr:to>
    <xdr:cxnSp macro="">
      <xdr:nvCxnSpPr>
        <xdr:cNvPr id="793" name="直線コネクタ 792"/>
        <xdr:cNvCxnSpPr/>
      </xdr:nvCxnSpPr>
      <xdr:spPr>
        <a:xfrm>
          <a:off x="18656300" y="8870254"/>
          <a:ext cx="889000" cy="9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32024</xdr:rowOff>
    </xdr:from>
    <xdr:to>
      <xdr:col>116</xdr:col>
      <xdr:colOff>114300</xdr:colOff>
      <xdr:row>52</xdr:row>
      <xdr:rowOff>133624</xdr:rowOff>
    </xdr:to>
    <xdr:sp macro="" textlink="">
      <xdr:nvSpPr>
        <xdr:cNvPr id="803" name="楕円 802"/>
        <xdr:cNvSpPr/>
      </xdr:nvSpPr>
      <xdr:spPr>
        <a:xfrm>
          <a:off x="22110700" y="89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156501</xdr:rowOff>
    </xdr:from>
    <xdr:ext cx="534377" cy="259045"/>
    <xdr:sp macro="" textlink="">
      <xdr:nvSpPr>
        <xdr:cNvPr id="804" name="貸付金該当値テキスト"/>
        <xdr:cNvSpPr txBox="1"/>
      </xdr:nvSpPr>
      <xdr:spPr>
        <a:xfrm>
          <a:off x="22212300" y="89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69697</xdr:rowOff>
    </xdr:from>
    <xdr:to>
      <xdr:col>112</xdr:col>
      <xdr:colOff>38100</xdr:colOff>
      <xdr:row>56</xdr:row>
      <xdr:rowOff>171297</xdr:rowOff>
    </xdr:to>
    <xdr:sp macro="" textlink="">
      <xdr:nvSpPr>
        <xdr:cNvPr id="805" name="楕円 804"/>
        <xdr:cNvSpPr/>
      </xdr:nvSpPr>
      <xdr:spPr>
        <a:xfrm>
          <a:off x="21272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16374</xdr:rowOff>
    </xdr:from>
    <xdr:ext cx="469744" cy="259045"/>
    <xdr:sp macro="" textlink="">
      <xdr:nvSpPr>
        <xdr:cNvPr id="806" name="テキスト ボックス 805"/>
        <xdr:cNvSpPr txBox="1"/>
      </xdr:nvSpPr>
      <xdr:spPr>
        <a:xfrm>
          <a:off x="21088428" y="94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122961</xdr:rowOff>
    </xdr:from>
    <xdr:to>
      <xdr:col>107</xdr:col>
      <xdr:colOff>101600</xdr:colOff>
      <xdr:row>57</xdr:row>
      <xdr:rowOff>53111</xdr:rowOff>
    </xdr:to>
    <xdr:sp macro="" textlink="">
      <xdr:nvSpPr>
        <xdr:cNvPr id="807" name="楕円 806"/>
        <xdr:cNvSpPr/>
      </xdr:nvSpPr>
      <xdr:spPr>
        <a:xfrm>
          <a:off x="20383500" y="9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69638</xdr:rowOff>
    </xdr:from>
    <xdr:ext cx="469744" cy="259045"/>
    <xdr:sp macro="" textlink="">
      <xdr:nvSpPr>
        <xdr:cNvPr id="808" name="テキスト ボックス 807"/>
        <xdr:cNvSpPr txBox="1"/>
      </xdr:nvSpPr>
      <xdr:spPr>
        <a:xfrm>
          <a:off x="20199428" y="94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135306</xdr:rowOff>
    </xdr:from>
    <xdr:to>
      <xdr:col>102</xdr:col>
      <xdr:colOff>165100</xdr:colOff>
      <xdr:row>57</xdr:row>
      <xdr:rowOff>65456</xdr:rowOff>
    </xdr:to>
    <xdr:sp macro="" textlink="">
      <xdr:nvSpPr>
        <xdr:cNvPr id="809" name="楕円 808"/>
        <xdr:cNvSpPr/>
      </xdr:nvSpPr>
      <xdr:spPr>
        <a:xfrm>
          <a:off x="19494500" y="97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81983</xdr:rowOff>
    </xdr:from>
    <xdr:ext cx="469744" cy="259045"/>
    <xdr:sp macro="" textlink="">
      <xdr:nvSpPr>
        <xdr:cNvPr id="810" name="テキスト ボックス 809"/>
        <xdr:cNvSpPr txBox="1"/>
      </xdr:nvSpPr>
      <xdr:spPr>
        <a:xfrm>
          <a:off x="19310428" y="95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75504</xdr:rowOff>
    </xdr:from>
    <xdr:to>
      <xdr:col>98</xdr:col>
      <xdr:colOff>38100</xdr:colOff>
      <xdr:row>52</xdr:row>
      <xdr:rowOff>5654</xdr:rowOff>
    </xdr:to>
    <xdr:sp macro="" textlink="">
      <xdr:nvSpPr>
        <xdr:cNvPr id="811" name="楕円 810"/>
        <xdr:cNvSpPr/>
      </xdr:nvSpPr>
      <xdr:spPr>
        <a:xfrm>
          <a:off x="18605500" y="88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22181</xdr:rowOff>
    </xdr:from>
    <xdr:ext cx="534377" cy="259045"/>
    <xdr:sp macro="" textlink="">
      <xdr:nvSpPr>
        <xdr:cNvPr id="812" name="テキスト ボックス 811"/>
        <xdr:cNvSpPr txBox="1"/>
      </xdr:nvSpPr>
      <xdr:spPr>
        <a:xfrm>
          <a:off x="18389111" y="8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77887</xdr:rowOff>
    </xdr:from>
    <xdr:to>
      <xdr:col>116</xdr:col>
      <xdr:colOff>63500</xdr:colOff>
      <xdr:row>74</xdr:row>
      <xdr:rowOff>97089</xdr:rowOff>
    </xdr:to>
    <xdr:cxnSp macro="">
      <xdr:nvCxnSpPr>
        <xdr:cNvPr id="840" name="直線コネクタ 839"/>
        <xdr:cNvCxnSpPr/>
      </xdr:nvCxnSpPr>
      <xdr:spPr>
        <a:xfrm flipV="1">
          <a:off x="21323300" y="1276518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97089</xdr:rowOff>
    </xdr:from>
    <xdr:to>
      <xdr:col>111</xdr:col>
      <xdr:colOff>177800</xdr:colOff>
      <xdr:row>74</xdr:row>
      <xdr:rowOff>151039</xdr:rowOff>
    </xdr:to>
    <xdr:cxnSp macro="">
      <xdr:nvCxnSpPr>
        <xdr:cNvPr id="843" name="直線コネクタ 842"/>
        <xdr:cNvCxnSpPr/>
      </xdr:nvCxnSpPr>
      <xdr:spPr>
        <a:xfrm flipV="1">
          <a:off x="20434300" y="1278438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151039</xdr:rowOff>
    </xdr:from>
    <xdr:to>
      <xdr:col>107</xdr:col>
      <xdr:colOff>50800</xdr:colOff>
      <xdr:row>75</xdr:row>
      <xdr:rowOff>40670</xdr:rowOff>
    </xdr:to>
    <xdr:cxnSp macro="">
      <xdr:nvCxnSpPr>
        <xdr:cNvPr id="846" name="直線コネクタ 845"/>
        <xdr:cNvCxnSpPr/>
      </xdr:nvCxnSpPr>
      <xdr:spPr>
        <a:xfrm flipV="1">
          <a:off x="19545300" y="12838339"/>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40670</xdr:rowOff>
    </xdr:from>
    <xdr:to>
      <xdr:col>102</xdr:col>
      <xdr:colOff>114300</xdr:colOff>
      <xdr:row>75</xdr:row>
      <xdr:rowOff>121435</xdr:rowOff>
    </xdr:to>
    <xdr:cxnSp macro="">
      <xdr:nvCxnSpPr>
        <xdr:cNvPr id="849" name="直線コネクタ 848"/>
        <xdr:cNvCxnSpPr/>
      </xdr:nvCxnSpPr>
      <xdr:spPr>
        <a:xfrm flipV="1">
          <a:off x="18656300" y="12899420"/>
          <a:ext cx="889000" cy="8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27087</xdr:rowOff>
    </xdr:from>
    <xdr:to>
      <xdr:col>116</xdr:col>
      <xdr:colOff>114300</xdr:colOff>
      <xdr:row>74</xdr:row>
      <xdr:rowOff>128687</xdr:rowOff>
    </xdr:to>
    <xdr:sp macro="" textlink="">
      <xdr:nvSpPr>
        <xdr:cNvPr id="859" name="楕円 858"/>
        <xdr:cNvSpPr/>
      </xdr:nvSpPr>
      <xdr:spPr>
        <a:xfrm>
          <a:off x="221107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49964</xdr:rowOff>
    </xdr:from>
    <xdr:ext cx="534377" cy="259045"/>
    <xdr:sp macro="" textlink="">
      <xdr:nvSpPr>
        <xdr:cNvPr id="860" name="繰出金該当値テキスト"/>
        <xdr:cNvSpPr txBox="1"/>
      </xdr:nvSpPr>
      <xdr:spPr>
        <a:xfrm>
          <a:off x="22212300" y="1256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46289</xdr:rowOff>
    </xdr:from>
    <xdr:to>
      <xdr:col>112</xdr:col>
      <xdr:colOff>38100</xdr:colOff>
      <xdr:row>74</xdr:row>
      <xdr:rowOff>147889</xdr:rowOff>
    </xdr:to>
    <xdr:sp macro="" textlink="">
      <xdr:nvSpPr>
        <xdr:cNvPr id="861" name="楕円 860"/>
        <xdr:cNvSpPr/>
      </xdr:nvSpPr>
      <xdr:spPr>
        <a:xfrm>
          <a:off x="21272500" y="12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164416</xdr:rowOff>
    </xdr:from>
    <xdr:ext cx="534377" cy="259045"/>
    <xdr:sp macro="" textlink="">
      <xdr:nvSpPr>
        <xdr:cNvPr id="862" name="テキスト ボックス 861"/>
        <xdr:cNvSpPr txBox="1"/>
      </xdr:nvSpPr>
      <xdr:spPr>
        <a:xfrm>
          <a:off x="21056111" y="125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100239</xdr:rowOff>
    </xdr:from>
    <xdr:to>
      <xdr:col>107</xdr:col>
      <xdr:colOff>101600</xdr:colOff>
      <xdr:row>75</xdr:row>
      <xdr:rowOff>30389</xdr:rowOff>
    </xdr:to>
    <xdr:sp macro="" textlink="">
      <xdr:nvSpPr>
        <xdr:cNvPr id="863" name="楕円 862"/>
        <xdr:cNvSpPr/>
      </xdr:nvSpPr>
      <xdr:spPr>
        <a:xfrm>
          <a:off x="20383500" y="127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46916</xdr:rowOff>
    </xdr:from>
    <xdr:ext cx="534377" cy="259045"/>
    <xdr:sp macro="" textlink="">
      <xdr:nvSpPr>
        <xdr:cNvPr id="864" name="テキスト ボックス 863"/>
        <xdr:cNvSpPr txBox="1"/>
      </xdr:nvSpPr>
      <xdr:spPr>
        <a:xfrm>
          <a:off x="20167111" y="125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161320</xdr:rowOff>
    </xdr:from>
    <xdr:to>
      <xdr:col>102</xdr:col>
      <xdr:colOff>165100</xdr:colOff>
      <xdr:row>75</xdr:row>
      <xdr:rowOff>91470</xdr:rowOff>
    </xdr:to>
    <xdr:sp macro="" textlink="">
      <xdr:nvSpPr>
        <xdr:cNvPr id="865" name="楕円 864"/>
        <xdr:cNvSpPr/>
      </xdr:nvSpPr>
      <xdr:spPr>
        <a:xfrm>
          <a:off x="19494500" y="12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107997</xdr:rowOff>
    </xdr:from>
    <xdr:ext cx="534377" cy="259045"/>
    <xdr:sp macro="" textlink="">
      <xdr:nvSpPr>
        <xdr:cNvPr id="866" name="テキスト ボックス 865"/>
        <xdr:cNvSpPr txBox="1"/>
      </xdr:nvSpPr>
      <xdr:spPr>
        <a:xfrm>
          <a:off x="19278111" y="126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70635</xdr:rowOff>
    </xdr:from>
    <xdr:to>
      <xdr:col>98</xdr:col>
      <xdr:colOff>38100</xdr:colOff>
      <xdr:row>76</xdr:row>
      <xdr:rowOff>784</xdr:rowOff>
    </xdr:to>
    <xdr:sp macro="" textlink="">
      <xdr:nvSpPr>
        <xdr:cNvPr id="867" name="楕円 866"/>
        <xdr:cNvSpPr/>
      </xdr:nvSpPr>
      <xdr:spPr>
        <a:xfrm>
          <a:off x="18605500" y="12929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17312</xdr:rowOff>
    </xdr:from>
    <xdr:ext cx="534377" cy="259045"/>
    <xdr:sp macro="" textlink="">
      <xdr:nvSpPr>
        <xdr:cNvPr id="868" name="テキスト ボックス 867"/>
        <xdr:cNvSpPr txBox="1"/>
      </xdr:nvSpPr>
      <xdr:spPr>
        <a:xfrm>
          <a:off x="18389111" y="127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577,239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円となっており、類似団体平均と比較し突出して高水準となっている項目は補助費等、維持補修費、貸付金、公債費、積立金である。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116,734</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年度からやや微増傾向で推移している。補助費等の大半は一部事務組合負担金であることから、その推移を注視し負担規模の適正化に十分留意していく必要がある。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18,690</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倍となっている。この経費の大半が冬期間の道路除排雪経費であり、昨年度は豪雪のため例年の倍ほどに経費が嵩んでおり、天候による変動要素が行政経営に深刻な影響を及ぼしている。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59,386</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倍となっている。将来世代に過度な負担を残さないよう、普通建設事業の厳選、精査、補助金の積極的な活用により新規発行債を抑制し、指標の改善に努めていく。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また、貸付金については一時借入金利子低減のための下北医療センターへの短期貸付金の皆増、積立金については旧合併特例事業債を財源とした地域基盤安定化基金積立てにより、平成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年度における類似団体平均との差が大きくなっている。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87579</xdr:rowOff>
    </xdr:from>
    <xdr:to>
      <xdr:col>24</xdr:col>
      <xdr:colOff>63500</xdr:colOff>
      <xdr:row>32</xdr:row>
      <xdr:rowOff>156616</xdr:rowOff>
    </xdr:to>
    <xdr:cxnSp macro="">
      <xdr:nvCxnSpPr>
        <xdr:cNvPr id="59" name="直線コネクタ 58"/>
        <xdr:cNvCxnSpPr/>
      </xdr:nvCxnSpPr>
      <xdr:spPr>
        <a:xfrm flipV="1">
          <a:off x="3797300" y="5573979"/>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32</xdr:row>
      <xdr:rowOff>156616</xdr:rowOff>
    </xdr:to>
    <xdr:cxnSp macro="">
      <xdr:nvCxnSpPr>
        <xdr:cNvPr id="62" name="直線コネクタ 61"/>
        <xdr:cNvCxnSpPr/>
      </xdr:nvCxnSpPr>
      <xdr:spPr>
        <a:xfrm>
          <a:off x="2908300" y="5557520"/>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141986</xdr:rowOff>
    </xdr:to>
    <xdr:cxnSp macro="">
      <xdr:nvCxnSpPr>
        <xdr:cNvPr id="65" name="直線コネクタ 64"/>
        <xdr:cNvCxnSpPr/>
      </xdr:nvCxnSpPr>
      <xdr:spPr>
        <a:xfrm flipV="1">
          <a:off x="2019300" y="55575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141986</xdr:rowOff>
    </xdr:from>
    <xdr:to>
      <xdr:col>10</xdr:col>
      <xdr:colOff>114300</xdr:colOff>
      <xdr:row>33</xdr:row>
      <xdr:rowOff>4369</xdr:rowOff>
    </xdr:to>
    <xdr:cxnSp macro="">
      <xdr:nvCxnSpPr>
        <xdr:cNvPr id="68" name="直線コネクタ 67"/>
        <xdr:cNvCxnSpPr/>
      </xdr:nvCxnSpPr>
      <xdr:spPr>
        <a:xfrm flipV="1">
          <a:off x="1130300" y="56283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36779</xdr:rowOff>
    </xdr:from>
    <xdr:to>
      <xdr:col>24</xdr:col>
      <xdr:colOff>114300</xdr:colOff>
      <xdr:row>32</xdr:row>
      <xdr:rowOff>138379</xdr:rowOff>
    </xdr:to>
    <xdr:sp macro="" textlink="">
      <xdr:nvSpPr>
        <xdr:cNvPr id="78" name="楕円 77"/>
        <xdr:cNvSpPr/>
      </xdr:nvSpPr>
      <xdr:spPr>
        <a:xfrm>
          <a:off x="45847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59656</xdr:rowOff>
    </xdr:from>
    <xdr:ext cx="469744" cy="259045"/>
    <xdr:sp macro="" textlink="">
      <xdr:nvSpPr>
        <xdr:cNvPr id="79" name="議会費該当値テキスト"/>
        <xdr:cNvSpPr txBox="1"/>
      </xdr:nvSpPr>
      <xdr:spPr>
        <a:xfrm>
          <a:off x="4686300" y="53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105816</xdr:rowOff>
    </xdr:from>
    <xdr:to>
      <xdr:col>20</xdr:col>
      <xdr:colOff>38100</xdr:colOff>
      <xdr:row>33</xdr:row>
      <xdr:rowOff>35966</xdr:rowOff>
    </xdr:to>
    <xdr:sp macro="" textlink="">
      <xdr:nvSpPr>
        <xdr:cNvPr id="80" name="楕円 79"/>
        <xdr:cNvSpPr/>
      </xdr:nvSpPr>
      <xdr:spPr>
        <a:xfrm>
          <a:off x="37465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52493</xdr:rowOff>
    </xdr:from>
    <xdr:ext cx="469744" cy="259045"/>
    <xdr:sp macro="" textlink="">
      <xdr:nvSpPr>
        <xdr:cNvPr id="81" name="テキスト ボックス 80"/>
        <xdr:cNvSpPr txBox="1"/>
      </xdr:nvSpPr>
      <xdr:spPr>
        <a:xfrm>
          <a:off x="3562428" y="53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20320</xdr:rowOff>
    </xdr:from>
    <xdr:to>
      <xdr:col>15</xdr:col>
      <xdr:colOff>101600</xdr:colOff>
      <xdr:row>32</xdr:row>
      <xdr:rowOff>121920</xdr:rowOff>
    </xdr:to>
    <xdr:sp macro="" textlink="">
      <xdr:nvSpPr>
        <xdr:cNvPr id="82" name="楕円 81"/>
        <xdr:cNvSpPr/>
      </xdr:nvSpPr>
      <xdr:spPr>
        <a:xfrm>
          <a:off x="2857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138447</xdr:rowOff>
    </xdr:from>
    <xdr:ext cx="469744" cy="259045"/>
    <xdr:sp macro="" textlink="">
      <xdr:nvSpPr>
        <xdr:cNvPr id="83" name="テキスト ボックス 82"/>
        <xdr:cNvSpPr txBox="1"/>
      </xdr:nvSpPr>
      <xdr:spPr>
        <a:xfrm>
          <a:off x="2673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91186</xdr:rowOff>
    </xdr:from>
    <xdr:to>
      <xdr:col>10</xdr:col>
      <xdr:colOff>165100</xdr:colOff>
      <xdr:row>33</xdr:row>
      <xdr:rowOff>21336</xdr:rowOff>
    </xdr:to>
    <xdr:sp macro="" textlink="">
      <xdr:nvSpPr>
        <xdr:cNvPr id="84" name="楕円 83"/>
        <xdr:cNvSpPr/>
      </xdr:nvSpPr>
      <xdr:spPr>
        <a:xfrm>
          <a:off x="1968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37863</xdr:rowOff>
    </xdr:from>
    <xdr:ext cx="469744" cy="259045"/>
    <xdr:sp macro="" textlink="">
      <xdr:nvSpPr>
        <xdr:cNvPr id="85" name="テキスト ボックス 84"/>
        <xdr:cNvSpPr txBox="1"/>
      </xdr:nvSpPr>
      <xdr:spPr>
        <a:xfrm>
          <a:off x="1784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125019</xdr:rowOff>
    </xdr:from>
    <xdr:to>
      <xdr:col>6</xdr:col>
      <xdr:colOff>38100</xdr:colOff>
      <xdr:row>33</xdr:row>
      <xdr:rowOff>55169</xdr:rowOff>
    </xdr:to>
    <xdr:sp macro="" textlink="">
      <xdr:nvSpPr>
        <xdr:cNvPr id="86" name="楕円 85"/>
        <xdr:cNvSpPr/>
      </xdr:nvSpPr>
      <xdr:spPr>
        <a:xfrm>
          <a:off x="1079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71696</xdr:rowOff>
    </xdr:from>
    <xdr:ext cx="469744" cy="259045"/>
    <xdr:sp macro="" textlink="">
      <xdr:nvSpPr>
        <xdr:cNvPr id="87" name="テキスト ボックス 86"/>
        <xdr:cNvSpPr txBox="1"/>
      </xdr:nvSpPr>
      <xdr:spPr>
        <a:xfrm>
          <a:off x="895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66434</xdr:rowOff>
    </xdr:from>
    <xdr:to>
      <xdr:col>24</xdr:col>
      <xdr:colOff>63500</xdr:colOff>
      <xdr:row>54</xdr:row>
      <xdr:rowOff>144411</xdr:rowOff>
    </xdr:to>
    <xdr:cxnSp macro="">
      <xdr:nvCxnSpPr>
        <xdr:cNvPr id="117" name="直線コネクタ 116"/>
        <xdr:cNvCxnSpPr/>
      </xdr:nvCxnSpPr>
      <xdr:spPr>
        <a:xfrm>
          <a:off x="3797300" y="9324734"/>
          <a:ext cx="838200" cy="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66434</xdr:rowOff>
    </xdr:from>
    <xdr:to>
      <xdr:col>19</xdr:col>
      <xdr:colOff>177800</xdr:colOff>
      <xdr:row>56</xdr:row>
      <xdr:rowOff>12484</xdr:rowOff>
    </xdr:to>
    <xdr:cxnSp macro="">
      <xdr:nvCxnSpPr>
        <xdr:cNvPr id="120" name="直線コネクタ 119"/>
        <xdr:cNvCxnSpPr/>
      </xdr:nvCxnSpPr>
      <xdr:spPr>
        <a:xfrm flipV="1">
          <a:off x="2908300" y="9324734"/>
          <a:ext cx="8890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12484</xdr:rowOff>
    </xdr:from>
    <xdr:to>
      <xdr:col>15</xdr:col>
      <xdr:colOff>50800</xdr:colOff>
      <xdr:row>56</xdr:row>
      <xdr:rowOff>83960</xdr:rowOff>
    </xdr:to>
    <xdr:cxnSp macro="">
      <xdr:nvCxnSpPr>
        <xdr:cNvPr id="123" name="直線コネクタ 122"/>
        <xdr:cNvCxnSpPr/>
      </xdr:nvCxnSpPr>
      <xdr:spPr>
        <a:xfrm flipV="1">
          <a:off x="2019300" y="9613684"/>
          <a:ext cx="889000" cy="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152718</xdr:rowOff>
    </xdr:from>
    <xdr:to>
      <xdr:col>10</xdr:col>
      <xdr:colOff>114300</xdr:colOff>
      <xdr:row>56</xdr:row>
      <xdr:rowOff>83960</xdr:rowOff>
    </xdr:to>
    <xdr:cxnSp macro="">
      <xdr:nvCxnSpPr>
        <xdr:cNvPr id="126" name="直線コネクタ 125"/>
        <xdr:cNvCxnSpPr/>
      </xdr:nvCxnSpPr>
      <xdr:spPr>
        <a:xfrm>
          <a:off x="1130300" y="9582468"/>
          <a:ext cx="889000" cy="1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93611</xdr:rowOff>
    </xdr:from>
    <xdr:to>
      <xdr:col>24</xdr:col>
      <xdr:colOff>114300</xdr:colOff>
      <xdr:row>55</xdr:row>
      <xdr:rowOff>23761</xdr:rowOff>
    </xdr:to>
    <xdr:sp macro="" textlink="">
      <xdr:nvSpPr>
        <xdr:cNvPr id="136" name="楕円 135"/>
        <xdr:cNvSpPr/>
      </xdr:nvSpPr>
      <xdr:spPr>
        <a:xfrm>
          <a:off x="4584700" y="93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116488</xdr:rowOff>
    </xdr:from>
    <xdr:ext cx="534377" cy="259045"/>
    <xdr:sp macro="" textlink="">
      <xdr:nvSpPr>
        <xdr:cNvPr id="137" name="総務費該当値テキスト"/>
        <xdr:cNvSpPr txBox="1"/>
      </xdr:nvSpPr>
      <xdr:spPr>
        <a:xfrm>
          <a:off x="4686300" y="92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15634</xdr:rowOff>
    </xdr:from>
    <xdr:to>
      <xdr:col>20</xdr:col>
      <xdr:colOff>38100</xdr:colOff>
      <xdr:row>54</xdr:row>
      <xdr:rowOff>117234</xdr:rowOff>
    </xdr:to>
    <xdr:sp macro="" textlink="">
      <xdr:nvSpPr>
        <xdr:cNvPr id="138" name="楕円 137"/>
        <xdr:cNvSpPr/>
      </xdr:nvSpPr>
      <xdr:spPr>
        <a:xfrm>
          <a:off x="3746500" y="92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133761</xdr:rowOff>
    </xdr:from>
    <xdr:ext cx="534377" cy="259045"/>
    <xdr:sp macro="" textlink="">
      <xdr:nvSpPr>
        <xdr:cNvPr id="139" name="テキスト ボックス 138"/>
        <xdr:cNvSpPr txBox="1"/>
      </xdr:nvSpPr>
      <xdr:spPr>
        <a:xfrm>
          <a:off x="3530111" y="90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133134</xdr:rowOff>
    </xdr:from>
    <xdr:to>
      <xdr:col>15</xdr:col>
      <xdr:colOff>101600</xdr:colOff>
      <xdr:row>56</xdr:row>
      <xdr:rowOff>63284</xdr:rowOff>
    </xdr:to>
    <xdr:sp macro="" textlink="">
      <xdr:nvSpPr>
        <xdr:cNvPr id="140" name="楕円 139"/>
        <xdr:cNvSpPr/>
      </xdr:nvSpPr>
      <xdr:spPr>
        <a:xfrm>
          <a:off x="2857500" y="95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79811</xdr:rowOff>
    </xdr:from>
    <xdr:ext cx="534377" cy="259045"/>
    <xdr:sp macro="" textlink="">
      <xdr:nvSpPr>
        <xdr:cNvPr id="141" name="テキスト ボックス 140"/>
        <xdr:cNvSpPr txBox="1"/>
      </xdr:nvSpPr>
      <xdr:spPr>
        <a:xfrm>
          <a:off x="2641111" y="93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33160</xdr:rowOff>
    </xdr:from>
    <xdr:to>
      <xdr:col>10</xdr:col>
      <xdr:colOff>165100</xdr:colOff>
      <xdr:row>56</xdr:row>
      <xdr:rowOff>134760</xdr:rowOff>
    </xdr:to>
    <xdr:sp macro="" textlink="">
      <xdr:nvSpPr>
        <xdr:cNvPr id="142" name="楕円 141"/>
        <xdr:cNvSpPr/>
      </xdr:nvSpPr>
      <xdr:spPr>
        <a:xfrm>
          <a:off x="1968500" y="96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151287</xdr:rowOff>
    </xdr:from>
    <xdr:ext cx="534377" cy="259045"/>
    <xdr:sp macro="" textlink="">
      <xdr:nvSpPr>
        <xdr:cNvPr id="143" name="テキスト ボックス 142"/>
        <xdr:cNvSpPr txBox="1"/>
      </xdr:nvSpPr>
      <xdr:spPr>
        <a:xfrm>
          <a:off x="1752111" y="94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101918</xdr:rowOff>
    </xdr:from>
    <xdr:to>
      <xdr:col>6</xdr:col>
      <xdr:colOff>38100</xdr:colOff>
      <xdr:row>56</xdr:row>
      <xdr:rowOff>32068</xdr:rowOff>
    </xdr:to>
    <xdr:sp macro="" textlink="">
      <xdr:nvSpPr>
        <xdr:cNvPr id="144" name="楕円 143"/>
        <xdr:cNvSpPr/>
      </xdr:nvSpPr>
      <xdr:spPr>
        <a:xfrm>
          <a:off x="1079500" y="95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48595</xdr:rowOff>
    </xdr:from>
    <xdr:ext cx="534377" cy="259045"/>
    <xdr:sp macro="" textlink="">
      <xdr:nvSpPr>
        <xdr:cNvPr id="145" name="テキスト ボックス 144"/>
        <xdr:cNvSpPr txBox="1"/>
      </xdr:nvSpPr>
      <xdr:spPr>
        <a:xfrm>
          <a:off x="863111" y="930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122771</xdr:rowOff>
    </xdr:from>
    <xdr:to>
      <xdr:col>24</xdr:col>
      <xdr:colOff>63500</xdr:colOff>
      <xdr:row>72</xdr:row>
      <xdr:rowOff>143104</xdr:rowOff>
    </xdr:to>
    <xdr:cxnSp macro="">
      <xdr:nvCxnSpPr>
        <xdr:cNvPr id="175" name="直線コネクタ 174"/>
        <xdr:cNvCxnSpPr/>
      </xdr:nvCxnSpPr>
      <xdr:spPr>
        <a:xfrm>
          <a:off x="3797300" y="12467171"/>
          <a:ext cx="8382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122771</xdr:rowOff>
    </xdr:from>
    <xdr:to>
      <xdr:col>19</xdr:col>
      <xdr:colOff>177800</xdr:colOff>
      <xdr:row>73</xdr:row>
      <xdr:rowOff>29388</xdr:rowOff>
    </xdr:to>
    <xdr:cxnSp macro="">
      <xdr:nvCxnSpPr>
        <xdr:cNvPr id="178" name="直線コネクタ 177"/>
        <xdr:cNvCxnSpPr/>
      </xdr:nvCxnSpPr>
      <xdr:spPr>
        <a:xfrm flipV="1">
          <a:off x="2908300" y="12467171"/>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29388</xdr:rowOff>
    </xdr:from>
    <xdr:to>
      <xdr:col>15</xdr:col>
      <xdr:colOff>50800</xdr:colOff>
      <xdr:row>73</xdr:row>
      <xdr:rowOff>145961</xdr:rowOff>
    </xdr:to>
    <xdr:cxnSp macro="">
      <xdr:nvCxnSpPr>
        <xdr:cNvPr id="181" name="直線コネクタ 180"/>
        <xdr:cNvCxnSpPr/>
      </xdr:nvCxnSpPr>
      <xdr:spPr>
        <a:xfrm flipV="1">
          <a:off x="2019300" y="12545238"/>
          <a:ext cx="8890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145961</xdr:rowOff>
    </xdr:from>
    <xdr:to>
      <xdr:col>10</xdr:col>
      <xdr:colOff>114300</xdr:colOff>
      <xdr:row>74</xdr:row>
      <xdr:rowOff>150787</xdr:rowOff>
    </xdr:to>
    <xdr:cxnSp macro="">
      <xdr:nvCxnSpPr>
        <xdr:cNvPr id="184" name="直線コネクタ 183"/>
        <xdr:cNvCxnSpPr/>
      </xdr:nvCxnSpPr>
      <xdr:spPr>
        <a:xfrm flipV="1">
          <a:off x="1130300" y="1266181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92304</xdr:rowOff>
    </xdr:from>
    <xdr:to>
      <xdr:col>24</xdr:col>
      <xdr:colOff>114300</xdr:colOff>
      <xdr:row>73</xdr:row>
      <xdr:rowOff>22454</xdr:rowOff>
    </xdr:to>
    <xdr:sp macro="" textlink="">
      <xdr:nvSpPr>
        <xdr:cNvPr id="194" name="楕円 193"/>
        <xdr:cNvSpPr/>
      </xdr:nvSpPr>
      <xdr:spPr>
        <a:xfrm>
          <a:off x="4584700" y="124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115181</xdr:rowOff>
    </xdr:from>
    <xdr:ext cx="599010" cy="259045"/>
    <xdr:sp macro="" textlink="">
      <xdr:nvSpPr>
        <xdr:cNvPr id="195" name="民生費該当値テキスト"/>
        <xdr:cNvSpPr txBox="1"/>
      </xdr:nvSpPr>
      <xdr:spPr>
        <a:xfrm>
          <a:off x="4686300" y="1228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71971</xdr:rowOff>
    </xdr:from>
    <xdr:to>
      <xdr:col>20</xdr:col>
      <xdr:colOff>38100</xdr:colOff>
      <xdr:row>73</xdr:row>
      <xdr:rowOff>2121</xdr:rowOff>
    </xdr:to>
    <xdr:sp macro="" textlink="">
      <xdr:nvSpPr>
        <xdr:cNvPr id="196" name="楕円 195"/>
        <xdr:cNvSpPr/>
      </xdr:nvSpPr>
      <xdr:spPr>
        <a:xfrm>
          <a:off x="3746500" y="124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18648</xdr:rowOff>
    </xdr:from>
    <xdr:ext cx="599010" cy="259045"/>
    <xdr:sp macro="" textlink="">
      <xdr:nvSpPr>
        <xdr:cNvPr id="197" name="テキスト ボックス 196"/>
        <xdr:cNvSpPr txBox="1"/>
      </xdr:nvSpPr>
      <xdr:spPr>
        <a:xfrm>
          <a:off x="3497795" y="1219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150038</xdr:rowOff>
    </xdr:from>
    <xdr:to>
      <xdr:col>15</xdr:col>
      <xdr:colOff>101600</xdr:colOff>
      <xdr:row>73</xdr:row>
      <xdr:rowOff>80188</xdr:rowOff>
    </xdr:to>
    <xdr:sp macro="" textlink="">
      <xdr:nvSpPr>
        <xdr:cNvPr id="198" name="楕円 197"/>
        <xdr:cNvSpPr/>
      </xdr:nvSpPr>
      <xdr:spPr>
        <a:xfrm>
          <a:off x="2857500" y="12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96715</xdr:rowOff>
    </xdr:from>
    <xdr:ext cx="599010" cy="259045"/>
    <xdr:sp macro="" textlink="">
      <xdr:nvSpPr>
        <xdr:cNvPr id="199" name="テキスト ボックス 198"/>
        <xdr:cNvSpPr txBox="1"/>
      </xdr:nvSpPr>
      <xdr:spPr>
        <a:xfrm>
          <a:off x="2608795" y="1226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95161</xdr:rowOff>
    </xdr:from>
    <xdr:to>
      <xdr:col>10</xdr:col>
      <xdr:colOff>165100</xdr:colOff>
      <xdr:row>74</xdr:row>
      <xdr:rowOff>25311</xdr:rowOff>
    </xdr:to>
    <xdr:sp macro="" textlink="">
      <xdr:nvSpPr>
        <xdr:cNvPr id="200" name="楕円 199"/>
        <xdr:cNvSpPr/>
      </xdr:nvSpPr>
      <xdr:spPr>
        <a:xfrm>
          <a:off x="1968500" y="12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41838</xdr:rowOff>
    </xdr:from>
    <xdr:ext cx="599010" cy="259045"/>
    <xdr:sp macro="" textlink="">
      <xdr:nvSpPr>
        <xdr:cNvPr id="201" name="テキスト ボックス 200"/>
        <xdr:cNvSpPr txBox="1"/>
      </xdr:nvSpPr>
      <xdr:spPr>
        <a:xfrm>
          <a:off x="1719795" y="1238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99987</xdr:rowOff>
    </xdr:from>
    <xdr:to>
      <xdr:col>6</xdr:col>
      <xdr:colOff>38100</xdr:colOff>
      <xdr:row>75</xdr:row>
      <xdr:rowOff>30137</xdr:rowOff>
    </xdr:to>
    <xdr:sp macro="" textlink="">
      <xdr:nvSpPr>
        <xdr:cNvPr id="202" name="楕円 201"/>
        <xdr:cNvSpPr/>
      </xdr:nvSpPr>
      <xdr:spPr>
        <a:xfrm>
          <a:off x="1079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46664</xdr:rowOff>
    </xdr:from>
    <xdr:ext cx="599010" cy="259045"/>
    <xdr:sp macro="" textlink="">
      <xdr:nvSpPr>
        <xdr:cNvPr id="203" name="テキスト ボックス 202"/>
        <xdr:cNvSpPr txBox="1"/>
      </xdr:nvSpPr>
      <xdr:spPr>
        <a:xfrm>
          <a:off x="830795" y="125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72340</xdr:rowOff>
    </xdr:from>
    <xdr:to>
      <xdr:col>24</xdr:col>
      <xdr:colOff>63500</xdr:colOff>
      <xdr:row>91</xdr:row>
      <xdr:rowOff>95828</xdr:rowOff>
    </xdr:to>
    <xdr:cxnSp macro="">
      <xdr:nvCxnSpPr>
        <xdr:cNvPr id="233" name="直線コネクタ 232"/>
        <xdr:cNvCxnSpPr/>
      </xdr:nvCxnSpPr>
      <xdr:spPr>
        <a:xfrm flipV="1">
          <a:off x="3797300" y="15502840"/>
          <a:ext cx="838200" cy="19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95828</xdr:rowOff>
    </xdr:from>
    <xdr:to>
      <xdr:col>19</xdr:col>
      <xdr:colOff>177800</xdr:colOff>
      <xdr:row>92</xdr:row>
      <xdr:rowOff>5569</xdr:rowOff>
    </xdr:to>
    <xdr:cxnSp macro="">
      <xdr:nvCxnSpPr>
        <xdr:cNvPr id="236" name="直線コネクタ 235"/>
        <xdr:cNvCxnSpPr/>
      </xdr:nvCxnSpPr>
      <xdr:spPr>
        <a:xfrm flipV="1">
          <a:off x="2908300" y="15697778"/>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4998</xdr:rowOff>
    </xdr:from>
    <xdr:to>
      <xdr:col>15</xdr:col>
      <xdr:colOff>50800</xdr:colOff>
      <xdr:row>92</xdr:row>
      <xdr:rowOff>5569</xdr:rowOff>
    </xdr:to>
    <xdr:cxnSp macro="">
      <xdr:nvCxnSpPr>
        <xdr:cNvPr id="239" name="直線コネクタ 238"/>
        <xdr:cNvCxnSpPr/>
      </xdr:nvCxnSpPr>
      <xdr:spPr>
        <a:xfrm>
          <a:off x="2019300" y="1577839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125964</xdr:rowOff>
    </xdr:from>
    <xdr:to>
      <xdr:col>10</xdr:col>
      <xdr:colOff>114300</xdr:colOff>
      <xdr:row>92</xdr:row>
      <xdr:rowOff>4998</xdr:rowOff>
    </xdr:to>
    <xdr:cxnSp macro="">
      <xdr:nvCxnSpPr>
        <xdr:cNvPr id="242" name="直線コネクタ 241"/>
        <xdr:cNvCxnSpPr/>
      </xdr:nvCxnSpPr>
      <xdr:spPr>
        <a:xfrm>
          <a:off x="1130300" y="15385014"/>
          <a:ext cx="889000" cy="3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21540</xdr:rowOff>
    </xdr:from>
    <xdr:to>
      <xdr:col>24</xdr:col>
      <xdr:colOff>114300</xdr:colOff>
      <xdr:row>90</xdr:row>
      <xdr:rowOff>123140</xdr:rowOff>
    </xdr:to>
    <xdr:sp macro="" textlink="">
      <xdr:nvSpPr>
        <xdr:cNvPr id="252" name="楕円 251"/>
        <xdr:cNvSpPr/>
      </xdr:nvSpPr>
      <xdr:spPr>
        <a:xfrm>
          <a:off x="4584700" y="154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146017</xdr:rowOff>
    </xdr:from>
    <xdr:ext cx="534377" cy="259045"/>
    <xdr:sp macro="" textlink="">
      <xdr:nvSpPr>
        <xdr:cNvPr id="253" name="衛生費該当値テキスト"/>
        <xdr:cNvSpPr txBox="1"/>
      </xdr:nvSpPr>
      <xdr:spPr>
        <a:xfrm>
          <a:off x="4686300" y="154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45028</xdr:rowOff>
    </xdr:from>
    <xdr:to>
      <xdr:col>20</xdr:col>
      <xdr:colOff>38100</xdr:colOff>
      <xdr:row>91</xdr:row>
      <xdr:rowOff>146628</xdr:rowOff>
    </xdr:to>
    <xdr:sp macro="" textlink="">
      <xdr:nvSpPr>
        <xdr:cNvPr id="254" name="楕円 253"/>
        <xdr:cNvSpPr/>
      </xdr:nvSpPr>
      <xdr:spPr>
        <a:xfrm>
          <a:off x="3746500" y="156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163155</xdr:rowOff>
    </xdr:from>
    <xdr:ext cx="534377" cy="259045"/>
    <xdr:sp macro="" textlink="">
      <xdr:nvSpPr>
        <xdr:cNvPr id="255" name="テキスト ボックス 254"/>
        <xdr:cNvSpPr txBox="1"/>
      </xdr:nvSpPr>
      <xdr:spPr>
        <a:xfrm>
          <a:off x="3530111" y="154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126219</xdr:rowOff>
    </xdr:from>
    <xdr:to>
      <xdr:col>15</xdr:col>
      <xdr:colOff>101600</xdr:colOff>
      <xdr:row>92</xdr:row>
      <xdr:rowOff>56369</xdr:rowOff>
    </xdr:to>
    <xdr:sp macro="" textlink="">
      <xdr:nvSpPr>
        <xdr:cNvPr id="256" name="楕円 255"/>
        <xdr:cNvSpPr/>
      </xdr:nvSpPr>
      <xdr:spPr>
        <a:xfrm>
          <a:off x="2857500" y="157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72896</xdr:rowOff>
    </xdr:from>
    <xdr:ext cx="534377" cy="259045"/>
    <xdr:sp macro="" textlink="">
      <xdr:nvSpPr>
        <xdr:cNvPr id="257" name="テキスト ボックス 256"/>
        <xdr:cNvSpPr txBox="1"/>
      </xdr:nvSpPr>
      <xdr:spPr>
        <a:xfrm>
          <a:off x="2641111" y="155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125648</xdr:rowOff>
    </xdr:from>
    <xdr:to>
      <xdr:col>10</xdr:col>
      <xdr:colOff>165100</xdr:colOff>
      <xdr:row>92</xdr:row>
      <xdr:rowOff>55798</xdr:rowOff>
    </xdr:to>
    <xdr:sp macro="" textlink="">
      <xdr:nvSpPr>
        <xdr:cNvPr id="258" name="楕円 257"/>
        <xdr:cNvSpPr/>
      </xdr:nvSpPr>
      <xdr:spPr>
        <a:xfrm>
          <a:off x="1968500" y="157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72325</xdr:rowOff>
    </xdr:from>
    <xdr:ext cx="534377" cy="259045"/>
    <xdr:sp macro="" textlink="">
      <xdr:nvSpPr>
        <xdr:cNvPr id="259" name="テキスト ボックス 258"/>
        <xdr:cNvSpPr txBox="1"/>
      </xdr:nvSpPr>
      <xdr:spPr>
        <a:xfrm>
          <a:off x="1752111" y="15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75164</xdr:rowOff>
    </xdr:from>
    <xdr:to>
      <xdr:col>6</xdr:col>
      <xdr:colOff>38100</xdr:colOff>
      <xdr:row>90</xdr:row>
      <xdr:rowOff>5314</xdr:rowOff>
    </xdr:to>
    <xdr:sp macro="" textlink="">
      <xdr:nvSpPr>
        <xdr:cNvPr id="260" name="楕円 259"/>
        <xdr:cNvSpPr/>
      </xdr:nvSpPr>
      <xdr:spPr>
        <a:xfrm>
          <a:off x="1079500" y="153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21841</xdr:rowOff>
    </xdr:from>
    <xdr:ext cx="599010" cy="259045"/>
    <xdr:sp macro="" textlink="">
      <xdr:nvSpPr>
        <xdr:cNvPr id="261" name="テキスト ボックス 260"/>
        <xdr:cNvSpPr txBox="1"/>
      </xdr:nvSpPr>
      <xdr:spPr>
        <a:xfrm>
          <a:off x="830795" y="151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32068</xdr:rowOff>
    </xdr:from>
    <xdr:to>
      <xdr:col>55</xdr:col>
      <xdr:colOff>0</xdr:colOff>
      <xdr:row>39</xdr:row>
      <xdr:rowOff>32068</xdr:rowOff>
    </xdr:to>
    <xdr:cxnSp macro="">
      <xdr:nvCxnSpPr>
        <xdr:cNvPr id="290" name="直線コネクタ 289"/>
        <xdr:cNvCxnSpPr/>
      </xdr:nvCxnSpPr>
      <xdr:spPr>
        <a:xfrm>
          <a:off x="9639300" y="6718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31306</xdr:rowOff>
    </xdr:from>
    <xdr:to>
      <xdr:col>50</xdr:col>
      <xdr:colOff>114300</xdr:colOff>
      <xdr:row>39</xdr:row>
      <xdr:rowOff>32068</xdr:rowOff>
    </xdr:to>
    <xdr:cxnSp macro="">
      <xdr:nvCxnSpPr>
        <xdr:cNvPr id="293" name="直線コネクタ 292"/>
        <xdr:cNvCxnSpPr/>
      </xdr:nvCxnSpPr>
      <xdr:spPr>
        <a:xfrm>
          <a:off x="8750300" y="67178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30924</xdr:rowOff>
    </xdr:from>
    <xdr:to>
      <xdr:col>45</xdr:col>
      <xdr:colOff>177800</xdr:colOff>
      <xdr:row>39</xdr:row>
      <xdr:rowOff>31306</xdr:rowOff>
    </xdr:to>
    <xdr:cxnSp macro="">
      <xdr:nvCxnSpPr>
        <xdr:cNvPr id="296" name="直線コネクタ 295"/>
        <xdr:cNvCxnSpPr/>
      </xdr:nvCxnSpPr>
      <xdr:spPr>
        <a:xfrm>
          <a:off x="7861300" y="671747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24067</xdr:rowOff>
    </xdr:from>
    <xdr:to>
      <xdr:col>41</xdr:col>
      <xdr:colOff>50800</xdr:colOff>
      <xdr:row>39</xdr:row>
      <xdr:rowOff>30924</xdr:rowOff>
    </xdr:to>
    <xdr:cxnSp macro="">
      <xdr:nvCxnSpPr>
        <xdr:cNvPr id="299" name="直線コネクタ 298"/>
        <xdr:cNvCxnSpPr/>
      </xdr:nvCxnSpPr>
      <xdr:spPr>
        <a:xfrm>
          <a:off x="6972300" y="671061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152718</xdr:rowOff>
    </xdr:from>
    <xdr:to>
      <xdr:col>55</xdr:col>
      <xdr:colOff>50800</xdr:colOff>
      <xdr:row>39</xdr:row>
      <xdr:rowOff>82868</xdr:rowOff>
    </xdr:to>
    <xdr:sp macro="" textlink="">
      <xdr:nvSpPr>
        <xdr:cNvPr id="309" name="楕円 308"/>
        <xdr:cNvSpPr/>
      </xdr:nvSpPr>
      <xdr:spPr>
        <a:xfrm>
          <a:off x="10426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67645</xdr:rowOff>
    </xdr:from>
    <xdr:ext cx="313932" cy="259045"/>
    <xdr:sp macro="" textlink="">
      <xdr:nvSpPr>
        <xdr:cNvPr id="310" name="労働費該当値テキスト"/>
        <xdr:cNvSpPr txBox="1"/>
      </xdr:nvSpPr>
      <xdr:spPr>
        <a:xfrm>
          <a:off x="10528300" y="658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152718</xdr:rowOff>
    </xdr:from>
    <xdr:to>
      <xdr:col>50</xdr:col>
      <xdr:colOff>165100</xdr:colOff>
      <xdr:row>39</xdr:row>
      <xdr:rowOff>82868</xdr:rowOff>
    </xdr:to>
    <xdr:sp macro="" textlink="">
      <xdr:nvSpPr>
        <xdr:cNvPr id="311" name="楕円 310"/>
        <xdr:cNvSpPr/>
      </xdr:nvSpPr>
      <xdr:spPr>
        <a:xfrm>
          <a:off x="9588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73995</xdr:rowOff>
    </xdr:from>
    <xdr:ext cx="313932" cy="259045"/>
    <xdr:sp macro="" textlink="">
      <xdr:nvSpPr>
        <xdr:cNvPr id="312" name="テキスト ボックス 311"/>
        <xdr:cNvSpPr txBox="1"/>
      </xdr:nvSpPr>
      <xdr:spPr>
        <a:xfrm>
          <a:off x="9482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151956</xdr:rowOff>
    </xdr:from>
    <xdr:to>
      <xdr:col>46</xdr:col>
      <xdr:colOff>38100</xdr:colOff>
      <xdr:row>39</xdr:row>
      <xdr:rowOff>82106</xdr:rowOff>
    </xdr:to>
    <xdr:sp macro="" textlink="">
      <xdr:nvSpPr>
        <xdr:cNvPr id="313" name="楕円 312"/>
        <xdr:cNvSpPr/>
      </xdr:nvSpPr>
      <xdr:spPr>
        <a:xfrm>
          <a:off x="8699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73233</xdr:rowOff>
    </xdr:from>
    <xdr:ext cx="313932" cy="259045"/>
    <xdr:sp macro="" textlink="">
      <xdr:nvSpPr>
        <xdr:cNvPr id="314" name="テキスト ボックス 313"/>
        <xdr:cNvSpPr txBox="1"/>
      </xdr:nvSpPr>
      <xdr:spPr>
        <a:xfrm>
          <a:off x="8593333" y="675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151574</xdr:rowOff>
    </xdr:from>
    <xdr:to>
      <xdr:col>41</xdr:col>
      <xdr:colOff>101600</xdr:colOff>
      <xdr:row>39</xdr:row>
      <xdr:rowOff>81724</xdr:rowOff>
    </xdr:to>
    <xdr:sp macro="" textlink="">
      <xdr:nvSpPr>
        <xdr:cNvPr id="315" name="楕円 314"/>
        <xdr:cNvSpPr/>
      </xdr:nvSpPr>
      <xdr:spPr>
        <a:xfrm>
          <a:off x="7810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72851</xdr:rowOff>
    </xdr:from>
    <xdr:ext cx="313932" cy="259045"/>
    <xdr:sp macro="" textlink="">
      <xdr:nvSpPr>
        <xdr:cNvPr id="316" name="テキスト ボックス 315"/>
        <xdr:cNvSpPr txBox="1"/>
      </xdr:nvSpPr>
      <xdr:spPr>
        <a:xfrm>
          <a:off x="7704333" y="6759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144717</xdr:rowOff>
    </xdr:from>
    <xdr:to>
      <xdr:col>36</xdr:col>
      <xdr:colOff>165100</xdr:colOff>
      <xdr:row>39</xdr:row>
      <xdr:rowOff>74867</xdr:rowOff>
    </xdr:to>
    <xdr:sp macro="" textlink="">
      <xdr:nvSpPr>
        <xdr:cNvPr id="317" name="楕円 316"/>
        <xdr:cNvSpPr/>
      </xdr:nvSpPr>
      <xdr:spPr>
        <a:xfrm>
          <a:off x="6921500" y="66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65994</xdr:rowOff>
    </xdr:from>
    <xdr:ext cx="378565" cy="259045"/>
    <xdr:sp macro="" textlink="">
      <xdr:nvSpPr>
        <xdr:cNvPr id="318" name="テキスト ボックス 317"/>
        <xdr:cNvSpPr txBox="1"/>
      </xdr:nvSpPr>
      <xdr:spPr>
        <a:xfrm>
          <a:off x="6783017" y="675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63508</xdr:rowOff>
    </xdr:from>
    <xdr:to>
      <xdr:col>55</xdr:col>
      <xdr:colOff>0</xdr:colOff>
      <xdr:row>57</xdr:row>
      <xdr:rowOff>54180</xdr:rowOff>
    </xdr:to>
    <xdr:cxnSp macro="">
      <xdr:nvCxnSpPr>
        <xdr:cNvPr id="345" name="直線コネクタ 344"/>
        <xdr:cNvCxnSpPr/>
      </xdr:nvCxnSpPr>
      <xdr:spPr>
        <a:xfrm>
          <a:off x="9639300" y="9664708"/>
          <a:ext cx="838200" cy="1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97386</xdr:rowOff>
    </xdr:from>
    <xdr:to>
      <xdr:col>50</xdr:col>
      <xdr:colOff>114300</xdr:colOff>
      <xdr:row>56</xdr:row>
      <xdr:rowOff>63508</xdr:rowOff>
    </xdr:to>
    <xdr:cxnSp macro="">
      <xdr:nvCxnSpPr>
        <xdr:cNvPr id="348" name="直線コネクタ 347"/>
        <xdr:cNvCxnSpPr/>
      </xdr:nvCxnSpPr>
      <xdr:spPr>
        <a:xfrm>
          <a:off x="8750300" y="9527136"/>
          <a:ext cx="8890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97386</xdr:rowOff>
    </xdr:from>
    <xdr:to>
      <xdr:col>45</xdr:col>
      <xdr:colOff>177800</xdr:colOff>
      <xdr:row>56</xdr:row>
      <xdr:rowOff>73406</xdr:rowOff>
    </xdr:to>
    <xdr:cxnSp macro="">
      <xdr:nvCxnSpPr>
        <xdr:cNvPr id="351" name="直線コネクタ 350"/>
        <xdr:cNvCxnSpPr/>
      </xdr:nvCxnSpPr>
      <xdr:spPr>
        <a:xfrm flipV="1">
          <a:off x="7861300" y="9527136"/>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73406</xdr:rowOff>
    </xdr:from>
    <xdr:to>
      <xdr:col>41</xdr:col>
      <xdr:colOff>50800</xdr:colOff>
      <xdr:row>56</xdr:row>
      <xdr:rowOff>74366</xdr:rowOff>
    </xdr:to>
    <xdr:cxnSp macro="">
      <xdr:nvCxnSpPr>
        <xdr:cNvPr id="354" name="直線コネクタ 353"/>
        <xdr:cNvCxnSpPr/>
      </xdr:nvCxnSpPr>
      <xdr:spPr>
        <a:xfrm flipV="1">
          <a:off x="6972300" y="967460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3380</xdr:rowOff>
    </xdr:from>
    <xdr:to>
      <xdr:col>55</xdr:col>
      <xdr:colOff>50800</xdr:colOff>
      <xdr:row>57</xdr:row>
      <xdr:rowOff>104980</xdr:rowOff>
    </xdr:to>
    <xdr:sp macro="" textlink="">
      <xdr:nvSpPr>
        <xdr:cNvPr id="364" name="楕円 363"/>
        <xdr:cNvSpPr/>
      </xdr:nvSpPr>
      <xdr:spPr>
        <a:xfrm>
          <a:off x="10426700" y="9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26257</xdr:rowOff>
    </xdr:from>
    <xdr:ext cx="534377" cy="259045"/>
    <xdr:sp macro="" textlink="">
      <xdr:nvSpPr>
        <xdr:cNvPr id="365" name="農林水産業費該当値テキスト"/>
        <xdr:cNvSpPr txBox="1"/>
      </xdr:nvSpPr>
      <xdr:spPr>
        <a:xfrm>
          <a:off x="10528300" y="96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12708</xdr:rowOff>
    </xdr:from>
    <xdr:to>
      <xdr:col>50</xdr:col>
      <xdr:colOff>165100</xdr:colOff>
      <xdr:row>56</xdr:row>
      <xdr:rowOff>114308</xdr:rowOff>
    </xdr:to>
    <xdr:sp macro="" textlink="">
      <xdr:nvSpPr>
        <xdr:cNvPr id="366" name="楕円 365"/>
        <xdr:cNvSpPr/>
      </xdr:nvSpPr>
      <xdr:spPr>
        <a:xfrm>
          <a:off x="9588500" y="96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130835</xdr:rowOff>
    </xdr:from>
    <xdr:ext cx="534377" cy="259045"/>
    <xdr:sp macro="" textlink="">
      <xdr:nvSpPr>
        <xdr:cNvPr id="367" name="テキスト ボックス 366"/>
        <xdr:cNvSpPr txBox="1"/>
      </xdr:nvSpPr>
      <xdr:spPr>
        <a:xfrm>
          <a:off x="9372111" y="93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46586</xdr:rowOff>
    </xdr:from>
    <xdr:to>
      <xdr:col>46</xdr:col>
      <xdr:colOff>38100</xdr:colOff>
      <xdr:row>55</xdr:row>
      <xdr:rowOff>148186</xdr:rowOff>
    </xdr:to>
    <xdr:sp macro="" textlink="">
      <xdr:nvSpPr>
        <xdr:cNvPr id="368" name="楕円 367"/>
        <xdr:cNvSpPr/>
      </xdr:nvSpPr>
      <xdr:spPr>
        <a:xfrm>
          <a:off x="8699500" y="94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164713</xdr:rowOff>
    </xdr:from>
    <xdr:ext cx="534377" cy="259045"/>
    <xdr:sp macro="" textlink="">
      <xdr:nvSpPr>
        <xdr:cNvPr id="369" name="テキスト ボックス 368"/>
        <xdr:cNvSpPr txBox="1"/>
      </xdr:nvSpPr>
      <xdr:spPr>
        <a:xfrm>
          <a:off x="8483111" y="92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22606</xdr:rowOff>
    </xdr:from>
    <xdr:to>
      <xdr:col>41</xdr:col>
      <xdr:colOff>101600</xdr:colOff>
      <xdr:row>56</xdr:row>
      <xdr:rowOff>124206</xdr:rowOff>
    </xdr:to>
    <xdr:sp macro="" textlink="">
      <xdr:nvSpPr>
        <xdr:cNvPr id="370" name="楕円 369"/>
        <xdr:cNvSpPr/>
      </xdr:nvSpPr>
      <xdr:spPr>
        <a:xfrm>
          <a:off x="7810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140733</xdr:rowOff>
    </xdr:from>
    <xdr:ext cx="534377" cy="259045"/>
    <xdr:sp macro="" textlink="">
      <xdr:nvSpPr>
        <xdr:cNvPr id="371" name="テキスト ボックス 370"/>
        <xdr:cNvSpPr txBox="1"/>
      </xdr:nvSpPr>
      <xdr:spPr>
        <a:xfrm>
          <a:off x="7594111" y="93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23566</xdr:rowOff>
    </xdr:from>
    <xdr:to>
      <xdr:col>36</xdr:col>
      <xdr:colOff>165100</xdr:colOff>
      <xdr:row>56</xdr:row>
      <xdr:rowOff>125166</xdr:rowOff>
    </xdr:to>
    <xdr:sp macro="" textlink="">
      <xdr:nvSpPr>
        <xdr:cNvPr id="372" name="楕円 371"/>
        <xdr:cNvSpPr/>
      </xdr:nvSpPr>
      <xdr:spPr>
        <a:xfrm>
          <a:off x="6921500" y="96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141693</xdr:rowOff>
    </xdr:from>
    <xdr:ext cx="534377" cy="259045"/>
    <xdr:sp macro="" textlink="">
      <xdr:nvSpPr>
        <xdr:cNvPr id="373" name="テキスト ボックス 372"/>
        <xdr:cNvSpPr txBox="1"/>
      </xdr:nvSpPr>
      <xdr:spPr>
        <a:xfrm>
          <a:off x="6705111" y="93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55918</xdr:rowOff>
    </xdr:from>
    <xdr:to>
      <xdr:col>55</xdr:col>
      <xdr:colOff>0</xdr:colOff>
      <xdr:row>76</xdr:row>
      <xdr:rowOff>75082</xdr:rowOff>
    </xdr:to>
    <xdr:cxnSp macro="">
      <xdr:nvCxnSpPr>
        <xdr:cNvPr id="402" name="直線コネクタ 401"/>
        <xdr:cNvCxnSpPr/>
      </xdr:nvCxnSpPr>
      <xdr:spPr>
        <a:xfrm flipV="1">
          <a:off x="9639300" y="13086118"/>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100190</xdr:rowOff>
    </xdr:from>
    <xdr:to>
      <xdr:col>50</xdr:col>
      <xdr:colOff>114300</xdr:colOff>
      <xdr:row>76</xdr:row>
      <xdr:rowOff>75082</xdr:rowOff>
    </xdr:to>
    <xdr:cxnSp macro="">
      <xdr:nvCxnSpPr>
        <xdr:cNvPr id="405" name="直線コネクタ 404"/>
        <xdr:cNvCxnSpPr/>
      </xdr:nvCxnSpPr>
      <xdr:spPr>
        <a:xfrm>
          <a:off x="8750300" y="12958940"/>
          <a:ext cx="8890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100190</xdr:rowOff>
    </xdr:from>
    <xdr:to>
      <xdr:col>45</xdr:col>
      <xdr:colOff>177800</xdr:colOff>
      <xdr:row>76</xdr:row>
      <xdr:rowOff>99885</xdr:rowOff>
    </xdr:to>
    <xdr:cxnSp macro="">
      <xdr:nvCxnSpPr>
        <xdr:cNvPr id="408" name="直線コネクタ 407"/>
        <xdr:cNvCxnSpPr/>
      </xdr:nvCxnSpPr>
      <xdr:spPr>
        <a:xfrm flipV="1">
          <a:off x="7861300" y="12958940"/>
          <a:ext cx="889000" cy="1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99885</xdr:rowOff>
    </xdr:from>
    <xdr:to>
      <xdr:col>41</xdr:col>
      <xdr:colOff>50800</xdr:colOff>
      <xdr:row>76</xdr:row>
      <xdr:rowOff>122859</xdr:rowOff>
    </xdr:to>
    <xdr:cxnSp macro="">
      <xdr:nvCxnSpPr>
        <xdr:cNvPr id="411" name="直線コネクタ 410"/>
        <xdr:cNvCxnSpPr/>
      </xdr:nvCxnSpPr>
      <xdr:spPr>
        <a:xfrm flipV="1">
          <a:off x="6972300" y="1313008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5118</xdr:rowOff>
    </xdr:from>
    <xdr:to>
      <xdr:col>55</xdr:col>
      <xdr:colOff>50800</xdr:colOff>
      <xdr:row>76</xdr:row>
      <xdr:rowOff>106718</xdr:rowOff>
    </xdr:to>
    <xdr:sp macro="" textlink="">
      <xdr:nvSpPr>
        <xdr:cNvPr id="421" name="楕円 420"/>
        <xdr:cNvSpPr/>
      </xdr:nvSpPr>
      <xdr:spPr>
        <a:xfrm>
          <a:off x="104267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27995</xdr:rowOff>
    </xdr:from>
    <xdr:ext cx="534377" cy="259045"/>
    <xdr:sp macro="" textlink="">
      <xdr:nvSpPr>
        <xdr:cNvPr id="422" name="商工費該当値テキスト"/>
        <xdr:cNvSpPr txBox="1"/>
      </xdr:nvSpPr>
      <xdr:spPr>
        <a:xfrm>
          <a:off x="10528300" y="128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24282</xdr:rowOff>
    </xdr:from>
    <xdr:to>
      <xdr:col>50</xdr:col>
      <xdr:colOff>165100</xdr:colOff>
      <xdr:row>76</xdr:row>
      <xdr:rowOff>125882</xdr:rowOff>
    </xdr:to>
    <xdr:sp macro="" textlink="">
      <xdr:nvSpPr>
        <xdr:cNvPr id="423" name="楕円 422"/>
        <xdr:cNvSpPr/>
      </xdr:nvSpPr>
      <xdr:spPr>
        <a:xfrm>
          <a:off x="9588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142409</xdr:rowOff>
    </xdr:from>
    <xdr:ext cx="534377" cy="259045"/>
    <xdr:sp macro="" textlink="">
      <xdr:nvSpPr>
        <xdr:cNvPr id="424" name="テキスト ボックス 423"/>
        <xdr:cNvSpPr txBox="1"/>
      </xdr:nvSpPr>
      <xdr:spPr>
        <a:xfrm>
          <a:off x="9372111" y="12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49390</xdr:rowOff>
    </xdr:from>
    <xdr:to>
      <xdr:col>46</xdr:col>
      <xdr:colOff>38100</xdr:colOff>
      <xdr:row>75</xdr:row>
      <xdr:rowOff>150989</xdr:rowOff>
    </xdr:to>
    <xdr:sp macro="" textlink="">
      <xdr:nvSpPr>
        <xdr:cNvPr id="425" name="楕円 424"/>
        <xdr:cNvSpPr/>
      </xdr:nvSpPr>
      <xdr:spPr>
        <a:xfrm>
          <a:off x="8699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167517</xdr:rowOff>
    </xdr:from>
    <xdr:ext cx="534377" cy="259045"/>
    <xdr:sp macro="" textlink="">
      <xdr:nvSpPr>
        <xdr:cNvPr id="426" name="テキスト ボックス 425"/>
        <xdr:cNvSpPr txBox="1"/>
      </xdr:nvSpPr>
      <xdr:spPr>
        <a:xfrm>
          <a:off x="8483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49085</xdr:rowOff>
    </xdr:from>
    <xdr:to>
      <xdr:col>41</xdr:col>
      <xdr:colOff>101600</xdr:colOff>
      <xdr:row>76</xdr:row>
      <xdr:rowOff>150685</xdr:rowOff>
    </xdr:to>
    <xdr:sp macro="" textlink="">
      <xdr:nvSpPr>
        <xdr:cNvPr id="427" name="楕円 426"/>
        <xdr:cNvSpPr/>
      </xdr:nvSpPr>
      <xdr:spPr>
        <a:xfrm>
          <a:off x="7810500" y="130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167212</xdr:rowOff>
    </xdr:from>
    <xdr:ext cx="534377" cy="259045"/>
    <xdr:sp macro="" textlink="">
      <xdr:nvSpPr>
        <xdr:cNvPr id="428" name="テキスト ボックス 427"/>
        <xdr:cNvSpPr txBox="1"/>
      </xdr:nvSpPr>
      <xdr:spPr>
        <a:xfrm>
          <a:off x="7594111" y="12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72059</xdr:rowOff>
    </xdr:from>
    <xdr:to>
      <xdr:col>36</xdr:col>
      <xdr:colOff>165100</xdr:colOff>
      <xdr:row>77</xdr:row>
      <xdr:rowOff>2209</xdr:rowOff>
    </xdr:to>
    <xdr:sp macro="" textlink="">
      <xdr:nvSpPr>
        <xdr:cNvPr id="429" name="楕円 428"/>
        <xdr:cNvSpPr/>
      </xdr:nvSpPr>
      <xdr:spPr>
        <a:xfrm>
          <a:off x="6921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18737</xdr:rowOff>
    </xdr:from>
    <xdr:ext cx="534377" cy="259045"/>
    <xdr:sp macro="" textlink="">
      <xdr:nvSpPr>
        <xdr:cNvPr id="430" name="テキスト ボックス 429"/>
        <xdr:cNvSpPr txBox="1"/>
      </xdr:nvSpPr>
      <xdr:spPr>
        <a:xfrm>
          <a:off x="6705111" y="128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96279</xdr:rowOff>
    </xdr:from>
    <xdr:to>
      <xdr:col>55</xdr:col>
      <xdr:colOff>0</xdr:colOff>
      <xdr:row>97</xdr:row>
      <xdr:rowOff>125417</xdr:rowOff>
    </xdr:to>
    <xdr:cxnSp macro="">
      <xdr:nvCxnSpPr>
        <xdr:cNvPr id="457" name="直線コネクタ 456"/>
        <xdr:cNvCxnSpPr/>
      </xdr:nvCxnSpPr>
      <xdr:spPr>
        <a:xfrm flipV="1">
          <a:off x="9639300" y="16726929"/>
          <a:ext cx="838200" cy="2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115830</xdr:rowOff>
    </xdr:from>
    <xdr:to>
      <xdr:col>50</xdr:col>
      <xdr:colOff>114300</xdr:colOff>
      <xdr:row>97</xdr:row>
      <xdr:rowOff>125417</xdr:rowOff>
    </xdr:to>
    <xdr:cxnSp macro="">
      <xdr:nvCxnSpPr>
        <xdr:cNvPr id="460" name="直線コネクタ 459"/>
        <xdr:cNvCxnSpPr/>
      </xdr:nvCxnSpPr>
      <xdr:spPr>
        <a:xfrm>
          <a:off x="8750300" y="16746480"/>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82358</xdr:rowOff>
    </xdr:from>
    <xdr:to>
      <xdr:col>45</xdr:col>
      <xdr:colOff>177800</xdr:colOff>
      <xdr:row>97</xdr:row>
      <xdr:rowOff>115830</xdr:rowOff>
    </xdr:to>
    <xdr:cxnSp macro="">
      <xdr:nvCxnSpPr>
        <xdr:cNvPr id="463" name="直線コネクタ 462"/>
        <xdr:cNvCxnSpPr/>
      </xdr:nvCxnSpPr>
      <xdr:spPr>
        <a:xfrm>
          <a:off x="7861300" y="16713008"/>
          <a:ext cx="8890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82358</xdr:rowOff>
    </xdr:from>
    <xdr:to>
      <xdr:col>41</xdr:col>
      <xdr:colOff>50800</xdr:colOff>
      <xdr:row>97</xdr:row>
      <xdr:rowOff>88928</xdr:rowOff>
    </xdr:to>
    <xdr:cxnSp macro="">
      <xdr:nvCxnSpPr>
        <xdr:cNvPr id="466" name="直線コネクタ 465"/>
        <xdr:cNvCxnSpPr/>
      </xdr:nvCxnSpPr>
      <xdr:spPr>
        <a:xfrm flipV="1">
          <a:off x="6972300" y="16713008"/>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45479</xdr:rowOff>
    </xdr:from>
    <xdr:to>
      <xdr:col>55</xdr:col>
      <xdr:colOff>50800</xdr:colOff>
      <xdr:row>97</xdr:row>
      <xdr:rowOff>147079</xdr:rowOff>
    </xdr:to>
    <xdr:sp macro="" textlink="">
      <xdr:nvSpPr>
        <xdr:cNvPr id="476" name="楕円 475"/>
        <xdr:cNvSpPr/>
      </xdr:nvSpPr>
      <xdr:spPr>
        <a:xfrm>
          <a:off x="104267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68356</xdr:rowOff>
    </xdr:from>
    <xdr:ext cx="534377" cy="259045"/>
    <xdr:sp macro="" textlink="">
      <xdr:nvSpPr>
        <xdr:cNvPr id="477" name="土木費該当値テキスト"/>
        <xdr:cNvSpPr txBox="1"/>
      </xdr:nvSpPr>
      <xdr:spPr>
        <a:xfrm>
          <a:off x="10528300" y="165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74617</xdr:rowOff>
    </xdr:from>
    <xdr:to>
      <xdr:col>50</xdr:col>
      <xdr:colOff>165100</xdr:colOff>
      <xdr:row>98</xdr:row>
      <xdr:rowOff>4767</xdr:rowOff>
    </xdr:to>
    <xdr:sp macro="" textlink="">
      <xdr:nvSpPr>
        <xdr:cNvPr id="478" name="楕円 477"/>
        <xdr:cNvSpPr/>
      </xdr:nvSpPr>
      <xdr:spPr>
        <a:xfrm>
          <a:off x="9588500" y="167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21294</xdr:rowOff>
    </xdr:from>
    <xdr:ext cx="534377" cy="259045"/>
    <xdr:sp macro="" textlink="">
      <xdr:nvSpPr>
        <xdr:cNvPr id="479" name="テキスト ボックス 478"/>
        <xdr:cNvSpPr txBox="1"/>
      </xdr:nvSpPr>
      <xdr:spPr>
        <a:xfrm>
          <a:off x="9372111" y="164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65030</xdr:rowOff>
    </xdr:from>
    <xdr:to>
      <xdr:col>46</xdr:col>
      <xdr:colOff>38100</xdr:colOff>
      <xdr:row>97</xdr:row>
      <xdr:rowOff>166630</xdr:rowOff>
    </xdr:to>
    <xdr:sp macro="" textlink="">
      <xdr:nvSpPr>
        <xdr:cNvPr id="480" name="楕円 479"/>
        <xdr:cNvSpPr/>
      </xdr:nvSpPr>
      <xdr:spPr>
        <a:xfrm>
          <a:off x="86995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11707</xdr:rowOff>
    </xdr:from>
    <xdr:ext cx="534377" cy="259045"/>
    <xdr:sp macro="" textlink="">
      <xdr:nvSpPr>
        <xdr:cNvPr id="481" name="テキスト ボックス 480"/>
        <xdr:cNvSpPr txBox="1"/>
      </xdr:nvSpPr>
      <xdr:spPr>
        <a:xfrm>
          <a:off x="8483111" y="164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31558</xdr:rowOff>
    </xdr:from>
    <xdr:to>
      <xdr:col>41</xdr:col>
      <xdr:colOff>101600</xdr:colOff>
      <xdr:row>97</xdr:row>
      <xdr:rowOff>133158</xdr:rowOff>
    </xdr:to>
    <xdr:sp macro="" textlink="">
      <xdr:nvSpPr>
        <xdr:cNvPr id="482" name="楕円 481"/>
        <xdr:cNvSpPr/>
      </xdr:nvSpPr>
      <xdr:spPr>
        <a:xfrm>
          <a:off x="7810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149685</xdr:rowOff>
    </xdr:from>
    <xdr:ext cx="534377" cy="259045"/>
    <xdr:sp macro="" textlink="">
      <xdr:nvSpPr>
        <xdr:cNvPr id="483" name="テキスト ボックス 482"/>
        <xdr:cNvSpPr txBox="1"/>
      </xdr:nvSpPr>
      <xdr:spPr>
        <a:xfrm>
          <a:off x="7594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38128</xdr:rowOff>
    </xdr:from>
    <xdr:to>
      <xdr:col>36</xdr:col>
      <xdr:colOff>165100</xdr:colOff>
      <xdr:row>97</xdr:row>
      <xdr:rowOff>139728</xdr:rowOff>
    </xdr:to>
    <xdr:sp macro="" textlink="">
      <xdr:nvSpPr>
        <xdr:cNvPr id="484" name="楕円 483"/>
        <xdr:cNvSpPr/>
      </xdr:nvSpPr>
      <xdr:spPr>
        <a:xfrm>
          <a:off x="6921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156255</xdr:rowOff>
    </xdr:from>
    <xdr:ext cx="534377" cy="259045"/>
    <xdr:sp macro="" textlink="">
      <xdr:nvSpPr>
        <xdr:cNvPr id="485" name="テキスト ボックス 484"/>
        <xdr:cNvSpPr txBox="1"/>
      </xdr:nvSpPr>
      <xdr:spPr>
        <a:xfrm>
          <a:off x="6705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31389</xdr:rowOff>
    </xdr:from>
    <xdr:to>
      <xdr:col>85</xdr:col>
      <xdr:colOff>127000</xdr:colOff>
      <xdr:row>33</xdr:row>
      <xdr:rowOff>72492</xdr:rowOff>
    </xdr:to>
    <xdr:cxnSp macro="">
      <xdr:nvCxnSpPr>
        <xdr:cNvPr id="513" name="直線コネクタ 512"/>
        <xdr:cNvCxnSpPr/>
      </xdr:nvCxnSpPr>
      <xdr:spPr>
        <a:xfrm flipV="1">
          <a:off x="15481300" y="5517789"/>
          <a:ext cx="8382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72492</xdr:rowOff>
    </xdr:from>
    <xdr:to>
      <xdr:col>81</xdr:col>
      <xdr:colOff>50800</xdr:colOff>
      <xdr:row>33</xdr:row>
      <xdr:rowOff>84287</xdr:rowOff>
    </xdr:to>
    <xdr:cxnSp macro="">
      <xdr:nvCxnSpPr>
        <xdr:cNvPr id="516" name="直線コネクタ 515"/>
        <xdr:cNvCxnSpPr/>
      </xdr:nvCxnSpPr>
      <xdr:spPr>
        <a:xfrm flipV="1">
          <a:off x="14592300" y="5730342"/>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84287</xdr:rowOff>
    </xdr:from>
    <xdr:to>
      <xdr:col>76</xdr:col>
      <xdr:colOff>114300</xdr:colOff>
      <xdr:row>33</xdr:row>
      <xdr:rowOff>95352</xdr:rowOff>
    </xdr:to>
    <xdr:cxnSp macro="">
      <xdr:nvCxnSpPr>
        <xdr:cNvPr id="519" name="直線コネクタ 518"/>
        <xdr:cNvCxnSpPr/>
      </xdr:nvCxnSpPr>
      <xdr:spPr>
        <a:xfrm flipV="1">
          <a:off x="13703300" y="5742137"/>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95352</xdr:rowOff>
    </xdr:from>
    <xdr:to>
      <xdr:col>71</xdr:col>
      <xdr:colOff>177800</xdr:colOff>
      <xdr:row>34</xdr:row>
      <xdr:rowOff>11273</xdr:rowOff>
    </xdr:to>
    <xdr:cxnSp macro="">
      <xdr:nvCxnSpPr>
        <xdr:cNvPr id="522" name="直線コネクタ 521"/>
        <xdr:cNvCxnSpPr/>
      </xdr:nvCxnSpPr>
      <xdr:spPr>
        <a:xfrm flipV="1">
          <a:off x="12814300" y="5753202"/>
          <a:ext cx="8890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152039</xdr:rowOff>
    </xdr:from>
    <xdr:to>
      <xdr:col>85</xdr:col>
      <xdr:colOff>177800</xdr:colOff>
      <xdr:row>32</xdr:row>
      <xdr:rowOff>82189</xdr:rowOff>
    </xdr:to>
    <xdr:sp macro="" textlink="">
      <xdr:nvSpPr>
        <xdr:cNvPr id="532" name="楕円 531"/>
        <xdr:cNvSpPr/>
      </xdr:nvSpPr>
      <xdr:spPr>
        <a:xfrm>
          <a:off x="16268700" y="54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105066</xdr:rowOff>
    </xdr:from>
    <xdr:ext cx="534377" cy="259045"/>
    <xdr:sp macro="" textlink="">
      <xdr:nvSpPr>
        <xdr:cNvPr id="533" name="消防費該当値テキスト"/>
        <xdr:cNvSpPr txBox="1"/>
      </xdr:nvSpPr>
      <xdr:spPr>
        <a:xfrm>
          <a:off x="16370300" y="54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21692</xdr:rowOff>
    </xdr:from>
    <xdr:to>
      <xdr:col>81</xdr:col>
      <xdr:colOff>101600</xdr:colOff>
      <xdr:row>33</xdr:row>
      <xdr:rowOff>123292</xdr:rowOff>
    </xdr:to>
    <xdr:sp macro="" textlink="">
      <xdr:nvSpPr>
        <xdr:cNvPr id="534" name="楕円 533"/>
        <xdr:cNvSpPr/>
      </xdr:nvSpPr>
      <xdr:spPr>
        <a:xfrm>
          <a:off x="15430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139819</xdr:rowOff>
    </xdr:from>
    <xdr:ext cx="534377" cy="259045"/>
    <xdr:sp macro="" textlink="">
      <xdr:nvSpPr>
        <xdr:cNvPr id="535" name="テキスト ボックス 534"/>
        <xdr:cNvSpPr txBox="1"/>
      </xdr:nvSpPr>
      <xdr:spPr>
        <a:xfrm>
          <a:off x="15214111" y="5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33487</xdr:rowOff>
    </xdr:from>
    <xdr:to>
      <xdr:col>76</xdr:col>
      <xdr:colOff>165100</xdr:colOff>
      <xdr:row>33</xdr:row>
      <xdr:rowOff>135087</xdr:rowOff>
    </xdr:to>
    <xdr:sp macro="" textlink="">
      <xdr:nvSpPr>
        <xdr:cNvPr id="536" name="楕円 535"/>
        <xdr:cNvSpPr/>
      </xdr:nvSpPr>
      <xdr:spPr>
        <a:xfrm>
          <a:off x="14541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151614</xdr:rowOff>
    </xdr:from>
    <xdr:ext cx="534377" cy="259045"/>
    <xdr:sp macro="" textlink="">
      <xdr:nvSpPr>
        <xdr:cNvPr id="537" name="テキスト ボックス 536"/>
        <xdr:cNvSpPr txBox="1"/>
      </xdr:nvSpPr>
      <xdr:spPr>
        <a:xfrm>
          <a:off x="14325111" y="54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44552</xdr:rowOff>
    </xdr:from>
    <xdr:to>
      <xdr:col>72</xdr:col>
      <xdr:colOff>38100</xdr:colOff>
      <xdr:row>33</xdr:row>
      <xdr:rowOff>146152</xdr:rowOff>
    </xdr:to>
    <xdr:sp macro="" textlink="">
      <xdr:nvSpPr>
        <xdr:cNvPr id="538" name="楕円 537"/>
        <xdr:cNvSpPr/>
      </xdr:nvSpPr>
      <xdr:spPr>
        <a:xfrm>
          <a:off x="13652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162679</xdr:rowOff>
    </xdr:from>
    <xdr:ext cx="534377" cy="259045"/>
    <xdr:sp macro="" textlink="">
      <xdr:nvSpPr>
        <xdr:cNvPr id="539" name="テキスト ボックス 538"/>
        <xdr:cNvSpPr txBox="1"/>
      </xdr:nvSpPr>
      <xdr:spPr>
        <a:xfrm>
          <a:off x="13436111" y="54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131923</xdr:rowOff>
    </xdr:from>
    <xdr:to>
      <xdr:col>67</xdr:col>
      <xdr:colOff>101600</xdr:colOff>
      <xdr:row>34</xdr:row>
      <xdr:rowOff>62073</xdr:rowOff>
    </xdr:to>
    <xdr:sp macro="" textlink="">
      <xdr:nvSpPr>
        <xdr:cNvPr id="540" name="楕円 539"/>
        <xdr:cNvSpPr/>
      </xdr:nvSpPr>
      <xdr:spPr>
        <a:xfrm>
          <a:off x="12763500" y="57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78600</xdr:rowOff>
    </xdr:from>
    <xdr:ext cx="534377" cy="259045"/>
    <xdr:sp macro="" textlink="">
      <xdr:nvSpPr>
        <xdr:cNvPr id="541" name="テキスト ボックス 540"/>
        <xdr:cNvSpPr txBox="1"/>
      </xdr:nvSpPr>
      <xdr:spPr>
        <a:xfrm>
          <a:off x="12547111" y="556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168938</xdr:rowOff>
    </xdr:from>
    <xdr:to>
      <xdr:col>85</xdr:col>
      <xdr:colOff>127000</xdr:colOff>
      <xdr:row>56</xdr:row>
      <xdr:rowOff>69566</xdr:rowOff>
    </xdr:to>
    <xdr:cxnSp macro="">
      <xdr:nvCxnSpPr>
        <xdr:cNvPr id="569" name="直線コネクタ 568"/>
        <xdr:cNvCxnSpPr/>
      </xdr:nvCxnSpPr>
      <xdr:spPr>
        <a:xfrm flipV="1">
          <a:off x="15481300" y="9598688"/>
          <a:ext cx="838200" cy="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93889</xdr:rowOff>
    </xdr:from>
    <xdr:to>
      <xdr:col>81</xdr:col>
      <xdr:colOff>50800</xdr:colOff>
      <xdr:row>56</xdr:row>
      <xdr:rowOff>69566</xdr:rowOff>
    </xdr:to>
    <xdr:cxnSp macro="">
      <xdr:nvCxnSpPr>
        <xdr:cNvPr id="572" name="直線コネクタ 571"/>
        <xdr:cNvCxnSpPr/>
      </xdr:nvCxnSpPr>
      <xdr:spPr>
        <a:xfrm>
          <a:off x="14592300" y="9523639"/>
          <a:ext cx="889000" cy="1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93889</xdr:rowOff>
    </xdr:from>
    <xdr:to>
      <xdr:col>76</xdr:col>
      <xdr:colOff>114300</xdr:colOff>
      <xdr:row>56</xdr:row>
      <xdr:rowOff>76950</xdr:rowOff>
    </xdr:to>
    <xdr:cxnSp macro="">
      <xdr:nvCxnSpPr>
        <xdr:cNvPr id="575" name="直線コネクタ 574"/>
        <xdr:cNvCxnSpPr/>
      </xdr:nvCxnSpPr>
      <xdr:spPr>
        <a:xfrm flipV="1">
          <a:off x="13703300" y="9523639"/>
          <a:ext cx="889000" cy="15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76950</xdr:rowOff>
    </xdr:from>
    <xdr:to>
      <xdr:col>71</xdr:col>
      <xdr:colOff>177800</xdr:colOff>
      <xdr:row>56</xdr:row>
      <xdr:rowOff>77612</xdr:rowOff>
    </xdr:to>
    <xdr:cxnSp macro="">
      <xdr:nvCxnSpPr>
        <xdr:cNvPr id="578" name="直線コネクタ 577"/>
        <xdr:cNvCxnSpPr/>
      </xdr:nvCxnSpPr>
      <xdr:spPr>
        <a:xfrm flipV="1">
          <a:off x="12814300" y="9678150"/>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118138</xdr:rowOff>
    </xdr:from>
    <xdr:to>
      <xdr:col>85</xdr:col>
      <xdr:colOff>177800</xdr:colOff>
      <xdr:row>56</xdr:row>
      <xdr:rowOff>48288</xdr:rowOff>
    </xdr:to>
    <xdr:sp macro="" textlink="">
      <xdr:nvSpPr>
        <xdr:cNvPr id="588" name="楕円 587"/>
        <xdr:cNvSpPr/>
      </xdr:nvSpPr>
      <xdr:spPr>
        <a:xfrm>
          <a:off x="16268700" y="9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96565</xdr:rowOff>
    </xdr:from>
    <xdr:ext cx="534377" cy="259045"/>
    <xdr:sp macro="" textlink="">
      <xdr:nvSpPr>
        <xdr:cNvPr id="589" name="教育費該当値テキスト"/>
        <xdr:cNvSpPr txBox="1"/>
      </xdr:nvSpPr>
      <xdr:spPr>
        <a:xfrm>
          <a:off x="16370300" y="95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18766</xdr:rowOff>
    </xdr:from>
    <xdr:to>
      <xdr:col>81</xdr:col>
      <xdr:colOff>101600</xdr:colOff>
      <xdr:row>56</xdr:row>
      <xdr:rowOff>120366</xdr:rowOff>
    </xdr:to>
    <xdr:sp macro="" textlink="">
      <xdr:nvSpPr>
        <xdr:cNvPr id="590" name="楕円 589"/>
        <xdr:cNvSpPr/>
      </xdr:nvSpPr>
      <xdr:spPr>
        <a:xfrm>
          <a:off x="15430500" y="9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111493</xdr:rowOff>
    </xdr:from>
    <xdr:ext cx="534377" cy="259045"/>
    <xdr:sp macro="" textlink="">
      <xdr:nvSpPr>
        <xdr:cNvPr id="591" name="テキスト ボックス 590"/>
        <xdr:cNvSpPr txBox="1"/>
      </xdr:nvSpPr>
      <xdr:spPr>
        <a:xfrm>
          <a:off x="15214111" y="97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43089</xdr:rowOff>
    </xdr:from>
    <xdr:to>
      <xdr:col>76</xdr:col>
      <xdr:colOff>165100</xdr:colOff>
      <xdr:row>55</xdr:row>
      <xdr:rowOff>144689</xdr:rowOff>
    </xdr:to>
    <xdr:sp macro="" textlink="">
      <xdr:nvSpPr>
        <xdr:cNvPr id="592" name="楕円 591"/>
        <xdr:cNvSpPr/>
      </xdr:nvSpPr>
      <xdr:spPr>
        <a:xfrm>
          <a:off x="14541500" y="94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161216</xdr:rowOff>
    </xdr:from>
    <xdr:ext cx="534377" cy="259045"/>
    <xdr:sp macro="" textlink="">
      <xdr:nvSpPr>
        <xdr:cNvPr id="593" name="テキスト ボックス 592"/>
        <xdr:cNvSpPr txBox="1"/>
      </xdr:nvSpPr>
      <xdr:spPr>
        <a:xfrm>
          <a:off x="14325111" y="92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26150</xdr:rowOff>
    </xdr:from>
    <xdr:to>
      <xdr:col>72</xdr:col>
      <xdr:colOff>38100</xdr:colOff>
      <xdr:row>56</xdr:row>
      <xdr:rowOff>127750</xdr:rowOff>
    </xdr:to>
    <xdr:sp macro="" textlink="">
      <xdr:nvSpPr>
        <xdr:cNvPr id="594" name="楕円 593"/>
        <xdr:cNvSpPr/>
      </xdr:nvSpPr>
      <xdr:spPr>
        <a:xfrm>
          <a:off x="13652500" y="9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118877</xdr:rowOff>
    </xdr:from>
    <xdr:ext cx="534377" cy="259045"/>
    <xdr:sp macro="" textlink="">
      <xdr:nvSpPr>
        <xdr:cNvPr id="595" name="テキスト ボックス 594"/>
        <xdr:cNvSpPr txBox="1"/>
      </xdr:nvSpPr>
      <xdr:spPr>
        <a:xfrm>
          <a:off x="13436111" y="9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26812</xdr:rowOff>
    </xdr:from>
    <xdr:to>
      <xdr:col>67</xdr:col>
      <xdr:colOff>101600</xdr:colOff>
      <xdr:row>56</xdr:row>
      <xdr:rowOff>128412</xdr:rowOff>
    </xdr:to>
    <xdr:sp macro="" textlink="">
      <xdr:nvSpPr>
        <xdr:cNvPr id="596" name="楕円 595"/>
        <xdr:cNvSpPr/>
      </xdr:nvSpPr>
      <xdr:spPr>
        <a:xfrm>
          <a:off x="12763500" y="9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119539</xdr:rowOff>
    </xdr:from>
    <xdr:ext cx="534377" cy="259045"/>
    <xdr:sp macro="" textlink="">
      <xdr:nvSpPr>
        <xdr:cNvPr id="597" name="テキスト ボックス 596"/>
        <xdr:cNvSpPr txBox="1"/>
      </xdr:nvSpPr>
      <xdr:spPr>
        <a:xfrm>
          <a:off x="12547111" y="972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98422</xdr:rowOff>
    </xdr:from>
    <xdr:to>
      <xdr:col>85</xdr:col>
      <xdr:colOff>127000</xdr:colOff>
      <xdr:row>79</xdr:row>
      <xdr:rowOff>98879</xdr:rowOff>
    </xdr:to>
    <xdr:cxnSp macro="">
      <xdr:nvCxnSpPr>
        <xdr:cNvPr id="628" name="直線コネクタ 627"/>
        <xdr:cNvCxnSpPr/>
      </xdr:nvCxnSpPr>
      <xdr:spPr>
        <a:xfrm>
          <a:off x="15481300" y="1364297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98422</xdr:rowOff>
    </xdr:from>
    <xdr:to>
      <xdr:col>81</xdr:col>
      <xdr:colOff>50800</xdr:colOff>
      <xdr:row>79</xdr:row>
      <xdr:rowOff>98879</xdr:rowOff>
    </xdr:to>
    <xdr:cxnSp macro="">
      <xdr:nvCxnSpPr>
        <xdr:cNvPr id="631" name="直線コネクタ 630"/>
        <xdr:cNvCxnSpPr/>
      </xdr:nvCxnSpPr>
      <xdr:spPr>
        <a:xfrm flipV="1">
          <a:off x="14592300" y="136429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47622</xdr:rowOff>
    </xdr:from>
    <xdr:to>
      <xdr:col>81</xdr:col>
      <xdr:colOff>101600</xdr:colOff>
      <xdr:row>79</xdr:row>
      <xdr:rowOff>149222</xdr:rowOff>
    </xdr:to>
    <xdr:sp macro="" textlink="">
      <xdr:nvSpPr>
        <xdr:cNvPr id="649" name="楕円 648"/>
        <xdr:cNvSpPr/>
      </xdr:nvSpPr>
      <xdr:spPr>
        <a:xfrm>
          <a:off x="15430500" y="135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140349</xdr:rowOff>
    </xdr:from>
    <xdr:ext cx="313932" cy="259045"/>
    <xdr:sp macro="" textlink="">
      <xdr:nvSpPr>
        <xdr:cNvPr id="650" name="テキスト ボックス 649"/>
        <xdr:cNvSpPr txBox="1"/>
      </xdr:nvSpPr>
      <xdr:spPr>
        <a:xfrm>
          <a:off x="15324333" y="13684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147498</xdr:rowOff>
    </xdr:from>
    <xdr:to>
      <xdr:col>85</xdr:col>
      <xdr:colOff>127000</xdr:colOff>
      <xdr:row>95</xdr:row>
      <xdr:rowOff>6680</xdr:rowOff>
    </xdr:to>
    <xdr:cxnSp macro="">
      <xdr:nvCxnSpPr>
        <xdr:cNvPr id="685" name="直線コネクタ 684"/>
        <xdr:cNvCxnSpPr/>
      </xdr:nvCxnSpPr>
      <xdr:spPr>
        <a:xfrm flipV="1">
          <a:off x="15481300" y="1626379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98450</xdr:rowOff>
    </xdr:from>
    <xdr:to>
      <xdr:col>81</xdr:col>
      <xdr:colOff>50800</xdr:colOff>
      <xdr:row>95</xdr:row>
      <xdr:rowOff>6680</xdr:rowOff>
    </xdr:to>
    <xdr:cxnSp macro="">
      <xdr:nvCxnSpPr>
        <xdr:cNvPr id="688" name="直線コネクタ 687"/>
        <xdr:cNvCxnSpPr/>
      </xdr:nvCxnSpPr>
      <xdr:spPr>
        <a:xfrm>
          <a:off x="14592300" y="16214750"/>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98450</xdr:rowOff>
    </xdr:from>
    <xdr:to>
      <xdr:col>76</xdr:col>
      <xdr:colOff>114300</xdr:colOff>
      <xdr:row>94</xdr:row>
      <xdr:rowOff>161620</xdr:rowOff>
    </xdr:to>
    <xdr:cxnSp macro="">
      <xdr:nvCxnSpPr>
        <xdr:cNvPr id="691" name="直線コネクタ 690"/>
        <xdr:cNvCxnSpPr/>
      </xdr:nvCxnSpPr>
      <xdr:spPr>
        <a:xfrm flipV="1">
          <a:off x="13703300" y="16214750"/>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161620</xdr:rowOff>
    </xdr:from>
    <xdr:to>
      <xdr:col>71</xdr:col>
      <xdr:colOff>177800</xdr:colOff>
      <xdr:row>94</xdr:row>
      <xdr:rowOff>171362</xdr:rowOff>
    </xdr:to>
    <xdr:cxnSp macro="">
      <xdr:nvCxnSpPr>
        <xdr:cNvPr id="694" name="直線コネクタ 693"/>
        <xdr:cNvCxnSpPr/>
      </xdr:nvCxnSpPr>
      <xdr:spPr>
        <a:xfrm flipV="1">
          <a:off x="12814300" y="16277920"/>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96698</xdr:rowOff>
    </xdr:from>
    <xdr:to>
      <xdr:col>85</xdr:col>
      <xdr:colOff>177800</xdr:colOff>
      <xdr:row>95</xdr:row>
      <xdr:rowOff>26848</xdr:rowOff>
    </xdr:to>
    <xdr:sp macro="" textlink="">
      <xdr:nvSpPr>
        <xdr:cNvPr id="704" name="楕円 703"/>
        <xdr:cNvSpPr/>
      </xdr:nvSpPr>
      <xdr:spPr>
        <a:xfrm>
          <a:off x="16268700" y="16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119575</xdr:rowOff>
    </xdr:from>
    <xdr:ext cx="534377" cy="259045"/>
    <xdr:sp macro="" textlink="">
      <xdr:nvSpPr>
        <xdr:cNvPr id="705" name="公債費該当値テキスト"/>
        <xdr:cNvSpPr txBox="1"/>
      </xdr:nvSpPr>
      <xdr:spPr>
        <a:xfrm>
          <a:off x="16370300" y="160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127330</xdr:rowOff>
    </xdr:from>
    <xdr:to>
      <xdr:col>81</xdr:col>
      <xdr:colOff>101600</xdr:colOff>
      <xdr:row>95</xdr:row>
      <xdr:rowOff>57480</xdr:rowOff>
    </xdr:to>
    <xdr:sp macro="" textlink="">
      <xdr:nvSpPr>
        <xdr:cNvPr id="706" name="楕円 705"/>
        <xdr:cNvSpPr/>
      </xdr:nvSpPr>
      <xdr:spPr>
        <a:xfrm>
          <a:off x="15430500" y="16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74007</xdr:rowOff>
    </xdr:from>
    <xdr:ext cx="534377" cy="259045"/>
    <xdr:sp macro="" textlink="">
      <xdr:nvSpPr>
        <xdr:cNvPr id="707" name="テキスト ボックス 706"/>
        <xdr:cNvSpPr txBox="1"/>
      </xdr:nvSpPr>
      <xdr:spPr>
        <a:xfrm>
          <a:off x="15214111" y="160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47650</xdr:rowOff>
    </xdr:from>
    <xdr:to>
      <xdr:col>76</xdr:col>
      <xdr:colOff>165100</xdr:colOff>
      <xdr:row>94</xdr:row>
      <xdr:rowOff>149250</xdr:rowOff>
    </xdr:to>
    <xdr:sp macro="" textlink="">
      <xdr:nvSpPr>
        <xdr:cNvPr id="708" name="楕円 707"/>
        <xdr:cNvSpPr/>
      </xdr:nvSpPr>
      <xdr:spPr>
        <a:xfrm>
          <a:off x="14541500" y="161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165777</xdr:rowOff>
    </xdr:from>
    <xdr:ext cx="534377" cy="259045"/>
    <xdr:sp macro="" textlink="">
      <xdr:nvSpPr>
        <xdr:cNvPr id="709" name="テキスト ボックス 708"/>
        <xdr:cNvSpPr txBox="1"/>
      </xdr:nvSpPr>
      <xdr:spPr>
        <a:xfrm>
          <a:off x="14325111" y="159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110820</xdr:rowOff>
    </xdr:from>
    <xdr:to>
      <xdr:col>72</xdr:col>
      <xdr:colOff>38100</xdr:colOff>
      <xdr:row>95</xdr:row>
      <xdr:rowOff>40970</xdr:rowOff>
    </xdr:to>
    <xdr:sp macro="" textlink="">
      <xdr:nvSpPr>
        <xdr:cNvPr id="710" name="楕円 709"/>
        <xdr:cNvSpPr/>
      </xdr:nvSpPr>
      <xdr:spPr>
        <a:xfrm>
          <a:off x="13652500" y="162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57497</xdr:rowOff>
    </xdr:from>
    <xdr:ext cx="534377" cy="259045"/>
    <xdr:sp macro="" textlink="">
      <xdr:nvSpPr>
        <xdr:cNvPr id="711" name="テキスト ボックス 710"/>
        <xdr:cNvSpPr txBox="1"/>
      </xdr:nvSpPr>
      <xdr:spPr>
        <a:xfrm>
          <a:off x="13436111" y="160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120562</xdr:rowOff>
    </xdr:from>
    <xdr:to>
      <xdr:col>67</xdr:col>
      <xdr:colOff>101600</xdr:colOff>
      <xdr:row>95</xdr:row>
      <xdr:rowOff>50712</xdr:rowOff>
    </xdr:to>
    <xdr:sp macro="" textlink="">
      <xdr:nvSpPr>
        <xdr:cNvPr id="712" name="楕円 711"/>
        <xdr:cNvSpPr/>
      </xdr:nvSpPr>
      <xdr:spPr>
        <a:xfrm>
          <a:off x="12763500" y="162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67239</xdr:rowOff>
    </xdr:from>
    <xdr:ext cx="534377" cy="259045"/>
    <xdr:sp macro="" textlink="">
      <xdr:nvSpPr>
        <xdr:cNvPr id="713" name="テキスト ボックス 712"/>
        <xdr:cNvSpPr txBox="1"/>
      </xdr:nvSpPr>
      <xdr:spPr>
        <a:xfrm>
          <a:off x="12547111" y="160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類似団体平均と比較し、突出して高い水準となっている項目は、議会費、総務費、消防費、衛生費である。</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議会費については住民一人当たり</a:t>
          </a:r>
          <a:r>
            <a:rPr kumimoji="1" lang="en-US" altLang="ja-JP" sz="1300">
              <a:latin typeface="ＭＳ Ｐゴシック" panose="020B0600070205080204" pitchFamily="50" charset="-128"/>
              <a:ea typeface="ＭＳ Ｐゴシック" panose="020B0600070205080204" pitchFamily="50" charset="-128"/>
            </a:rPr>
            <a:t>4,364</a:t>
          </a:r>
          <a:r>
            <a:rPr kumimoji="1" lang="ja-JP" altLang="en-US" sz="1300">
              <a:latin typeface="ＭＳ Ｐゴシック" panose="020B0600070205080204" pitchFamily="50" charset="-128"/>
              <a:ea typeface="ＭＳ Ｐゴシック" panose="020B0600070205080204" pitchFamily="50" charset="-128"/>
            </a:rPr>
            <a:t>円であり、同程度の水準で推移しているが、類似団体平均が減少傾向のため、約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倍程度多くなっている。議会費の大半は議員報酬であるが、次回の一般選挙（</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年度）から定数減となるため、減小していく見込みである。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89,629</a:t>
          </a:r>
          <a:r>
            <a:rPr kumimoji="1" lang="ja-JP" altLang="en-US" sz="1300">
              <a:latin typeface="ＭＳ Ｐゴシック" panose="020B0600070205080204" pitchFamily="50" charset="-128"/>
              <a:ea typeface="ＭＳ Ｐゴシック" panose="020B0600070205080204" pitchFamily="50" charset="-128"/>
            </a:rPr>
            <a:t>円と類似団体の約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年度から地域基盤安定化基金の積立てを開始しているため高い水準で推移しているが、平成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年度で積立てが終了するため、減小していく見込みである。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99,536</a:t>
          </a:r>
          <a:r>
            <a:rPr kumimoji="1" lang="ja-JP" altLang="en-US" sz="1300">
              <a:latin typeface="ＭＳ Ｐゴシック" panose="020B0600070205080204" pitchFamily="50" charset="-128"/>
              <a:ea typeface="ＭＳ Ｐゴシック" panose="020B0600070205080204" pitchFamily="50" charset="-128"/>
            </a:rPr>
            <a:t>円と類似団体の約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年度から下北医療センターへの短期貸付を開始したことにより大きく増加したことに加え、廃棄物及び医療関係経費により高い水準で推移している。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34,869</a:t>
          </a:r>
          <a:r>
            <a:rPr kumimoji="1" lang="ja-JP" altLang="en-US" sz="1300">
              <a:latin typeface="ＭＳ Ｐゴシック" panose="020B0600070205080204" pitchFamily="50" charset="-128"/>
              <a:ea typeface="ＭＳ Ｐゴシック" panose="020B0600070205080204" pitchFamily="50" charset="-128"/>
            </a:rPr>
            <a:t>円と類似団体の約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年度から同程度で推移していたが、平成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年度は大湊消防署建設事業費負担金により増加した。経費の大半は一部事務組合の負担金であるため、負担規模の適正化に十分留意していく必要がある。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59,386</a:t>
          </a:r>
          <a:r>
            <a:rPr kumimoji="1" lang="ja-JP" altLang="en-US" sz="1300">
              <a:latin typeface="ＭＳ Ｐゴシック" panose="020B0600070205080204" pitchFamily="50" charset="-128"/>
              <a:ea typeface="ＭＳ Ｐゴシック" panose="020B0600070205080204" pitchFamily="50" charset="-128"/>
            </a:rPr>
            <a:t>円と、依然として高い水準であるため、将来世代に過度な負担を残さないよう、普通建設事業の厳選、精査、補助金の積極的な活用により新規発行債を抑制し、指標の改善に努める。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年度から続いた実質収支赤字は</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年度に解消したが、</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年度の豪雪災害により実質単年度収支が赤字となり、実質収支の黒字幅も大きく縮減した。以降、実質収支黒字はかろうじて確保できているが、</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豪雪で多額の財政調整基金を取り崩し、残高は大きく減小した。依然として予断を許さない財政状況のため、引き続き経常経費の抑制を進め、一部事務組合や恒常的に歳入不足傾向にある特別会計への支出規模の適正化に努めるなど、財政調整基金を安定して保持できるよう、抜本的な行財政の体質改善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を除く全ての会計が黒字を維持していることから、連結ベースでの実質赤字は生じていない状況にあるが、黒字となっている会計においても黒字幅は依然として少なく、予断を許さない財政状況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黒字会計については引き続き財政運営の健全性確保に努めつつ、赤字会計である国民健康保険特別会計については、保険税徴収率の向上に取り組むなど収支の改善を図り、赤字解消を目指す。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34405779</v>
      </c>
      <c r="BO4" s="441"/>
      <c r="BP4" s="441"/>
      <c r="BQ4" s="441"/>
      <c r="BR4" s="441"/>
      <c r="BS4" s="441"/>
      <c r="BT4" s="441"/>
      <c r="BU4" s="442"/>
      <c r="BV4" s="440">
        <v>34160126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2.1</v>
      </c>
      <c r="CU4" s="622"/>
      <c r="CV4" s="622"/>
      <c r="CW4" s="622"/>
      <c r="CX4" s="622"/>
      <c r="CY4" s="622"/>
      <c r="CZ4" s="622"/>
      <c r="DA4" s="623"/>
      <c r="DB4" s="621">
        <v>1.7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34001681</v>
      </c>
      <c r="BO5" s="446"/>
      <c r="BP5" s="446"/>
      <c r="BQ5" s="446"/>
      <c r="BR5" s="446"/>
      <c r="BS5" s="446"/>
      <c r="BT5" s="446"/>
      <c r="BU5" s="447"/>
      <c r="BV5" s="445">
        <v>33845012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97.1</v>
      </c>
      <c r="CU5" s="416"/>
      <c r="CV5" s="416"/>
      <c r="CW5" s="416"/>
      <c r="CX5" s="416"/>
      <c r="CY5" s="416"/>
      <c r="CZ5" s="416"/>
      <c r="DA5" s="417"/>
      <c r="DB5" s="415">
        <v>94.3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404098</v>
      </c>
      <c r="BO6" s="446"/>
      <c r="BP6" s="446"/>
      <c r="BQ6" s="446"/>
      <c r="BR6" s="446"/>
      <c r="BS6" s="446"/>
      <c r="BT6" s="446"/>
      <c r="BU6" s="447"/>
      <c r="BV6" s="445">
        <v>315114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102.1</v>
      </c>
      <c r="CU6" s="596"/>
      <c r="CV6" s="596"/>
      <c r="CW6" s="596"/>
      <c r="CX6" s="596"/>
      <c r="CY6" s="596"/>
      <c r="CZ6" s="596"/>
      <c r="DA6" s="597"/>
      <c r="DB6" s="595">
        <v>99.1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38576</v>
      </c>
      <c r="BO7" s="446"/>
      <c r="BP7" s="446"/>
      <c r="BQ7" s="446"/>
      <c r="BR7" s="446"/>
      <c r="BS7" s="446"/>
      <c r="BT7" s="446"/>
      <c r="BU7" s="447"/>
      <c r="BV7" s="445">
        <v>15915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17108099</v>
      </c>
      <c r="CU7" s="446"/>
      <c r="CV7" s="446"/>
      <c r="CW7" s="446"/>
      <c r="CX7" s="446"/>
      <c r="CY7" s="446"/>
      <c r="CZ7" s="446"/>
      <c r="DA7" s="447"/>
      <c r="DB7" s="445">
        <v>17547974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365522</v>
      </c>
      <c r="BO8" s="446"/>
      <c r="BP8" s="446"/>
      <c r="BQ8" s="446"/>
      <c r="BR8" s="446"/>
      <c r="BS8" s="446"/>
      <c r="BT8" s="446"/>
      <c r="BU8" s="447"/>
      <c r="BV8" s="445">
        <v>299199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0.38</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58493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66323</v>
      </c>
      <c r="BO9" s="446"/>
      <c r="BP9" s="446"/>
      <c r="BQ9" s="446"/>
      <c r="BR9" s="446"/>
      <c r="BS9" s="446"/>
      <c r="BT9" s="446"/>
      <c r="BU9" s="447"/>
      <c r="BV9" s="445">
        <v>-168577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15.6</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61066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256284</v>
      </c>
      <c r="BO10" s="446"/>
      <c r="BP10" s="446"/>
      <c r="BQ10" s="446"/>
      <c r="BR10" s="446"/>
      <c r="BS10" s="446"/>
      <c r="BT10" s="446"/>
      <c r="BU10" s="447"/>
      <c r="BV10" s="445">
        <v>822126</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352500</v>
      </c>
      <c r="BO11" s="446"/>
      <c r="BP11" s="446"/>
      <c r="BQ11" s="446"/>
      <c r="BR11" s="446"/>
      <c r="BS11" s="446"/>
      <c r="BT11" s="446"/>
      <c r="BU11" s="447"/>
      <c r="BV11" s="445">
        <v>120508</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58904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121</v>
      </c>
      <c r="AV12" s="503"/>
      <c r="AW12" s="503"/>
      <c r="AX12" s="503"/>
      <c r="AY12" s="425" t="s">
        <v>130</v>
      </c>
      <c r="AZ12" s="426"/>
      <c r="BA12" s="426"/>
      <c r="BB12" s="426"/>
      <c r="BC12" s="426"/>
      <c r="BD12" s="426"/>
      <c r="BE12" s="426"/>
      <c r="BF12" s="426"/>
      <c r="BG12" s="426"/>
      <c r="BH12" s="426"/>
      <c r="BI12" s="426"/>
      <c r="BJ12" s="426"/>
      <c r="BK12" s="426"/>
      <c r="BL12" s="426"/>
      <c r="BM12" s="427"/>
      <c r="BN12" s="445">
        <v>709370</v>
      </c>
      <c r="BO12" s="446"/>
      <c r="BP12" s="446"/>
      <c r="BQ12" s="446"/>
      <c r="BR12" s="446"/>
      <c r="BS12" s="446"/>
      <c r="BT12" s="446"/>
      <c r="BU12" s="447"/>
      <c r="BV12" s="445">
        <v>343574</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58756</v>
      </c>
      <c r="S13" s="549"/>
      <c r="T13" s="549"/>
      <c r="U13" s="549"/>
      <c r="V13" s="550"/>
      <c r="W13" s="536" t="s">
        <v>134</v>
      </c>
      <c r="X13" s="458"/>
      <c r="Y13" s="458"/>
      <c r="Z13" s="458"/>
      <c r="AA13" s="458"/>
      <c r="AB13" s="459"/>
      <c r="AC13" s="421">
        <v>1386</v>
      </c>
      <c r="AD13" s="422"/>
      <c r="AE13" s="422"/>
      <c r="AF13" s="422"/>
      <c r="AG13" s="423"/>
      <c r="AH13" s="421">
        <v>1521</v>
      </c>
      <c r="AI13" s="422"/>
      <c r="AJ13" s="422"/>
      <c r="AK13" s="422"/>
      <c r="AL13" s="424"/>
      <c r="AM13" s="514" t="s">
        <v>135</v>
      </c>
      <c r="AN13" s="419"/>
      <c r="AO13" s="419"/>
      <c r="AP13" s="419"/>
      <c r="AQ13" s="419"/>
      <c r="AR13" s="419"/>
      <c r="AS13" s="419"/>
      <c r="AT13" s="420"/>
      <c r="AU13" s="502" t="s">
        <v>121</v>
      </c>
      <c r="AV13" s="503"/>
      <c r="AW13" s="503"/>
      <c r="AX13" s="503"/>
      <c r="AY13" s="425" t="s">
        <v>136</v>
      </c>
      <c r="AZ13" s="426"/>
      <c r="BA13" s="426"/>
      <c r="BB13" s="426"/>
      <c r="BC13" s="426"/>
      <c r="BD13" s="426"/>
      <c r="BE13" s="426"/>
      <c r="BF13" s="426"/>
      <c r="BG13" s="426"/>
      <c r="BH13" s="426"/>
      <c r="BI13" s="426"/>
      <c r="BJ13" s="426"/>
      <c r="BK13" s="426"/>
      <c r="BL13" s="426"/>
      <c r="BM13" s="427"/>
      <c r="BN13" s="445">
        <v>-34263</v>
      </c>
      <c r="BO13" s="446"/>
      <c r="BP13" s="446"/>
      <c r="BQ13" s="446"/>
      <c r="BR13" s="446"/>
      <c r="BS13" s="446"/>
      <c r="BT13" s="446"/>
      <c r="BU13" s="447"/>
      <c r="BV13" s="445">
        <v>430483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17.100000000000001</v>
      </c>
      <c r="CU13" s="416"/>
      <c r="CV13" s="416"/>
      <c r="CW13" s="416"/>
      <c r="CX13" s="416"/>
      <c r="CY13" s="416"/>
      <c r="CZ13" s="416"/>
      <c r="DA13" s="417"/>
      <c r="DB13" s="415">
        <v>17.3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59944</v>
      </c>
      <c r="S14" s="549"/>
      <c r="T14" s="549"/>
      <c r="U14" s="549"/>
      <c r="V14" s="550"/>
      <c r="W14" s="551"/>
      <c r="X14" s="461"/>
      <c r="Y14" s="461"/>
      <c r="Z14" s="461"/>
      <c r="AA14" s="461"/>
      <c r="AB14" s="462"/>
      <c r="AC14" s="541">
        <v>5.3</v>
      </c>
      <c r="AD14" s="542"/>
      <c r="AE14" s="542"/>
      <c r="AF14" s="542"/>
      <c r="AG14" s="543"/>
      <c r="AH14" s="541">
        <v>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169</v>
      </c>
      <c r="CU14" s="553"/>
      <c r="CV14" s="553"/>
      <c r="CW14" s="553"/>
      <c r="CX14" s="553"/>
      <c r="CY14" s="553"/>
      <c r="CZ14" s="553"/>
      <c r="DA14" s="554"/>
      <c r="DB14" s="552">
        <v>174.3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59801</v>
      </c>
      <c r="S15" s="549"/>
      <c r="T15" s="549"/>
      <c r="U15" s="549"/>
      <c r="V15" s="550"/>
      <c r="W15" s="536" t="s">
        <v>140</v>
      </c>
      <c r="X15" s="458"/>
      <c r="Y15" s="458"/>
      <c r="Z15" s="458"/>
      <c r="AA15" s="458"/>
      <c r="AB15" s="459"/>
      <c r="AC15" s="421">
        <v>5591</v>
      </c>
      <c r="AD15" s="422"/>
      <c r="AE15" s="422"/>
      <c r="AF15" s="422"/>
      <c r="AG15" s="423"/>
      <c r="AH15" s="421">
        <v>5831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5471912</v>
      </c>
      <c r="BO15" s="441"/>
      <c r="BP15" s="441"/>
      <c r="BQ15" s="441"/>
      <c r="BR15" s="441"/>
      <c r="BS15" s="441"/>
      <c r="BT15" s="441"/>
      <c r="BU15" s="442"/>
      <c r="BV15" s="440">
        <v>5455420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21.5</v>
      </c>
      <c r="AD16" s="542"/>
      <c r="AE16" s="542"/>
      <c r="AF16" s="542"/>
      <c r="AG16" s="543"/>
      <c r="AH16" s="541">
        <v>21.5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14497579</v>
      </c>
      <c r="BO16" s="446"/>
      <c r="BP16" s="446"/>
      <c r="BQ16" s="446"/>
      <c r="BR16" s="446"/>
      <c r="BS16" s="446"/>
      <c r="BT16" s="446"/>
      <c r="BU16" s="447"/>
      <c r="BV16" s="445">
        <v>14629167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19002</v>
      </c>
      <c r="AD17" s="422"/>
      <c r="AE17" s="422"/>
      <c r="AF17" s="422"/>
      <c r="AG17" s="423"/>
      <c r="AH17" s="421">
        <v>19757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6932174</v>
      </c>
      <c r="BO17" s="446"/>
      <c r="BP17" s="446"/>
      <c r="BQ17" s="446"/>
      <c r="BR17" s="446"/>
      <c r="BS17" s="446"/>
      <c r="BT17" s="446"/>
      <c r="BU17" s="447"/>
      <c r="BV17" s="445">
        <v>6897761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864.12</v>
      </c>
      <c r="M18" s="510"/>
      <c r="N18" s="510"/>
      <c r="O18" s="510"/>
      <c r="P18" s="510"/>
      <c r="Q18" s="510"/>
      <c r="R18" s="511"/>
      <c r="S18" s="511"/>
      <c r="T18" s="511"/>
      <c r="U18" s="511"/>
      <c r="V18" s="512"/>
      <c r="W18" s="526"/>
      <c r="X18" s="527"/>
      <c r="Y18" s="527"/>
      <c r="Z18" s="527"/>
      <c r="AA18" s="527"/>
      <c r="AB18" s="537"/>
      <c r="AC18" s="409">
        <v>73.099999999999994</v>
      </c>
      <c r="AD18" s="410"/>
      <c r="AE18" s="410"/>
      <c r="AF18" s="410"/>
      <c r="AG18" s="513"/>
      <c r="AH18" s="409">
        <v>72.900000000000006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16871554</v>
      </c>
      <c r="BO18" s="446"/>
      <c r="BP18" s="446"/>
      <c r="BQ18" s="446"/>
      <c r="BR18" s="446"/>
      <c r="BS18" s="446"/>
      <c r="BT18" s="446"/>
      <c r="BU18" s="447"/>
      <c r="BV18" s="445">
        <v>16731637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68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22222669</v>
      </c>
      <c r="BO19" s="446"/>
      <c r="BP19" s="446"/>
      <c r="BQ19" s="446"/>
      <c r="BR19" s="446"/>
      <c r="BS19" s="446"/>
      <c r="BT19" s="446"/>
      <c r="BU19" s="447"/>
      <c r="BV19" s="445">
        <v>22561389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24475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36229277</v>
      </c>
      <c r="BO23" s="446"/>
      <c r="BP23" s="446"/>
      <c r="BQ23" s="446"/>
      <c r="BR23" s="446"/>
      <c r="BS23" s="446"/>
      <c r="BT23" s="446"/>
      <c r="BU23" s="447"/>
      <c r="BV23" s="445">
        <v>36004699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7225</v>
      </c>
      <c r="R24" s="422"/>
      <c r="S24" s="422"/>
      <c r="T24" s="422"/>
      <c r="U24" s="422"/>
      <c r="V24" s="423"/>
      <c r="W24" s="487"/>
      <c r="X24" s="478"/>
      <c r="Y24" s="479"/>
      <c r="Z24" s="418" t="s">
        <v>163</v>
      </c>
      <c r="AA24" s="419"/>
      <c r="AB24" s="419"/>
      <c r="AC24" s="419"/>
      <c r="AD24" s="419"/>
      <c r="AE24" s="419"/>
      <c r="AF24" s="419"/>
      <c r="AG24" s="420"/>
      <c r="AH24" s="421">
        <v>429</v>
      </c>
      <c r="AI24" s="422"/>
      <c r="AJ24" s="422"/>
      <c r="AK24" s="422"/>
      <c r="AL24" s="423"/>
      <c r="AM24" s="421">
        <v>1263834</v>
      </c>
      <c r="AN24" s="422"/>
      <c r="AO24" s="422"/>
      <c r="AP24" s="422"/>
      <c r="AQ24" s="422"/>
      <c r="AR24" s="423"/>
      <c r="AS24" s="421">
        <v>2946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11484030</v>
      </c>
      <c r="BO24" s="446"/>
      <c r="BP24" s="446"/>
      <c r="BQ24" s="446"/>
      <c r="BR24" s="446"/>
      <c r="BS24" s="446"/>
      <c r="BT24" s="446"/>
      <c r="BU24" s="447"/>
      <c r="BV24" s="445">
        <v>12026683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6210</v>
      </c>
      <c r="R25" s="422"/>
      <c r="S25" s="422"/>
      <c r="T25" s="422"/>
      <c r="U25" s="422"/>
      <c r="V25" s="423"/>
      <c r="W25" s="487"/>
      <c r="X25" s="478"/>
      <c r="Y25" s="479"/>
      <c r="Z25" s="418" t="s">
        <v>166</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4197863</v>
      </c>
      <c r="BO25" s="441"/>
      <c r="BP25" s="441"/>
      <c r="BQ25" s="441"/>
      <c r="BR25" s="441"/>
      <c r="BS25" s="441"/>
      <c r="BT25" s="441"/>
      <c r="BU25" s="442"/>
      <c r="BV25" s="440">
        <v>4259136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5571</v>
      </c>
      <c r="R26" s="422"/>
      <c r="S26" s="422"/>
      <c r="T26" s="422"/>
      <c r="U26" s="422"/>
      <c r="V26" s="423"/>
      <c r="W26" s="487"/>
      <c r="X26" s="478"/>
      <c r="Y26" s="479"/>
      <c r="Z26" s="418" t="s">
        <v>169</v>
      </c>
      <c r="AA26" s="500"/>
      <c r="AB26" s="500"/>
      <c r="AC26" s="500"/>
      <c r="AD26" s="500"/>
      <c r="AE26" s="500"/>
      <c r="AF26" s="500"/>
      <c r="AG26" s="501"/>
      <c r="AH26" s="421">
        <v>15</v>
      </c>
      <c r="AI26" s="422"/>
      <c r="AJ26" s="422"/>
      <c r="AK26" s="422"/>
      <c r="AL26" s="423"/>
      <c r="AM26" s="421">
        <v>51945</v>
      </c>
      <c r="AN26" s="422"/>
      <c r="AO26" s="422"/>
      <c r="AP26" s="422"/>
      <c r="AQ26" s="422"/>
      <c r="AR26" s="423"/>
      <c r="AS26" s="421">
        <v>3463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4010</v>
      </c>
      <c r="R27" s="422"/>
      <c r="S27" s="422"/>
      <c r="T27" s="422"/>
      <c r="U27" s="422"/>
      <c r="V27" s="423"/>
      <c r="W27" s="487"/>
      <c r="X27" s="478"/>
      <c r="Y27" s="479"/>
      <c r="Z27" s="418" t="s">
        <v>172</v>
      </c>
      <c r="AA27" s="419"/>
      <c r="AB27" s="419"/>
      <c r="AC27" s="419"/>
      <c r="AD27" s="419"/>
      <c r="AE27" s="419"/>
      <c r="AF27" s="419"/>
      <c r="AG27" s="420"/>
      <c r="AH27" s="421">
        <v>8</v>
      </c>
      <c r="AI27" s="422"/>
      <c r="AJ27" s="422"/>
      <c r="AK27" s="422"/>
      <c r="AL27" s="423"/>
      <c r="AM27" s="421">
        <v>32112</v>
      </c>
      <c r="AN27" s="422"/>
      <c r="AO27" s="422"/>
      <c r="AP27" s="422"/>
      <c r="AQ27" s="422"/>
      <c r="AR27" s="423"/>
      <c r="AS27" s="421">
        <v>4014</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122776</v>
      </c>
      <c r="BO27" s="449"/>
      <c r="BP27" s="449"/>
      <c r="BQ27" s="449"/>
      <c r="BR27" s="449"/>
      <c r="BS27" s="449"/>
      <c r="BT27" s="449"/>
      <c r="BU27" s="450"/>
      <c r="BV27" s="448">
        <v>122776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3610</v>
      </c>
      <c r="R28" s="422"/>
      <c r="S28" s="422"/>
      <c r="T28" s="422"/>
      <c r="U28" s="422"/>
      <c r="V28" s="423"/>
      <c r="W28" s="487"/>
      <c r="X28" s="478"/>
      <c r="Y28" s="479"/>
      <c r="Z28" s="418" t="s">
        <v>175</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237987</v>
      </c>
      <c r="BO28" s="441"/>
      <c r="BP28" s="441"/>
      <c r="BQ28" s="441"/>
      <c r="BR28" s="441"/>
      <c r="BS28" s="441"/>
      <c r="BT28" s="441"/>
      <c r="BU28" s="442"/>
      <c r="BV28" s="440">
        <v>691073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24</v>
      </c>
      <c r="M29" s="422"/>
      <c r="N29" s="422"/>
      <c r="O29" s="422"/>
      <c r="P29" s="423"/>
      <c r="Q29" s="421">
        <v>3400</v>
      </c>
      <c r="R29" s="422"/>
      <c r="S29" s="422"/>
      <c r="T29" s="422"/>
      <c r="U29" s="422"/>
      <c r="V29" s="423"/>
      <c r="W29" s="488"/>
      <c r="X29" s="489"/>
      <c r="Y29" s="490"/>
      <c r="Z29" s="418" t="s">
        <v>178</v>
      </c>
      <c r="AA29" s="419"/>
      <c r="AB29" s="419"/>
      <c r="AC29" s="419"/>
      <c r="AD29" s="419"/>
      <c r="AE29" s="419"/>
      <c r="AF29" s="419"/>
      <c r="AG29" s="420"/>
      <c r="AH29" s="421">
        <v>437</v>
      </c>
      <c r="AI29" s="422"/>
      <c r="AJ29" s="422"/>
      <c r="AK29" s="422"/>
      <c r="AL29" s="423"/>
      <c r="AM29" s="421">
        <v>1295946</v>
      </c>
      <c r="AN29" s="422"/>
      <c r="AO29" s="422"/>
      <c r="AP29" s="422"/>
      <c r="AQ29" s="422"/>
      <c r="AR29" s="423"/>
      <c r="AS29" s="421">
        <v>2966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43</v>
      </c>
      <c r="BO29" s="446"/>
      <c r="BP29" s="446"/>
      <c r="BQ29" s="446"/>
      <c r="BR29" s="446"/>
      <c r="BS29" s="446"/>
      <c r="BT29" s="446"/>
      <c r="BU29" s="447"/>
      <c r="BV29" s="445">
        <v>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96.2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5066159</v>
      </c>
      <c r="BO30" s="449"/>
      <c r="BP30" s="449"/>
      <c r="BQ30" s="449"/>
      <c r="BR30" s="449"/>
      <c r="BS30" s="449"/>
      <c r="BT30" s="449"/>
      <c r="BU30" s="450"/>
      <c r="BV30" s="448">
        <v>4025553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一部事務組合下北医療センター　病院事業会計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むつ市教育振興会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公共用地取得事業特別会計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魚市場事業特別会計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下北地域広域行政事務組合　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むつ市脇野沢農業振興公社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青森県市町村職員退職手当組合　一般会計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シィライン</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青森県交通災害共済組合　交通災害共済事業会計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エフエムむつ</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青森県市町村総合事務組合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青森県市長会館管理組合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青森県後期高齢者医療広域連合　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青森県後期高齢者医療広域連合　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dCp3hC5zrB+xuvHM1gUe52AyRbU6GoQpcWQqTDvYEGWQw40e54oJ2/gKbEFN7OvFftyxWzzkflgzUrWnYOHHw==" saltValue="jS8oMsa+EMjf2XU28KUj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5" t="s">
        <v>562</v>
      </c>
      <c r="D34" s="1225"/>
      <c r="E34" s="1226"/>
      <c r="F34" s="32" t="s">
        <v>563</v>
      </c>
      <c r="G34" s="33" t="s">
        <v>564</v>
      </c>
      <c r="H34" s="33" t="s">
        <v>565</v>
      </c>
      <c r="I34" s="33" t="s">
        <v>566</v>
      </c>
      <c r="J34" s="34" t="s">
        <v>567</v>
      </c>
      <c r="K34" s="22"/>
      <c r="L34" s="22"/>
      <c r="M34" s="22"/>
      <c r="N34" s="22"/>
      <c r="O34" s="22"/>
      <c r="P34" s="22"/>
    </row>
    <row r="35" spans="1:16" ht="39" customHeight="1" x14ac:dyDescent="0.15">
      <c r="A35" s="22"/>
      <c r="B35" s="35"/>
      <c r="C35" s="1219" t="s">
        <v>568</v>
      </c>
      <c r="D35" s="1220"/>
      <c r="E35" s="1221"/>
      <c r="F35" s="36">
        <v>5.43</v>
      </c>
      <c r="G35" s="37">
        <v>5.87</v>
      </c>
      <c r="H35" s="37">
        <v>6.51</v>
      </c>
      <c r="I35" s="37">
        <v>7.14</v>
      </c>
      <c r="J35" s="38">
        <v>7</v>
      </c>
      <c r="K35" s="22"/>
      <c r="L35" s="22"/>
      <c r="M35" s="22"/>
      <c r="N35" s="22"/>
      <c r="O35" s="22"/>
      <c r="P35" s="22"/>
    </row>
    <row r="36" spans="1:16" ht="39" customHeight="1" x14ac:dyDescent="0.15">
      <c r="A36" s="22"/>
      <c r="B36" s="35"/>
      <c r="C36" s="1219" t="s">
        <v>569</v>
      </c>
      <c r="D36" s="1220"/>
      <c r="E36" s="1221"/>
      <c r="F36" s="36">
        <v>1.76</v>
      </c>
      <c r="G36" s="37">
        <v>1.34</v>
      </c>
      <c r="H36" s="37">
        <v>2.62</v>
      </c>
      <c r="I36" s="37">
        <v>1.7</v>
      </c>
      <c r="J36" s="38">
        <v>2.13</v>
      </c>
      <c r="K36" s="22"/>
      <c r="L36" s="22"/>
      <c r="M36" s="22"/>
      <c r="N36" s="22"/>
      <c r="O36" s="22"/>
      <c r="P36" s="22"/>
    </row>
    <row r="37" spans="1:16" ht="39" customHeight="1" x14ac:dyDescent="0.15">
      <c r="A37" s="22"/>
      <c r="B37" s="35"/>
      <c r="C37" s="1219" t="s">
        <v>570</v>
      </c>
      <c r="D37" s="1220"/>
      <c r="E37" s="1221"/>
      <c r="F37" s="36">
        <v>0.18</v>
      </c>
      <c r="G37" s="37">
        <v>0</v>
      </c>
      <c r="H37" s="37">
        <v>0.47</v>
      </c>
      <c r="I37" s="37">
        <v>0</v>
      </c>
      <c r="J37" s="38">
        <v>0.97</v>
      </c>
      <c r="K37" s="22"/>
      <c r="L37" s="22"/>
      <c r="M37" s="22"/>
      <c r="N37" s="22"/>
      <c r="O37" s="22"/>
      <c r="P37" s="22"/>
    </row>
    <row r="38" spans="1:16" ht="39" customHeight="1" x14ac:dyDescent="0.15">
      <c r="A38" s="22"/>
      <c r="B38" s="35"/>
      <c r="C38" s="1219" t="s">
        <v>571</v>
      </c>
      <c r="D38" s="1220"/>
      <c r="E38" s="1221"/>
      <c r="F38" s="36">
        <v>0.03</v>
      </c>
      <c r="G38" s="37">
        <v>0.04</v>
      </c>
      <c r="H38" s="37">
        <v>0.03</v>
      </c>
      <c r="I38" s="37">
        <v>0.02</v>
      </c>
      <c r="J38" s="38">
        <v>0.03</v>
      </c>
      <c r="K38" s="22"/>
      <c r="L38" s="22"/>
      <c r="M38" s="22"/>
      <c r="N38" s="22"/>
      <c r="O38" s="22"/>
      <c r="P38" s="22"/>
    </row>
    <row r="39" spans="1:16" ht="39" customHeight="1" x14ac:dyDescent="0.15">
      <c r="A39" s="22"/>
      <c r="B39" s="35"/>
      <c r="C39" s="1219" t="s">
        <v>572</v>
      </c>
      <c r="D39" s="1220"/>
      <c r="E39" s="1221"/>
      <c r="F39" s="36">
        <v>0</v>
      </c>
      <c r="G39" s="37">
        <v>0.01</v>
      </c>
      <c r="H39" s="37">
        <v>0</v>
      </c>
      <c r="I39" s="37">
        <v>0.01</v>
      </c>
      <c r="J39" s="38">
        <v>0.01</v>
      </c>
      <c r="K39" s="22"/>
      <c r="L39" s="22"/>
      <c r="M39" s="22"/>
      <c r="N39" s="22"/>
      <c r="O39" s="22"/>
      <c r="P39" s="22"/>
    </row>
    <row r="40" spans="1:16" ht="39" customHeight="1" x14ac:dyDescent="0.15">
      <c r="A40" s="22"/>
      <c r="B40" s="35"/>
      <c r="C40" s="1219" t="s">
        <v>573</v>
      </c>
      <c r="D40" s="1220"/>
      <c r="E40" s="1221"/>
      <c r="F40" s="36">
        <v>0</v>
      </c>
      <c r="G40" s="37">
        <v>0</v>
      </c>
      <c r="H40" s="37">
        <v>0</v>
      </c>
      <c r="I40" s="37">
        <v>0</v>
      </c>
      <c r="J40" s="38">
        <v>0</v>
      </c>
      <c r="K40" s="22"/>
      <c r="L40" s="22"/>
      <c r="M40" s="22"/>
      <c r="N40" s="22"/>
      <c r="O40" s="22"/>
      <c r="P40" s="22"/>
    </row>
    <row r="41" spans="1:16" ht="39" customHeight="1" x14ac:dyDescent="0.15">
      <c r="A41" s="22"/>
      <c r="B41" s="35"/>
      <c r="C41" s="1219" t="s">
        <v>574</v>
      </c>
      <c r="D41" s="1220"/>
      <c r="E41" s="1221"/>
      <c r="F41" s="36">
        <v>0</v>
      </c>
      <c r="G41" s="37">
        <v>0</v>
      </c>
      <c r="H41" s="37">
        <v>0</v>
      </c>
      <c r="I41" s="37">
        <v>0</v>
      </c>
      <c r="J41" s="38">
        <v>0</v>
      </c>
      <c r="K41" s="22"/>
      <c r="L41" s="22"/>
      <c r="M41" s="22"/>
      <c r="N41" s="22"/>
      <c r="O41" s="22"/>
      <c r="P41" s="22"/>
    </row>
    <row r="42" spans="1:16" ht="39" customHeight="1" x14ac:dyDescent="0.15">
      <c r="A42" s="22"/>
      <c r="B42" s="39"/>
      <c r="C42" s="1219" t="s">
        <v>575</v>
      </c>
      <c r="D42" s="1220"/>
      <c r="E42" s="1221"/>
      <c r="F42" s="36" t="s">
        <v>512</v>
      </c>
      <c r="G42" s="37" t="s">
        <v>512</v>
      </c>
      <c r="H42" s="37" t="s">
        <v>512</v>
      </c>
      <c r="I42" s="37" t="s">
        <v>512</v>
      </c>
      <c r="J42" s="38" t="s">
        <v>512</v>
      </c>
      <c r="K42" s="22"/>
      <c r="L42" s="22"/>
      <c r="M42" s="22"/>
      <c r="N42" s="22"/>
      <c r="O42" s="22"/>
      <c r="P42" s="22"/>
    </row>
    <row r="43" spans="1:16" ht="39" customHeight="1" thickBot="1" x14ac:dyDescent="0.2">
      <c r="A43" s="22"/>
      <c r="B43" s="40"/>
      <c r="C43" s="1222" t="s">
        <v>576</v>
      </c>
      <c r="D43" s="1223"/>
      <c r="E43" s="1224"/>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E0FS0UREDaDpT73PR99XKydu0CoRd6o8uZkYg3IY3u+rIiwdzjMcjaxFoSpbO7zcObspy564TJ3Qh0ZZtAyJQ==" saltValue="nhKEHGTIyKRXZFAfNJS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3610</v>
      </c>
      <c r="L45" s="60">
        <v>3587</v>
      </c>
      <c r="M45" s="60">
        <v>3395</v>
      </c>
      <c r="N45" s="60">
        <v>3308</v>
      </c>
      <c r="O45" s="61">
        <v>3173</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512</v>
      </c>
      <c r="L46" s="64" t="s">
        <v>512</v>
      </c>
      <c r="M46" s="64" t="s">
        <v>512</v>
      </c>
      <c r="N46" s="64" t="s">
        <v>512</v>
      </c>
      <c r="O46" s="65" t="s">
        <v>512</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512</v>
      </c>
      <c r="L47" s="64" t="s">
        <v>512</v>
      </c>
      <c r="M47" s="64" t="s">
        <v>512</v>
      </c>
      <c r="N47" s="64" t="s">
        <v>512</v>
      </c>
      <c r="O47" s="65" t="s">
        <v>512</v>
      </c>
      <c r="P47" s="48"/>
      <c r="Q47" s="48"/>
      <c r="R47" s="48"/>
      <c r="S47" s="48"/>
      <c r="T47" s="48"/>
      <c r="U47" s="48"/>
    </row>
    <row r="48" spans="1:21" ht="30.75" customHeight="1" x14ac:dyDescent="0.15">
      <c r="A48" s="48"/>
      <c r="B48" s="1237"/>
      <c r="C48" s="1238"/>
      <c r="D48" s="62"/>
      <c r="E48" s="1229" t="s">
        <v>15</v>
      </c>
      <c r="F48" s="1229"/>
      <c r="G48" s="1229"/>
      <c r="H48" s="1229"/>
      <c r="I48" s="1229"/>
      <c r="J48" s="1230"/>
      <c r="K48" s="63">
        <v>681</v>
      </c>
      <c r="L48" s="64">
        <v>715</v>
      </c>
      <c r="M48" s="64">
        <v>746</v>
      </c>
      <c r="N48" s="64">
        <v>815</v>
      </c>
      <c r="O48" s="65">
        <v>747</v>
      </c>
      <c r="P48" s="48"/>
      <c r="Q48" s="48"/>
      <c r="R48" s="48"/>
      <c r="S48" s="48"/>
      <c r="T48" s="48"/>
      <c r="U48" s="48"/>
    </row>
    <row r="49" spans="1:21" ht="30.75" customHeight="1" x14ac:dyDescent="0.15">
      <c r="A49" s="48"/>
      <c r="B49" s="1237"/>
      <c r="C49" s="1238"/>
      <c r="D49" s="62"/>
      <c r="E49" s="1229" t="s">
        <v>16</v>
      </c>
      <c r="F49" s="1229"/>
      <c r="G49" s="1229"/>
      <c r="H49" s="1229"/>
      <c r="I49" s="1229"/>
      <c r="J49" s="1230"/>
      <c r="K49" s="63">
        <v>1237</v>
      </c>
      <c r="L49" s="64">
        <v>1249</v>
      </c>
      <c r="M49" s="64">
        <v>1299</v>
      </c>
      <c r="N49" s="64">
        <v>1337</v>
      </c>
      <c r="O49" s="65">
        <v>1289</v>
      </c>
      <c r="P49" s="48"/>
      <c r="Q49" s="48"/>
      <c r="R49" s="48"/>
      <c r="S49" s="48"/>
      <c r="T49" s="48"/>
      <c r="U49" s="48"/>
    </row>
    <row r="50" spans="1:21" ht="30.75" customHeight="1" x14ac:dyDescent="0.15">
      <c r="A50" s="48"/>
      <c r="B50" s="1237"/>
      <c r="C50" s="1238"/>
      <c r="D50" s="62"/>
      <c r="E50" s="1229" t="s">
        <v>17</v>
      </c>
      <c r="F50" s="1229"/>
      <c r="G50" s="1229"/>
      <c r="H50" s="1229"/>
      <c r="I50" s="1229"/>
      <c r="J50" s="1230"/>
      <c r="K50" s="63">
        <v>5</v>
      </c>
      <c r="L50" s="64">
        <v>104</v>
      </c>
      <c r="M50" s="64">
        <v>54</v>
      </c>
      <c r="N50" s="64">
        <v>263</v>
      </c>
      <c r="O50" s="65">
        <v>170</v>
      </c>
      <c r="P50" s="48"/>
      <c r="Q50" s="48"/>
      <c r="R50" s="48"/>
      <c r="S50" s="48"/>
      <c r="T50" s="48"/>
      <c r="U50" s="48"/>
    </row>
    <row r="51" spans="1:21" ht="30.75" customHeight="1" x14ac:dyDescent="0.15">
      <c r="A51" s="48"/>
      <c r="B51" s="1239"/>
      <c r="C51" s="1240"/>
      <c r="D51" s="66"/>
      <c r="E51" s="1229" t="s">
        <v>18</v>
      </c>
      <c r="F51" s="1229"/>
      <c r="G51" s="1229"/>
      <c r="H51" s="1229"/>
      <c r="I51" s="1229"/>
      <c r="J51" s="1230"/>
      <c r="K51" s="63">
        <v>24</v>
      </c>
      <c r="L51" s="64">
        <v>20</v>
      </c>
      <c r="M51" s="64">
        <v>8</v>
      </c>
      <c r="N51" s="64">
        <v>2</v>
      </c>
      <c r="O51" s="65">
        <v>1</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2996</v>
      </c>
      <c r="L52" s="64">
        <v>3071</v>
      </c>
      <c r="M52" s="64">
        <v>3022</v>
      </c>
      <c r="N52" s="64">
        <v>3097</v>
      </c>
      <c r="O52" s="65">
        <v>2950</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2561</v>
      </c>
      <c r="L53" s="69">
        <v>2604</v>
      </c>
      <c r="M53" s="69">
        <v>2480</v>
      </c>
      <c r="N53" s="69">
        <v>2628</v>
      </c>
      <c r="O53" s="70">
        <v>2430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ZxfERy/rC2dij/i84oR1aKDM1FUY00TCRjsrL+anxJwFubIq3lB7s/kBZsoKa283Eb+hh5uWZY0OISD77noOA==" saltValue="PXNlwMSEfcVuQtfY6UWW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55" t="s">
        <v>24</v>
      </c>
      <c r="C41" s="1256"/>
      <c r="D41" s="81"/>
      <c r="E41" s="1257" t="s">
        <v>25</v>
      </c>
      <c r="F41" s="1257"/>
      <c r="G41" s="1257"/>
      <c r="H41" s="1258"/>
      <c r="I41" s="82">
        <v>37407</v>
      </c>
      <c r="J41" s="83">
        <v>36773</v>
      </c>
      <c r="K41" s="83">
        <v>35838</v>
      </c>
      <c r="L41" s="83">
        <v>36122</v>
      </c>
      <c r="M41" s="84">
        <v>36320</v>
      </c>
    </row>
    <row r="42" spans="2:13" ht="27.75" customHeight="1" x14ac:dyDescent="0.15">
      <c r="B42" s="1245"/>
      <c r="C42" s="1246"/>
      <c r="D42" s="85"/>
      <c r="E42" s="1249" t="s">
        <v>26</v>
      </c>
      <c r="F42" s="1249"/>
      <c r="G42" s="1249"/>
      <c r="H42" s="1250"/>
      <c r="I42" s="86">
        <v>3365</v>
      </c>
      <c r="J42" s="87">
        <v>3265</v>
      </c>
      <c r="K42" s="87">
        <v>3215</v>
      </c>
      <c r="L42" s="87">
        <v>2955</v>
      </c>
      <c r="M42" s="88">
        <v>2945</v>
      </c>
    </row>
    <row r="43" spans="2:13" ht="27.75" customHeight="1" x14ac:dyDescent="0.15">
      <c r="B43" s="1245"/>
      <c r="C43" s="1246"/>
      <c r="D43" s="85"/>
      <c r="E43" s="1249" t="s">
        <v>27</v>
      </c>
      <c r="F43" s="1249"/>
      <c r="G43" s="1249"/>
      <c r="H43" s="1250"/>
      <c r="I43" s="86">
        <v>12769</v>
      </c>
      <c r="J43" s="87">
        <v>12675</v>
      </c>
      <c r="K43" s="87">
        <v>12469</v>
      </c>
      <c r="L43" s="87">
        <v>12634</v>
      </c>
      <c r="M43" s="88">
        <v>12480</v>
      </c>
    </row>
    <row r="44" spans="2:13" ht="27.75" customHeight="1" x14ac:dyDescent="0.15">
      <c r="B44" s="1245"/>
      <c r="C44" s="1246"/>
      <c r="D44" s="85"/>
      <c r="E44" s="1249" t="s">
        <v>28</v>
      </c>
      <c r="F44" s="1249"/>
      <c r="G44" s="1249"/>
      <c r="H44" s="1250"/>
      <c r="I44" s="86">
        <v>7807</v>
      </c>
      <c r="J44" s="87">
        <v>7721</v>
      </c>
      <c r="K44" s="87">
        <v>7127</v>
      </c>
      <c r="L44" s="87">
        <v>6395</v>
      </c>
      <c r="M44" s="88">
        <v>5382</v>
      </c>
    </row>
    <row r="45" spans="2:13" ht="27.75" customHeight="1" x14ac:dyDescent="0.15">
      <c r="B45" s="1245"/>
      <c r="C45" s="1246"/>
      <c r="D45" s="85"/>
      <c r="E45" s="1249" t="s">
        <v>29</v>
      </c>
      <c r="F45" s="1249"/>
      <c r="G45" s="1249"/>
      <c r="H45" s="1250"/>
      <c r="I45" s="86">
        <v>5882</v>
      </c>
      <c r="J45" s="87">
        <v>5295</v>
      </c>
      <c r="K45" s="87">
        <v>4768</v>
      </c>
      <c r="L45" s="87">
        <v>4431</v>
      </c>
      <c r="M45" s="88">
        <v>4070</v>
      </c>
    </row>
    <row r="46" spans="2:13" ht="27.75" customHeight="1" x14ac:dyDescent="0.15">
      <c r="B46" s="1245"/>
      <c r="C46" s="1246"/>
      <c r="D46" s="89"/>
      <c r="E46" s="1249" t="s">
        <v>30</v>
      </c>
      <c r="F46" s="1249"/>
      <c r="G46" s="1249"/>
      <c r="H46" s="1250"/>
      <c r="I46" s="86" t="s">
        <v>512</v>
      </c>
      <c r="J46" s="87" t="s">
        <v>512</v>
      </c>
      <c r="K46" s="87" t="s">
        <v>512</v>
      </c>
      <c r="L46" s="87" t="s">
        <v>512</v>
      </c>
      <c r="M46" s="88" t="s">
        <v>512</v>
      </c>
    </row>
    <row r="47" spans="2:13" ht="27.75" customHeight="1" x14ac:dyDescent="0.15">
      <c r="B47" s="1245"/>
      <c r="C47" s="1246"/>
      <c r="D47" s="90"/>
      <c r="E47" s="1259" t="s">
        <v>31</v>
      </c>
      <c r="F47" s="1260"/>
      <c r="G47" s="1260"/>
      <c r="H47" s="1261"/>
      <c r="I47" s="86" t="s">
        <v>512</v>
      </c>
      <c r="J47" s="87" t="s">
        <v>512</v>
      </c>
      <c r="K47" s="87" t="s">
        <v>512</v>
      </c>
      <c r="L47" s="87" t="s">
        <v>512</v>
      </c>
      <c r="M47" s="88" t="s">
        <v>512</v>
      </c>
    </row>
    <row r="48" spans="2:13" ht="27.75" customHeight="1" x14ac:dyDescent="0.15">
      <c r="B48" s="1245"/>
      <c r="C48" s="1246"/>
      <c r="D48" s="85"/>
      <c r="E48" s="1249" t="s">
        <v>32</v>
      </c>
      <c r="F48" s="1249"/>
      <c r="G48" s="1249"/>
      <c r="H48" s="1250"/>
      <c r="I48" s="86" t="s">
        <v>512</v>
      </c>
      <c r="J48" s="87" t="s">
        <v>512</v>
      </c>
      <c r="K48" s="87" t="s">
        <v>512</v>
      </c>
      <c r="L48" s="87" t="s">
        <v>512</v>
      </c>
      <c r="M48" s="88" t="s">
        <v>512</v>
      </c>
    </row>
    <row r="49" spans="2:13" ht="27.75" customHeight="1" x14ac:dyDescent="0.15">
      <c r="B49" s="1247"/>
      <c r="C49" s="1248"/>
      <c r="D49" s="85"/>
      <c r="E49" s="1249" t="s">
        <v>33</v>
      </c>
      <c r="F49" s="1249"/>
      <c r="G49" s="1249"/>
      <c r="H49" s="1250"/>
      <c r="I49" s="86">
        <v>811</v>
      </c>
      <c r="J49" s="87">
        <v>405</v>
      </c>
      <c r="K49" s="87">
        <v>158</v>
      </c>
      <c r="L49" s="87" t="s">
        <v>512</v>
      </c>
      <c r="M49" s="88" t="s">
        <v>512</v>
      </c>
    </row>
    <row r="50" spans="2:13" ht="27.75" customHeight="1" x14ac:dyDescent="0.15">
      <c r="B50" s="1243" t="s">
        <v>34</v>
      </c>
      <c r="C50" s="1244"/>
      <c r="D50" s="91"/>
      <c r="E50" s="1249" t="s">
        <v>35</v>
      </c>
      <c r="F50" s="1249"/>
      <c r="G50" s="1249"/>
      <c r="H50" s="1250"/>
      <c r="I50" s="86">
        <v>1089</v>
      </c>
      <c r="J50" s="87">
        <v>1073</v>
      </c>
      <c r="K50" s="87">
        <v>1268</v>
      </c>
      <c r="L50" s="87">
        <v>1718</v>
      </c>
      <c r="M50" s="88">
        <v>1219</v>
      </c>
    </row>
    <row r="51" spans="2:13" ht="27.75" customHeight="1" x14ac:dyDescent="0.15">
      <c r="B51" s="1245"/>
      <c r="C51" s="1246"/>
      <c r="D51" s="85"/>
      <c r="E51" s="1249" t="s">
        <v>36</v>
      </c>
      <c r="F51" s="1249"/>
      <c r="G51" s="1249"/>
      <c r="H51" s="1250"/>
      <c r="I51" s="86">
        <v>3386</v>
      </c>
      <c r="J51" s="87">
        <v>3132</v>
      </c>
      <c r="K51" s="87">
        <v>3070</v>
      </c>
      <c r="L51" s="87">
        <v>3050</v>
      </c>
      <c r="M51" s="88">
        <v>3223</v>
      </c>
    </row>
    <row r="52" spans="2:13" ht="27.75" customHeight="1" x14ac:dyDescent="0.15">
      <c r="B52" s="1247"/>
      <c r="C52" s="1248"/>
      <c r="D52" s="85"/>
      <c r="E52" s="1249" t="s">
        <v>37</v>
      </c>
      <c r="F52" s="1249"/>
      <c r="G52" s="1249"/>
      <c r="H52" s="1250"/>
      <c r="I52" s="86">
        <v>32464</v>
      </c>
      <c r="J52" s="87">
        <v>32297</v>
      </c>
      <c r="K52" s="87">
        <v>31916</v>
      </c>
      <c r="L52" s="87">
        <v>32266</v>
      </c>
      <c r="M52" s="88">
        <v>32513</v>
      </c>
    </row>
    <row r="53" spans="2:13" ht="27.75" customHeight="1" thickBot="1" x14ac:dyDescent="0.2">
      <c r="B53" s="1251" t="s">
        <v>38</v>
      </c>
      <c r="C53" s="1252"/>
      <c r="D53" s="92"/>
      <c r="E53" s="1253" t="s">
        <v>39</v>
      </c>
      <c r="F53" s="1253"/>
      <c r="G53" s="1253"/>
      <c r="H53" s="1254"/>
      <c r="I53" s="93">
        <v>31101</v>
      </c>
      <c r="J53" s="94">
        <v>29631</v>
      </c>
      <c r="K53" s="94">
        <v>27319</v>
      </c>
      <c r="L53" s="94">
        <v>25503</v>
      </c>
      <c r="M53" s="95">
        <v>24242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yNoM86eCHRaHdWQIufp1uLyQ9nUoMxIk7zDECTWw1UqvtbSBNeCgiFVvAtU4Y4/0ducX1vbflzzI1c/BMx8FQ==" saltValue="9arurkc9Kfy8vIWkgQu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70" t="s">
        <v>42</v>
      </c>
      <c r="D55" s="1270"/>
      <c r="E55" s="1271"/>
      <c r="F55" s="107">
        <v>212</v>
      </c>
      <c r="G55" s="107">
        <v>691</v>
      </c>
      <c r="H55" s="108">
        <v>238</v>
      </c>
    </row>
    <row r="56" spans="2:8" ht="52.5" customHeight="1" x14ac:dyDescent="0.15">
      <c r="B56" s="109"/>
      <c r="C56" s="1272" t="s">
        <v>43</v>
      </c>
      <c r="D56" s="1272"/>
      <c r="E56" s="1273"/>
      <c r="F56" s="110">
        <v>100</v>
      </c>
      <c r="G56" s="110">
        <v>0</v>
      </c>
      <c r="H56" s="111">
        <v>0</v>
      </c>
    </row>
    <row r="57" spans="2:8" ht="53.25" customHeight="1" x14ac:dyDescent="0.15">
      <c r="B57" s="109"/>
      <c r="C57" s="1274" t="s">
        <v>44</v>
      </c>
      <c r="D57" s="1274"/>
      <c r="E57" s="1275"/>
      <c r="F57" s="112">
        <v>3053</v>
      </c>
      <c r="G57" s="112">
        <v>4026</v>
      </c>
      <c r="H57" s="113">
        <v>5066</v>
      </c>
    </row>
    <row r="58" spans="2:8" ht="45.75" customHeight="1" x14ac:dyDescent="0.15">
      <c r="B58" s="114"/>
      <c r="C58" s="1262" t="s">
        <v>600</v>
      </c>
      <c r="D58" s="1263"/>
      <c r="E58" s="1264"/>
      <c r="F58" s="115">
        <v>2128</v>
      </c>
      <c r="G58" s="115">
        <v>2037</v>
      </c>
      <c r="H58" s="116">
        <v>2034</v>
      </c>
    </row>
    <row r="59" spans="2:8" ht="45.75" customHeight="1" x14ac:dyDescent="0.15">
      <c r="B59" s="114"/>
      <c r="C59" s="1262" t="s">
        <v>601</v>
      </c>
      <c r="D59" s="1263"/>
      <c r="E59" s="1264"/>
      <c r="F59" s="115" t="s">
        <v>605</v>
      </c>
      <c r="G59" s="115">
        <v>1000</v>
      </c>
      <c r="H59" s="116">
        <v>2000</v>
      </c>
    </row>
    <row r="60" spans="2:8" ht="45.75" customHeight="1" x14ac:dyDescent="0.15">
      <c r="B60" s="114"/>
      <c r="C60" s="1262" t="s">
        <v>602</v>
      </c>
      <c r="D60" s="1263"/>
      <c r="E60" s="1264"/>
      <c r="F60" s="115">
        <v>473</v>
      </c>
      <c r="G60" s="115">
        <v>426</v>
      </c>
      <c r="H60" s="116">
        <v>442</v>
      </c>
    </row>
    <row r="61" spans="2:8" ht="45.75" customHeight="1" x14ac:dyDescent="0.15">
      <c r="B61" s="114"/>
      <c r="C61" s="1262" t="s">
        <v>603</v>
      </c>
      <c r="D61" s="1263"/>
      <c r="E61" s="1264"/>
      <c r="F61" s="115">
        <v>139</v>
      </c>
      <c r="G61" s="115">
        <v>172</v>
      </c>
      <c r="H61" s="116">
        <v>175</v>
      </c>
    </row>
    <row r="62" spans="2:8" ht="45.75" customHeight="1" thickBot="1" x14ac:dyDescent="0.2">
      <c r="B62" s="117"/>
      <c r="C62" s="1265" t="s">
        <v>604</v>
      </c>
      <c r="D62" s="1266"/>
      <c r="E62" s="1267"/>
      <c r="F62" s="118">
        <v>171</v>
      </c>
      <c r="G62" s="118">
        <v>185</v>
      </c>
      <c r="H62" s="119">
        <v>172</v>
      </c>
    </row>
    <row r="63" spans="2:8" ht="52.5" customHeight="1" thickBot="1" x14ac:dyDescent="0.2">
      <c r="B63" s="120"/>
      <c r="C63" s="1268" t="s">
        <v>45</v>
      </c>
      <c r="D63" s="1268"/>
      <c r="E63" s="1269"/>
      <c r="F63" s="121">
        <v>3366</v>
      </c>
      <c r="G63" s="121">
        <v>4717</v>
      </c>
      <c r="H63" s="122">
        <v>5304</v>
      </c>
    </row>
    <row r="64" spans="2:8" ht="15" customHeight="1" x14ac:dyDescent="0.15"/>
    <row r="65" ht="0" hidden="1" customHeight="1" x14ac:dyDescent="0.15"/>
    <row r="66" ht="0" hidden="1" customHeight="1" x14ac:dyDescent="0.15"/>
  </sheetData>
  <sheetProtection algorithmName="SHA-512" hashValue="nmSbos0j9hk7AmuPYr4aqDKeSm95EGOhjzlxPGDCIsXZLH+5XZjNLqlL3PuB/sLmEL2u0nayokNi+tSK3T8F0g==" saltValue="mRz05hesEsSrsyN0vBTI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611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612</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554</v>
      </c>
      <c r="BQ50" s="1289"/>
      <c r="BR50" s="1289"/>
      <c r="BS50" s="1289"/>
      <c r="BT50" s="1289"/>
      <c r="BU50" s="1289"/>
      <c r="BV50" s="1289"/>
      <c r="BW50" s="1289"/>
      <c r="BX50" s="1289" t="s">
        <v>555</v>
      </c>
      <c r="BY50" s="1289"/>
      <c r="BZ50" s="1289"/>
      <c r="CA50" s="1289"/>
      <c r="CB50" s="1289"/>
      <c r="CC50" s="1289"/>
      <c r="CD50" s="1289"/>
      <c r="CE50" s="1289"/>
      <c r="CF50" s="1289" t="s">
        <v>556</v>
      </c>
      <c r="CG50" s="1289"/>
      <c r="CH50" s="1289"/>
      <c r="CI50" s="1289"/>
      <c r="CJ50" s="1289"/>
      <c r="CK50" s="1289"/>
      <c r="CL50" s="1289"/>
      <c r="CM50" s="1289"/>
      <c r="CN50" s="1289" t="s">
        <v>557</v>
      </c>
      <c r="CO50" s="1289"/>
      <c r="CP50" s="1289"/>
      <c r="CQ50" s="1289"/>
      <c r="CR50" s="1289"/>
      <c r="CS50" s="1289"/>
      <c r="CT50" s="1289"/>
      <c r="CU50" s="1289"/>
      <c r="CV50" s="1289" t="s">
        <v>558</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613</v>
      </c>
      <c r="AO51" s="1292"/>
      <c r="AP51" s="1292"/>
      <c r="AQ51" s="1292"/>
      <c r="AR51" s="1292"/>
      <c r="AS51" s="1292"/>
      <c r="AT51" s="1292"/>
      <c r="AU51" s="1292"/>
      <c r="AV51" s="1292"/>
      <c r="AW51" s="1292"/>
      <c r="AX51" s="1292"/>
      <c r="AY51" s="1292"/>
      <c r="AZ51" s="1292"/>
      <c r="BA51" s="1292"/>
      <c r="BB51" s="1292" t="s">
        <v>614</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3"/>
      <c r="CG51" s="1290"/>
      <c r="CH51" s="1290"/>
      <c r="CI51" s="1290"/>
      <c r="CJ51" s="1290"/>
      <c r="CK51" s="1290"/>
      <c r="CL51" s="1290"/>
      <c r="CM51" s="1290"/>
      <c r="CN51" s="1290">
        <v>174.3</v>
      </c>
      <c r="CO51" s="1290"/>
      <c r="CP51" s="1290"/>
      <c r="CQ51" s="1290"/>
      <c r="CR51" s="1290"/>
      <c r="CS51" s="1290"/>
      <c r="CT51" s="1290"/>
      <c r="CU51" s="1290"/>
      <c r="CV51" s="1290">
        <v>169</v>
      </c>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616</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3"/>
      <c r="CG53" s="1290"/>
      <c r="CH53" s="1290"/>
      <c r="CI53" s="1290"/>
      <c r="CJ53" s="1290"/>
      <c r="CK53" s="1290"/>
      <c r="CL53" s="1290"/>
      <c r="CM53" s="1290"/>
      <c r="CN53" s="1290">
        <v>74.900000000000006</v>
      </c>
      <c r="CO53" s="1290"/>
      <c r="CP53" s="1290"/>
      <c r="CQ53" s="1290"/>
      <c r="CR53" s="1290"/>
      <c r="CS53" s="1290"/>
      <c r="CT53" s="1290"/>
      <c r="CU53" s="1290"/>
      <c r="CV53" s="1290">
        <v>78.8</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617</v>
      </c>
      <c r="AO55" s="1289"/>
      <c r="AP55" s="1289"/>
      <c r="AQ55" s="1289"/>
      <c r="AR55" s="1289"/>
      <c r="AS55" s="1289"/>
      <c r="AT55" s="1289"/>
      <c r="AU55" s="1289"/>
      <c r="AV55" s="1289"/>
      <c r="AW55" s="1289"/>
      <c r="AX55" s="1289"/>
      <c r="AY55" s="1289"/>
      <c r="AZ55" s="1289"/>
      <c r="BA55" s="1289"/>
      <c r="BB55" s="1292" t="s">
        <v>618</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3"/>
      <c r="CG55" s="1290"/>
      <c r="CH55" s="1290"/>
      <c r="CI55" s="1290"/>
      <c r="CJ55" s="1290"/>
      <c r="CK55" s="1290"/>
      <c r="CL55" s="1290"/>
      <c r="CM55" s="1290"/>
      <c r="CN55" s="1290">
        <v>35.299999999999997</v>
      </c>
      <c r="CO55" s="1290"/>
      <c r="CP55" s="1290"/>
      <c r="CQ55" s="1290"/>
      <c r="CR55" s="1290"/>
      <c r="CS55" s="1290"/>
      <c r="CT55" s="1290"/>
      <c r="CU55" s="1290"/>
      <c r="CV55" s="1290">
        <v>31.9</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615</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3"/>
      <c r="CG57" s="1290"/>
      <c r="CH57" s="1290"/>
      <c r="CI57" s="1290"/>
      <c r="CJ57" s="1290"/>
      <c r="CK57" s="1290"/>
      <c r="CL57" s="1290"/>
      <c r="CM57" s="1290"/>
      <c r="CN57" s="1290">
        <v>60.4</v>
      </c>
      <c r="CO57" s="1290"/>
      <c r="CP57" s="1290"/>
      <c r="CQ57" s="1290"/>
      <c r="CR57" s="1290"/>
      <c r="CS57" s="1290"/>
      <c r="CT57" s="1290"/>
      <c r="CU57" s="1290"/>
      <c r="CV57" s="1290">
        <v>60.8</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619</v>
      </c>
    </row>
    <row r="64" spans="1:109" x14ac:dyDescent="0.15">
      <c r="B64" s="374"/>
      <c r="G64" s="381"/>
      <c r="I64" s="394"/>
      <c r="J64" s="394"/>
      <c r="K64" s="394"/>
      <c r="L64" s="394"/>
      <c r="M64" s="394"/>
      <c r="N64" s="395"/>
      <c r="AM64" s="381"/>
      <c r="AN64" s="381" t="s">
        <v>610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620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612</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554</v>
      </c>
      <c r="BQ72" s="1289"/>
      <c r="BR72" s="1289"/>
      <c r="BS72" s="1289"/>
      <c r="BT72" s="1289"/>
      <c r="BU72" s="1289"/>
      <c r="BV72" s="1289"/>
      <c r="BW72" s="1289"/>
      <c r="BX72" s="1289" t="s">
        <v>555</v>
      </c>
      <c r="BY72" s="1289"/>
      <c r="BZ72" s="1289"/>
      <c r="CA72" s="1289"/>
      <c r="CB72" s="1289"/>
      <c r="CC72" s="1289"/>
      <c r="CD72" s="1289"/>
      <c r="CE72" s="1289"/>
      <c r="CF72" s="1289" t="s">
        <v>556</v>
      </c>
      <c r="CG72" s="1289"/>
      <c r="CH72" s="1289"/>
      <c r="CI72" s="1289"/>
      <c r="CJ72" s="1289"/>
      <c r="CK72" s="1289"/>
      <c r="CL72" s="1289"/>
      <c r="CM72" s="1289"/>
      <c r="CN72" s="1289" t="s">
        <v>557</v>
      </c>
      <c r="CO72" s="1289"/>
      <c r="CP72" s="1289"/>
      <c r="CQ72" s="1289"/>
      <c r="CR72" s="1289"/>
      <c r="CS72" s="1289"/>
      <c r="CT72" s="1289"/>
      <c r="CU72" s="1289"/>
      <c r="CV72" s="1289" t="s">
        <v>558</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613</v>
      </c>
      <c r="AO73" s="1292"/>
      <c r="AP73" s="1292"/>
      <c r="AQ73" s="1292"/>
      <c r="AR73" s="1292"/>
      <c r="AS73" s="1292"/>
      <c r="AT73" s="1292"/>
      <c r="AU73" s="1292"/>
      <c r="AV73" s="1292"/>
      <c r="AW73" s="1292"/>
      <c r="AX73" s="1292"/>
      <c r="AY73" s="1292"/>
      <c r="AZ73" s="1292"/>
      <c r="BA73" s="1292"/>
      <c r="BB73" s="1292" t="s">
        <v>618</v>
      </c>
      <c r="BC73" s="1292"/>
      <c r="BD73" s="1292"/>
      <c r="BE73" s="1292"/>
      <c r="BF73" s="1292"/>
      <c r="BG73" s="1292"/>
      <c r="BH73" s="1292"/>
      <c r="BI73" s="1292"/>
      <c r="BJ73" s="1292"/>
      <c r="BK73" s="1292"/>
      <c r="BL73" s="1292"/>
      <c r="BM73" s="1292"/>
      <c r="BN73" s="1292"/>
      <c r="BO73" s="1292"/>
      <c r="BP73" s="1290">
        <v>204.3</v>
      </c>
      <c r="BQ73" s="1290"/>
      <c r="BR73" s="1290"/>
      <c r="BS73" s="1290"/>
      <c r="BT73" s="1290"/>
      <c r="BU73" s="1290"/>
      <c r="BV73" s="1290"/>
      <c r="BW73" s="1290"/>
      <c r="BX73" s="1290">
        <v>198.3</v>
      </c>
      <c r="BY73" s="1290"/>
      <c r="BZ73" s="1290"/>
      <c r="CA73" s="1290"/>
      <c r="CB73" s="1290"/>
      <c r="CC73" s="1290"/>
      <c r="CD73" s="1290"/>
      <c r="CE73" s="1290"/>
      <c r="CF73" s="1290">
        <v>182.8</v>
      </c>
      <c r="CG73" s="1290"/>
      <c r="CH73" s="1290"/>
      <c r="CI73" s="1290"/>
      <c r="CJ73" s="1290"/>
      <c r="CK73" s="1290"/>
      <c r="CL73" s="1290"/>
      <c r="CM73" s="1290"/>
      <c r="CN73" s="1290">
        <v>174.3</v>
      </c>
      <c r="CO73" s="1290"/>
      <c r="CP73" s="1290"/>
      <c r="CQ73" s="1290"/>
      <c r="CR73" s="1290"/>
      <c r="CS73" s="1290"/>
      <c r="CT73" s="1290"/>
      <c r="CU73" s="1290"/>
      <c r="CV73" s="1290">
        <v>169</v>
      </c>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621</v>
      </c>
      <c r="BC75" s="1292"/>
      <c r="BD75" s="1292"/>
      <c r="BE75" s="1292"/>
      <c r="BF75" s="1292"/>
      <c r="BG75" s="1292"/>
      <c r="BH75" s="1292"/>
      <c r="BI75" s="1292"/>
      <c r="BJ75" s="1292"/>
      <c r="BK75" s="1292"/>
      <c r="BL75" s="1292"/>
      <c r="BM75" s="1292"/>
      <c r="BN75" s="1292"/>
      <c r="BO75" s="1292"/>
      <c r="BP75" s="1290">
        <v>17.8</v>
      </c>
      <c r="BQ75" s="1290"/>
      <c r="BR75" s="1290"/>
      <c r="BS75" s="1290"/>
      <c r="BT75" s="1290"/>
      <c r="BU75" s="1290"/>
      <c r="BV75" s="1290"/>
      <c r="BW75" s="1290"/>
      <c r="BX75" s="1290">
        <v>17.3</v>
      </c>
      <c r="BY75" s="1290"/>
      <c r="BZ75" s="1290"/>
      <c r="CA75" s="1290"/>
      <c r="CB75" s="1290"/>
      <c r="CC75" s="1290"/>
      <c r="CD75" s="1290"/>
      <c r="CE75" s="1290"/>
      <c r="CF75" s="1290">
        <v>16.899999999999999</v>
      </c>
      <c r="CG75" s="1290"/>
      <c r="CH75" s="1290"/>
      <c r="CI75" s="1290"/>
      <c r="CJ75" s="1290"/>
      <c r="CK75" s="1290"/>
      <c r="CL75" s="1290"/>
      <c r="CM75" s="1290"/>
      <c r="CN75" s="1290">
        <v>17.3</v>
      </c>
      <c r="CO75" s="1290"/>
      <c r="CP75" s="1290"/>
      <c r="CQ75" s="1290"/>
      <c r="CR75" s="1290"/>
      <c r="CS75" s="1290"/>
      <c r="CT75" s="1290"/>
      <c r="CU75" s="1290"/>
      <c r="CV75" s="1290">
        <v>17.100000000000001</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622</v>
      </c>
      <c r="AO77" s="1289"/>
      <c r="AP77" s="1289"/>
      <c r="AQ77" s="1289"/>
      <c r="AR77" s="1289"/>
      <c r="AS77" s="1289"/>
      <c r="AT77" s="1289"/>
      <c r="AU77" s="1289"/>
      <c r="AV77" s="1289"/>
      <c r="AW77" s="1289"/>
      <c r="AX77" s="1289"/>
      <c r="AY77" s="1289"/>
      <c r="AZ77" s="1289"/>
      <c r="BA77" s="1289"/>
      <c r="BB77" s="1292" t="s">
        <v>618</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33.6</v>
      </c>
      <c r="CG77" s="1290"/>
      <c r="CH77" s="1290"/>
      <c r="CI77" s="1290"/>
      <c r="CJ77" s="1290"/>
      <c r="CK77" s="1290"/>
      <c r="CL77" s="1290"/>
      <c r="CM77" s="1290"/>
      <c r="CN77" s="1290">
        <v>35.299999999999997</v>
      </c>
      <c r="CO77" s="1290"/>
      <c r="CP77" s="1290"/>
      <c r="CQ77" s="1290"/>
      <c r="CR77" s="1290"/>
      <c r="CS77" s="1290"/>
      <c r="CT77" s="1290"/>
      <c r="CU77" s="1290"/>
      <c r="CV77" s="1290">
        <v>31.9</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621</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7</v>
      </c>
      <c r="CG79" s="1290"/>
      <c r="CH79" s="1290"/>
      <c r="CI79" s="1290"/>
      <c r="CJ79" s="1290"/>
      <c r="CK79" s="1290"/>
      <c r="CL79" s="1290"/>
      <c r="CM79" s="1290"/>
      <c r="CN79" s="1290">
        <v>6.9</v>
      </c>
      <c r="CO79" s="1290"/>
      <c r="CP79" s="1290"/>
      <c r="CQ79" s="1290"/>
      <c r="CR79" s="1290"/>
      <c r="CS79" s="1290"/>
      <c r="CT79" s="1290"/>
      <c r="CU79" s="1290"/>
      <c r="CV79" s="1290">
        <v>6.6</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5yHzDcoqrN3m+VatDtX3V05XFx6Ri1K/esvDAqV/eo8ELjA0vUBqdE2DdYczK0/q7MLBE9YcmRxE10retSzBA==" saltValue="knT/KED/NIVvG8piHxrw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erF3ajbXl2I/uaHYGggiWOMR7fUhOcZTTEivbsmNGwMbjhppi5Lvh8VNI48i2ti29E5Ui83ceGQGuPefd+E9w==" saltValue="q5Uxz3zG9pO9yme1mBVH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1fRD9LJZuhTwCeDzrI4Jx64LEtNHdNF4VSt/ZWvTdlwDW0TQwVDNrlaz06J87OLeDfYjzNZFTiYS+0lJ0j4A==" saltValue="MX4gE3yfMhP/nHglxrFW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41979</v>
      </c>
      <c r="E3" s="141"/>
      <c r="F3" s="142">
        <v>63956</v>
      </c>
      <c r="G3" s="143"/>
      <c r="H3" s="144"/>
    </row>
    <row r="4" spans="1:8" x14ac:dyDescent="0.15">
      <c r="A4" s="145"/>
      <c r="B4" s="146"/>
      <c r="C4" s="147"/>
      <c r="D4" s="148">
        <v>20240</v>
      </c>
      <c r="E4" s="149"/>
      <c r="F4" s="150">
        <v>29239</v>
      </c>
      <c r="G4" s="151"/>
      <c r="H4" s="152"/>
    </row>
    <row r="5" spans="1:8" x14ac:dyDescent="0.15">
      <c r="A5" s="133" t="s">
        <v>546</v>
      </c>
      <c r="B5" s="138"/>
      <c r="C5" s="139"/>
      <c r="D5" s="140">
        <v>48544</v>
      </c>
      <c r="E5" s="141"/>
      <c r="F5" s="142">
        <v>66255</v>
      </c>
      <c r="G5" s="143"/>
      <c r="H5" s="144"/>
    </row>
    <row r="6" spans="1:8" x14ac:dyDescent="0.15">
      <c r="A6" s="145"/>
      <c r="B6" s="146"/>
      <c r="C6" s="147"/>
      <c r="D6" s="148">
        <v>23885</v>
      </c>
      <c r="E6" s="149"/>
      <c r="F6" s="150">
        <v>31822</v>
      </c>
      <c r="G6" s="151"/>
      <c r="H6" s="152"/>
    </row>
    <row r="7" spans="1:8" x14ac:dyDescent="0.15">
      <c r="A7" s="133" t="s">
        <v>547</v>
      </c>
      <c r="B7" s="138"/>
      <c r="C7" s="139"/>
      <c r="D7" s="140">
        <v>60047</v>
      </c>
      <c r="E7" s="141"/>
      <c r="F7" s="142">
        <v>47278</v>
      </c>
      <c r="G7" s="143"/>
      <c r="H7" s="144"/>
    </row>
    <row r="8" spans="1:8" x14ac:dyDescent="0.15">
      <c r="A8" s="145"/>
      <c r="B8" s="146"/>
      <c r="C8" s="147"/>
      <c r="D8" s="148">
        <v>24499</v>
      </c>
      <c r="E8" s="149"/>
      <c r="F8" s="150">
        <v>24096</v>
      </c>
      <c r="G8" s="151"/>
      <c r="H8" s="152"/>
    </row>
    <row r="9" spans="1:8" x14ac:dyDescent="0.15">
      <c r="A9" s="133" t="s">
        <v>548</v>
      </c>
      <c r="B9" s="138"/>
      <c r="C9" s="139"/>
      <c r="D9" s="140">
        <v>37575</v>
      </c>
      <c r="E9" s="141"/>
      <c r="F9" s="142">
        <v>44504</v>
      </c>
      <c r="G9" s="143"/>
      <c r="H9" s="144"/>
    </row>
    <row r="10" spans="1:8" x14ac:dyDescent="0.15">
      <c r="A10" s="145"/>
      <c r="B10" s="146"/>
      <c r="C10" s="147"/>
      <c r="D10" s="148">
        <v>20484</v>
      </c>
      <c r="E10" s="149"/>
      <c r="F10" s="150">
        <v>25876</v>
      </c>
      <c r="G10" s="151"/>
      <c r="H10" s="152"/>
    </row>
    <row r="11" spans="1:8" x14ac:dyDescent="0.15">
      <c r="A11" s="133" t="s">
        <v>549</v>
      </c>
      <c r="B11" s="138"/>
      <c r="C11" s="139"/>
      <c r="D11" s="140">
        <v>31764</v>
      </c>
      <c r="E11" s="141"/>
      <c r="F11" s="142">
        <v>47820</v>
      </c>
      <c r="G11" s="143"/>
      <c r="H11" s="144"/>
    </row>
    <row r="12" spans="1:8" x14ac:dyDescent="0.15">
      <c r="A12" s="145"/>
      <c r="B12" s="146"/>
      <c r="C12" s="153"/>
      <c r="D12" s="148">
        <v>18578</v>
      </c>
      <c r="E12" s="149"/>
      <c r="F12" s="150">
        <v>25855</v>
      </c>
      <c r="G12" s="151"/>
      <c r="H12" s="152"/>
    </row>
    <row r="13" spans="1:8" x14ac:dyDescent="0.15">
      <c r="A13" s="133"/>
      <c r="B13" s="138"/>
      <c r="C13" s="154"/>
      <c r="D13" s="155">
        <v>43982</v>
      </c>
      <c r="E13" s="156"/>
      <c r="F13" s="157">
        <v>53963</v>
      </c>
      <c r="G13" s="158"/>
      <c r="H13" s="144"/>
    </row>
    <row r="14" spans="1:8" x14ac:dyDescent="0.15">
      <c r="A14" s="145"/>
      <c r="B14" s="146"/>
      <c r="C14" s="147"/>
      <c r="D14" s="148">
        <v>21537</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1.77</v>
      </c>
      <c r="C19" s="159">
        <f>ROUND(VALUE(SUBSTITUTE(実質収支比率等に係る経年分析!G$48,"▲","-")),2)</f>
        <v>1.34</v>
      </c>
      <c r="D19" s="159">
        <f>ROUND(VALUE(SUBSTITUTE(実質収支比率等に係る経年分析!H$48,"▲","-")),2)</f>
        <v>2.63</v>
      </c>
      <c r="E19" s="159">
        <f>ROUND(VALUE(SUBSTITUTE(実質収支比率等に係る経年分析!I$48,"▲","-")),2)</f>
        <v>1.71</v>
      </c>
      <c r="F19" s="159">
        <f>ROUND(VALUE(SUBSTITUTE(実質収支比率等に係る経年分析!J$48,"▲","-")),2)</f>
        <v>2.14</v>
      </c>
    </row>
    <row r="20" spans="1:11" x14ac:dyDescent="0.15">
      <c r="A20" s="159" t="s">
        <v>49</v>
      </c>
      <c r="B20" s="159">
        <f>ROUND(VALUE(SUBSTITUTE(実質収支比率等に係る経年分析!F$47,"▲","-")),2)</f>
        <v>0.54</v>
      </c>
      <c r="C20" s="159">
        <f>ROUND(VALUE(SUBSTITUTE(実質収支比率等に係る経年分析!G$47,"▲","-")),2)</f>
        <v>0.22</v>
      </c>
      <c r="D20" s="159">
        <f>ROUND(VALUE(SUBSTITUTE(実質収支比率等に係る経年分析!H$47,"▲","-")),2)</f>
        <v>1.19</v>
      </c>
      <c r="E20" s="159">
        <f>ROUND(VALUE(SUBSTITUTE(実質収支比率等に係る経年分析!I$47,"▲","-")),2)</f>
        <v>3.94</v>
      </c>
      <c r="F20" s="159">
        <f>ROUND(VALUE(SUBSTITUTE(実質収支比率等に係る経年分析!J$47,"▲","-")),2)</f>
        <v>1.39</v>
      </c>
    </row>
    <row r="21" spans="1:11" x14ac:dyDescent="0.15">
      <c r="A21" s="159" t="s">
        <v>50</v>
      </c>
      <c r="B21" s="159">
        <f>IF(ISNUMBER(VALUE(SUBSTITUTE(実質収支比率等に係る経年分析!F$49,"▲","-"))),ROUND(VALUE(SUBSTITUTE(実質収支比率等に係る経年分析!F$49,"▲","-")),2),NA())</f>
        <v>-0.09</v>
      </c>
      <c r="C21" s="159">
        <f>IF(ISNUMBER(VALUE(SUBSTITUTE(実質収支比率等に係る経年分析!G$49,"▲","-"))),ROUND(VALUE(SUBSTITUTE(実質収支比率等に係る経年分析!G$49,"▲","-")),2),NA())</f>
        <v>-0.77</v>
      </c>
      <c r="D21" s="159">
        <f>IF(ISNUMBER(VALUE(SUBSTITUTE(実質収支比率等に係る経年分析!H$49,"▲","-"))),ROUND(VALUE(SUBSTITUTE(実質収支比率等に係る経年分析!H$49,"▲","-")),2),NA())</f>
        <v>2.2599999999999998</v>
      </c>
      <c r="E21" s="159">
        <f>IF(ISNUMBER(VALUE(SUBSTITUTE(実質収支比率等に係る経年分析!I$49,"▲","-"))),ROUND(VALUE(SUBSTITUTE(実質収支比率等に係る経年分析!I$49,"▲","-")),2),NA())</f>
        <v>2.4500000000000002</v>
      </c>
      <c r="F21" s="159">
        <f>IF(ISNUMBER(VALUE(SUBSTITUTE(実質収支比率等に係る経年分析!J$49,"▲","-"))),ROUND(VALUE(SUBSTITUTE(実質収支比率等に係る経年分析!J$49,"▲","-")),2),NA())</f>
        <v>-0.2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公共用地取得事業特別会計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魚市場事業特別会計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4.22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4.0599999999999996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2.99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0.23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2996</v>
      </c>
      <c r="E42" s="161"/>
      <c r="F42" s="161"/>
      <c r="G42" s="161">
        <f>'実質公債費比率（分子）の構造'!L$52</f>
        <v>3071</v>
      </c>
      <c r="H42" s="161"/>
      <c r="I42" s="161"/>
      <c r="J42" s="161">
        <f>'実質公債費比率（分子）の構造'!M$52</f>
        <v>3022</v>
      </c>
      <c r="K42" s="161"/>
      <c r="L42" s="161"/>
      <c r="M42" s="161">
        <f>'実質公債費比率（分子）の構造'!N$52</f>
        <v>3097</v>
      </c>
      <c r="N42" s="161"/>
      <c r="O42" s="161"/>
      <c r="P42" s="161">
        <f>'実質公債費比率（分子）の構造'!O$52</f>
        <v>2950</v>
      </c>
    </row>
    <row r="43" spans="1:16" x14ac:dyDescent="0.15">
      <c r="A43" s="161" t="s">
        <v>58</v>
      </c>
      <c r="B43" s="161">
        <f>'実質公債費比率（分子）の構造'!K$51</f>
        <v>24</v>
      </c>
      <c r="C43" s="161"/>
      <c r="D43" s="161"/>
      <c r="E43" s="161">
        <f>'実質公債費比率（分子）の構造'!L$51</f>
        <v>20</v>
      </c>
      <c r="F43" s="161"/>
      <c r="G43" s="161"/>
      <c r="H43" s="161">
        <f>'実質公債費比率（分子）の構造'!M$51</f>
        <v>8</v>
      </c>
      <c r="I43" s="161"/>
      <c r="J43" s="161"/>
      <c r="K43" s="161">
        <f>'実質公債費比率（分子）の構造'!N$51</f>
        <v>2</v>
      </c>
      <c r="L43" s="161"/>
      <c r="M43" s="161"/>
      <c r="N43" s="161">
        <f>'実質公債費比率（分子）の構造'!O$51</f>
        <v>1</v>
      </c>
      <c r="O43" s="161"/>
      <c r="P43" s="161"/>
    </row>
    <row r="44" spans="1:16" x14ac:dyDescent="0.15">
      <c r="A44" s="161" t="s">
        <v>59</v>
      </c>
      <c r="B44" s="161">
        <f>'実質公債費比率（分子）の構造'!K$50</f>
        <v>5</v>
      </c>
      <c r="C44" s="161"/>
      <c r="D44" s="161"/>
      <c r="E44" s="161">
        <f>'実質公債費比率（分子）の構造'!L$50</f>
        <v>104</v>
      </c>
      <c r="F44" s="161"/>
      <c r="G44" s="161"/>
      <c r="H44" s="161">
        <f>'実質公債費比率（分子）の構造'!M$50</f>
        <v>54</v>
      </c>
      <c r="I44" s="161"/>
      <c r="J44" s="161"/>
      <c r="K44" s="161">
        <f>'実質公債費比率（分子）の構造'!N$50</f>
        <v>263</v>
      </c>
      <c r="L44" s="161"/>
      <c r="M44" s="161"/>
      <c r="N44" s="161">
        <f>'実質公債費比率（分子）の構造'!O$50</f>
        <v>170</v>
      </c>
      <c r="O44" s="161"/>
      <c r="P44" s="161"/>
    </row>
    <row r="45" spans="1:16" x14ac:dyDescent="0.15">
      <c r="A45" s="161" t="s">
        <v>60</v>
      </c>
      <c r="B45" s="161">
        <f>'実質公債費比率（分子）の構造'!K$49</f>
        <v>1237</v>
      </c>
      <c r="C45" s="161"/>
      <c r="D45" s="161"/>
      <c r="E45" s="161">
        <f>'実質公債費比率（分子）の構造'!L$49</f>
        <v>1249</v>
      </c>
      <c r="F45" s="161"/>
      <c r="G45" s="161"/>
      <c r="H45" s="161">
        <f>'実質公債費比率（分子）の構造'!M$49</f>
        <v>1299</v>
      </c>
      <c r="I45" s="161"/>
      <c r="J45" s="161"/>
      <c r="K45" s="161">
        <f>'実質公債費比率（分子）の構造'!N$49</f>
        <v>1337</v>
      </c>
      <c r="L45" s="161"/>
      <c r="M45" s="161"/>
      <c r="N45" s="161">
        <f>'実質公債費比率（分子）の構造'!O$49</f>
        <v>1289</v>
      </c>
      <c r="O45" s="161"/>
      <c r="P45" s="161"/>
    </row>
    <row r="46" spans="1:16" x14ac:dyDescent="0.15">
      <c r="A46" s="161" t="s">
        <v>61</v>
      </c>
      <c r="B46" s="161">
        <f>'実質公債費比率（分子）の構造'!K$48</f>
        <v>681</v>
      </c>
      <c r="C46" s="161"/>
      <c r="D46" s="161"/>
      <c r="E46" s="161">
        <f>'実質公債費比率（分子）の構造'!L$48</f>
        <v>715</v>
      </c>
      <c r="F46" s="161"/>
      <c r="G46" s="161"/>
      <c r="H46" s="161">
        <f>'実質公債費比率（分子）の構造'!M$48</f>
        <v>746</v>
      </c>
      <c r="I46" s="161"/>
      <c r="J46" s="161"/>
      <c r="K46" s="161">
        <f>'実質公債費比率（分子）の構造'!N$48</f>
        <v>815</v>
      </c>
      <c r="L46" s="161"/>
      <c r="M46" s="161"/>
      <c r="N46" s="161">
        <f>'実質公債費比率（分子）の構造'!O$48</f>
        <v>747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3610</v>
      </c>
      <c r="C49" s="161"/>
      <c r="D49" s="161"/>
      <c r="E49" s="161">
        <f>'実質公債費比率（分子）の構造'!L$45</f>
        <v>3587</v>
      </c>
      <c r="F49" s="161"/>
      <c r="G49" s="161"/>
      <c r="H49" s="161">
        <f>'実質公債費比率（分子）の構造'!M$45</f>
        <v>3395</v>
      </c>
      <c r="I49" s="161"/>
      <c r="J49" s="161"/>
      <c r="K49" s="161">
        <f>'実質公債費比率（分子）の構造'!N$45</f>
        <v>3308</v>
      </c>
      <c r="L49" s="161"/>
      <c r="M49" s="161"/>
      <c r="N49" s="161">
        <f>'実質公債費比率（分子）の構造'!O$45</f>
        <v>3173</v>
      </c>
      <c r="O49" s="161"/>
      <c r="P49" s="161"/>
    </row>
    <row r="50" spans="1:16" x14ac:dyDescent="0.15">
      <c r="A50" s="161" t="s">
        <v>65</v>
      </c>
      <c r="B50" s="161" t="e">
        <f>NA()</f>
        <v>#N/A</v>
      </c>
      <c r="C50" s="161">
        <f>IF(ISNUMBER('実質公債費比率（分子）の構造'!K$53),'実質公債費比率（分子）の構造'!K$53,NA())</f>
        <v>2561</v>
      </c>
      <c r="D50" s="161" t="e">
        <f>NA()</f>
        <v>#N/A</v>
      </c>
      <c r="E50" s="161" t="e">
        <f>NA()</f>
        <v>#N/A</v>
      </c>
      <c r="F50" s="161">
        <f>IF(ISNUMBER('実質公債費比率（分子）の構造'!L$53),'実質公債費比率（分子）の構造'!L$53,NA())</f>
        <v>2604</v>
      </c>
      <c r="G50" s="161" t="e">
        <f>NA()</f>
        <v>#N/A</v>
      </c>
      <c r="H50" s="161" t="e">
        <f>NA()</f>
        <v>#N/A</v>
      </c>
      <c r="I50" s="161">
        <f>IF(ISNUMBER('実質公債費比率（分子）の構造'!M$53),'実質公債費比率（分子）の構造'!M$53,NA())</f>
        <v>2480</v>
      </c>
      <c r="J50" s="161" t="e">
        <f>NA()</f>
        <v>#N/A</v>
      </c>
      <c r="K50" s="161" t="e">
        <f>NA()</f>
        <v>#N/A</v>
      </c>
      <c r="L50" s="161">
        <f>IF(ISNUMBER('実質公債費比率（分子）の構造'!N$53),'実質公債費比率（分子）の構造'!N$53,NA())</f>
        <v>2628</v>
      </c>
      <c r="M50" s="161" t="e">
        <f>NA()</f>
        <v>#N/A</v>
      </c>
      <c r="N50" s="161" t="e">
        <f>NA()</f>
        <v>#N/A</v>
      </c>
      <c r="O50" s="161">
        <f>IF(ISNUMBER('実質公債費比率（分子）の構造'!O$53),'実質公債費比率（分子）の構造'!O$53,NA())</f>
        <v>2430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32464</v>
      </c>
      <c r="E56" s="160"/>
      <c r="F56" s="160"/>
      <c r="G56" s="160">
        <f>'将来負担比率（分子）の構造'!J$52</f>
        <v>32297</v>
      </c>
      <c r="H56" s="160"/>
      <c r="I56" s="160"/>
      <c r="J56" s="160">
        <f>'将来負担比率（分子）の構造'!K$52</f>
        <v>31916</v>
      </c>
      <c r="K56" s="160"/>
      <c r="L56" s="160"/>
      <c r="M56" s="160">
        <f>'将来負担比率（分子）の構造'!L$52</f>
        <v>32266</v>
      </c>
      <c r="N56" s="160"/>
      <c r="O56" s="160"/>
      <c r="P56" s="160">
        <f>'将来負担比率（分子）の構造'!M$52</f>
        <v>32513</v>
      </c>
    </row>
    <row r="57" spans="1:16" x14ac:dyDescent="0.15">
      <c r="A57" s="160" t="s">
        <v>36</v>
      </c>
      <c r="B57" s="160"/>
      <c r="C57" s="160"/>
      <c r="D57" s="160">
        <f>'将来負担比率（分子）の構造'!I$51</f>
        <v>3386</v>
      </c>
      <c r="E57" s="160"/>
      <c r="F57" s="160"/>
      <c r="G57" s="160">
        <f>'将来負担比率（分子）の構造'!J$51</f>
        <v>3132</v>
      </c>
      <c r="H57" s="160"/>
      <c r="I57" s="160"/>
      <c r="J57" s="160">
        <f>'将来負担比率（分子）の構造'!K$51</f>
        <v>3070</v>
      </c>
      <c r="K57" s="160"/>
      <c r="L57" s="160"/>
      <c r="M57" s="160">
        <f>'将来負担比率（分子）の構造'!L$51</f>
        <v>3050</v>
      </c>
      <c r="N57" s="160"/>
      <c r="O57" s="160"/>
      <c r="P57" s="160">
        <f>'将来負担比率（分子）の構造'!M$51</f>
        <v>3223</v>
      </c>
    </row>
    <row r="58" spans="1:16" x14ac:dyDescent="0.15">
      <c r="A58" s="160" t="s">
        <v>35</v>
      </c>
      <c r="B58" s="160"/>
      <c r="C58" s="160"/>
      <c r="D58" s="160">
        <f>'将来負担比率（分子）の構造'!I$50</f>
        <v>1089</v>
      </c>
      <c r="E58" s="160"/>
      <c r="F58" s="160"/>
      <c r="G58" s="160">
        <f>'将来負担比率（分子）の構造'!J$50</f>
        <v>1073</v>
      </c>
      <c r="H58" s="160"/>
      <c r="I58" s="160"/>
      <c r="J58" s="160">
        <f>'将来負担比率（分子）の構造'!K$50</f>
        <v>1268</v>
      </c>
      <c r="K58" s="160"/>
      <c r="L58" s="160"/>
      <c r="M58" s="160">
        <f>'将来負担比率（分子）の構造'!L$50</f>
        <v>1718</v>
      </c>
      <c r="N58" s="160"/>
      <c r="O58" s="160"/>
      <c r="P58" s="160">
        <f>'将来負担比率（分子）の構造'!M$50</f>
        <v>1219</v>
      </c>
    </row>
    <row r="59" spans="1:16" x14ac:dyDescent="0.15">
      <c r="A59" s="160" t="s">
        <v>33</v>
      </c>
      <c r="B59" s="160">
        <f>'将来負担比率（分子）の構造'!I$49</f>
        <v>811</v>
      </c>
      <c r="C59" s="160"/>
      <c r="D59" s="160"/>
      <c r="E59" s="160">
        <f>'将来負担比率（分子）の構造'!J$49</f>
        <v>405</v>
      </c>
      <c r="F59" s="160"/>
      <c r="G59" s="160"/>
      <c r="H59" s="160">
        <f>'将来負担比率（分子）の構造'!K$49</f>
        <v>158</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5882</v>
      </c>
      <c r="C62" s="160"/>
      <c r="D62" s="160"/>
      <c r="E62" s="160">
        <f>'将来負担比率（分子）の構造'!J$45</f>
        <v>5295</v>
      </c>
      <c r="F62" s="160"/>
      <c r="G62" s="160"/>
      <c r="H62" s="160">
        <f>'将来負担比率（分子）の構造'!K$45</f>
        <v>4768</v>
      </c>
      <c r="I62" s="160"/>
      <c r="J62" s="160"/>
      <c r="K62" s="160">
        <f>'将来負担比率（分子）の構造'!L$45</f>
        <v>4431</v>
      </c>
      <c r="L62" s="160"/>
      <c r="M62" s="160"/>
      <c r="N62" s="160">
        <f>'将来負担比率（分子）の構造'!M$45</f>
        <v>4070</v>
      </c>
      <c r="O62" s="160"/>
      <c r="P62" s="160"/>
    </row>
    <row r="63" spans="1:16" x14ac:dyDescent="0.15">
      <c r="A63" s="160" t="s">
        <v>28</v>
      </c>
      <c r="B63" s="160">
        <f>'将来負担比率（分子）の構造'!I$44</f>
        <v>7807</v>
      </c>
      <c r="C63" s="160"/>
      <c r="D63" s="160"/>
      <c r="E63" s="160">
        <f>'将来負担比率（分子）の構造'!J$44</f>
        <v>7721</v>
      </c>
      <c r="F63" s="160"/>
      <c r="G63" s="160"/>
      <c r="H63" s="160">
        <f>'将来負担比率（分子）の構造'!K$44</f>
        <v>7127</v>
      </c>
      <c r="I63" s="160"/>
      <c r="J63" s="160"/>
      <c r="K63" s="160">
        <f>'将来負担比率（分子）の構造'!L$44</f>
        <v>6395</v>
      </c>
      <c r="L63" s="160"/>
      <c r="M63" s="160"/>
      <c r="N63" s="160">
        <f>'将来負担比率（分子）の構造'!M$44</f>
        <v>5382</v>
      </c>
      <c r="O63" s="160"/>
      <c r="P63" s="160"/>
    </row>
    <row r="64" spans="1:16" x14ac:dyDescent="0.15">
      <c r="A64" s="160" t="s">
        <v>27</v>
      </c>
      <c r="B64" s="160">
        <f>'将来負担比率（分子）の構造'!I$43</f>
        <v>12769</v>
      </c>
      <c r="C64" s="160"/>
      <c r="D64" s="160"/>
      <c r="E64" s="160">
        <f>'将来負担比率（分子）の構造'!J$43</f>
        <v>12675</v>
      </c>
      <c r="F64" s="160"/>
      <c r="G64" s="160"/>
      <c r="H64" s="160">
        <f>'将来負担比率（分子）の構造'!K$43</f>
        <v>12469</v>
      </c>
      <c r="I64" s="160"/>
      <c r="J64" s="160"/>
      <c r="K64" s="160">
        <f>'将来負担比率（分子）の構造'!L$43</f>
        <v>12634</v>
      </c>
      <c r="L64" s="160"/>
      <c r="M64" s="160"/>
      <c r="N64" s="160">
        <f>'将来負担比率（分子）の構造'!M$43</f>
        <v>12480</v>
      </c>
      <c r="O64" s="160"/>
      <c r="P64" s="160"/>
    </row>
    <row r="65" spans="1:16" x14ac:dyDescent="0.15">
      <c r="A65" s="160" t="s">
        <v>26</v>
      </c>
      <c r="B65" s="160">
        <f>'将来負担比率（分子）の構造'!I$42</f>
        <v>3365</v>
      </c>
      <c r="C65" s="160"/>
      <c r="D65" s="160"/>
      <c r="E65" s="160">
        <f>'将来負担比率（分子）の構造'!J$42</f>
        <v>3265</v>
      </c>
      <c r="F65" s="160"/>
      <c r="G65" s="160"/>
      <c r="H65" s="160">
        <f>'将来負担比率（分子）の構造'!K$42</f>
        <v>3215</v>
      </c>
      <c r="I65" s="160"/>
      <c r="J65" s="160"/>
      <c r="K65" s="160">
        <f>'将来負担比率（分子）の構造'!L$42</f>
        <v>2955</v>
      </c>
      <c r="L65" s="160"/>
      <c r="M65" s="160"/>
      <c r="N65" s="160">
        <f>'将来負担比率（分子）の構造'!M$42</f>
        <v>2945</v>
      </c>
      <c r="O65" s="160"/>
      <c r="P65" s="160"/>
    </row>
    <row r="66" spans="1:16" x14ac:dyDescent="0.15">
      <c r="A66" s="160" t="s">
        <v>25</v>
      </c>
      <c r="B66" s="160">
        <f>'将来負担比率（分子）の構造'!I$41</f>
        <v>37407</v>
      </c>
      <c r="C66" s="160"/>
      <c r="D66" s="160"/>
      <c r="E66" s="160">
        <f>'将来負担比率（分子）の構造'!J$41</f>
        <v>36773</v>
      </c>
      <c r="F66" s="160"/>
      <c r="G66" s="160"/>
      <c r="H66" s="160">
        <f>'将来負担比率（分子）の構造'!K$41</f>
        <v>35838</v>
      </c>
      <c r="I66" s="160"/>
      <c r="J66" s="160"/>
      <c r="K66" s="160">
        <f>'将来負担比率（分子）の構造'!L$41</f>
        <v>36122</v>
      </c>
      <c r="L66" s="160"/>
      <c r="M66" s="160"/>
      <c r="N66" s="160">
        <f>'将来負担比率（分子）の構造'!M$41</f>
        <v>36320</v>
      </c>
      <c r="O66" s="160"/>
      <c r="P66" s="160"/>
    </row>
    <row r="67" spans="1:16" x14ac:dyDescent="0.15">
      <c r="A67" s="160" t="s">
        <v>69</v>
      </c>
      <c r="B67" s="160" t="e">
        <f>NA()</f>
        <v>#N/A</v>
      </c>
      <c r="C67" s="160">
        <f>IF(ISNUMBER('将来負担比率（分子）の構造'!I$53), IF('将来負担比率（分子）の構造'!I$53 &lt; 0, 0, '将来負担比率（分子）の構造'!I$53), NA())</f>
        <v>31101</v>
      </c>
      <c r="D67" s="160" t="e">
        <f>NA()</f>
        <v>#N/A</v>
      </c>
      <c r="E67" s="160" t="e">
        <f>NA()</f>
        <v>#N/A</v>
      </c>
      <c r="F67" s="160">
        <f>IF(ISNUMBER('将来負担比率（分子）の構造'!J$53), IF('将来負担比率（分子）の構造'!J$53 &lt; 0, 0, '将来負担比率（分子）の構造'!J$53), NA())</f>
        <v>29631</v>
      </c>
      <c r="G67" s="160" t="e">
        <f>NA()</f>
        <v>#N/A</v>
      </c>
      <c r="H67" s="160" t="e">
        <f>NA()</f>
        <v>#N/A</v>
      </c>
      <c r="I67" s="160">
        <f>IF(ISNUMBER('将来負担比率（分子）の構造'!K$53), IF('将来負担比率（分子）の構造'!K$53 &lt; 0, 0, '将来負担比率（分子）の構造'!K$53), NA())</f>
        <v>27319</v>
      </c>
      <c r="J67" s="160" t="e">
        <f>NA()</f>
        <v>#N/A</v>
      </c>
      <c r="K67" s="160" t="e">
        <f>NA()</f>
        <v>#N/A</v>
      </c>
      <c r="L67" s="160">
        <f>IF(ISNUMBER('将来負担比率（分子）の構造'!L$53), IF('将来負担比率（分子）の構造'!L$53 &lt; 0, 0, '将来負担比率（分子）の構造'!L$53), NA())</f>
        <v>25503</v>
      </c>
      <c r="M67" s="160" t="e">
        <f>NA()</f>
        <v>#N/A</v>
      </c>
      <c r="N67" s="160" t="e">
        <f>NA()</f>
        <v>#N/A</v>
      </c>
      <c r="O67" s="160">
        <f>IF(ISNUMBER('将来負担比率（分子）の構造'!M$53), IF('将来負担比率（分子）の構造'!M$53 &lt; 0, 0, '将来負担比率（分子）の構造'!M$53), NA())</f>
        <v>24242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212</v>
      </c>
      <c r="C72" s="164">
        <f>基金残高に係る経年分析!G55</f>
        <v>691</v>
      </c>
      <c r="D72" s="164">
        <f>基金残高に係る経年分析!H55</f>
        <v>238</v>
      </c>
    </row>
    <row r="73" spans="1:16" x14ac:dyDescent="0.15">
      <c r="A73" s="163" t="s">
        <v>72</v>
      </c>
      <c r="B73" s="164">
        <f>基金残高に係る経年分析!F56</f>
        <v>100</v>
      </c>
      <c r="C73" s="164">
        <f>基金残高に係る経年分析!G56</f>
        <v>0</v>
      </c>
      <c r="D73" s="164">
        <f>基金残高に係る経年分析!H56</f>
        <v>0</v>
      </c>
    </row>
    <row r="74" spans="1:16" x14ac:dyDescent="0.15">
      <c r="A74" s="163" t="s">
        <v>73</v>
      </c>
      <c r="B74" s="164">
        <f>基金残高に係る経年分析!F57</f>
        <v>3053</v>
      </c>
      <c r="C74" s="164">
        <f>基金残高に係る経年分析!G57</f>
        <v>4026</v>
      </c>
      <c r="D74" s="164">
        <f>基金残高に係る経年分析!H57</f>
        <v>5066</v>
      </c>
    </row>
  </sheetData>
  <sheetProtection algorithmName="SHA-512" hashValue="hLomIHG71xU3lriwRoFrpZOZKkO+lqueoeW0BOtvM34F0SaTGsUblgHe34nlB636V30rlmAVYGdpBbLQvcPOUA==" saltValue="ODA2zM04pCPQDSZ+Jr9a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5937839</v>
      </c>
      <c r="S5" s="707"/>
      <c r="T5" s="707"/>
      <c r="U5" s="707"/>
      <c r="V5" s="707"/>
      <c r="W5" s="707"/>
      <c r="X5" s="707"/>
      <c r="Y5" s="753"/>
      <c r="Z5" s="771">
        <v>17.3</v>
      </c>
      <c r="AA5" s="771"/>
      <c r="AB5" s="771"/>
      <c r="AC5" s="771"/>
      <c r="AD5" s="772">
        <v>5775331</v>
      </c>
      <c r="AE5" s="772"/>
      <c r="AF5" s="772"/>
      <c r="AG5" s="772"/>
      <c r="AH5" s="772"/>
      <c r="AI5" s="772"/>
      <c r="AJ5" s="772"/>
      <c r="AK5" s="772"/>
      <c r="AL5" s="754">
        <v>35</v>
      </c>
      <c r="AM5" s="723"/>
      <c r="AN5" s="723"/>
      <c r="AO5" s="755"/>
      <c r="AP5" s="740" t="s">
        <v>217</v>
      </c>
      <c r="AQ5" s="741"/>
      <c r="AR5" s="741"/>
      <c r="AS5" s="741"/>
      <c r="AT5" s="741"/>
      <c r="AU5" s="741"/>
      <c r="AV5" s="741"/>
      <c r="AW5" s="741"/>
      <c r="AX5" s="741"/>
      <c r="AY5" s="741"/>
      <c r="AZ5" s="741"/>
      <c r="BA5" s="741"/>
      <c r="BB5" s="741"/>
      <c r="BC5" s="741"/>
      <c r="BD5" s="741"/>
      <c r="BE5" s="741"/>
      <c r="BF5" s="742"/>
      <c r="BG5" s="641">
        <v>5773606</v>
      </c>
      <c r="BH5" s="644"/>
      <c r="BI5" s="644"/>
      <c r="BJ5" s="644"/>
      <c r="BK5" s="644"/>
      <c r="BL5" s="644"/>
      <c r="BM5" s="644"/>
      <c r="BN5" s="645"/>
      <c r="BO5" s="703">
        <v>97.2</v>
      </c>
      <c r="BP5" s="703"/>
      <c r="BQ5" s="703"/>
      <c r="BR5" s="703"/>
      <c r="BS5" s="704">
        <v>68236</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183143</v>
      </c>
      <c r="S6" s="644"/>
      <c r="T6" s="644"/>
      <c r="U6" s="644"/>
      <c r="V6" s="644"/>
      <c r="W6" s="644"/>
      <c r="X6" s="644"/>
      <c r="Y6" s="645"/>
      <c r="Z6" s="703">
        <v>0.5</v>
      </c>
      <c r="AA6" s="703"/>
      <c r="AB6" s="703"/>
      <c r="AC6" s="703"/>
      <c r="AD6" s="704">
        <v>183143</v>
      </c>
      <c r="AE6" s="704"/>
      <c r="AF6" s="704"/>
      <c r="AG6" s="704"/>
      <c r="AH6" s="704"/>
      <c r="AI6" s="704"/>
      <c r="AJ6" s="704"/>
      <c r="AK6" s="704"/>
      <c r="AL6" s="646">
        <v>1.1000000000000001</v>
      </c>
      <c r="AM6" s="647"/>
      <c r="AN6" s="647"/>
      <c r="AO6" s="705"/>
      <c r="AP6" s="638" t="s">
        <v>222</v>
      </c>
      <c r="AQ6" s="639"/>
      <c r="AR6" s="639"/>
      <c r="AS6" s="639"/>
      <c r="AT6" s="639"/>
      <c r="AU6" s="639"/>
      <c r="AV6" s="639"/>
      <c r="AW6" s="639"/>
      <c r="AX6" s="639"/>
      <c r="AY6" s="639"/>
      <c r="AZ6" s="639"/>
      <c r="BA6" s="639"/>
      <c r="BB6" s="639"/>
      <c r="BC6" s="639"/>
      <c r="BD6" s="639"/>
      <c r="BE6" s="639"/>
      <c r="BF6" s="640"/>
      <c r="BG6" s="641">
        <v>5773606</v>
      </c>
      <c r="BH6" s="644"/>
      <c r="BI6" s="644"/>
      <c r="BJ6" s="644"/>
      <c r="BK6" s="644"/>
      <c r="BL6" s="644"/>
      <c r="BM6" s="644"/>
      <c r="BN6" s="645"/>
      <c r="BO6" s="703">
        <v>97.2</v>
      </c>
      <c r="BP6" s="703"/>
      <c r="BQ6" s="703"/>
      <c r="BR6" s="703"/>
      <c r="BS6" s="704">
        <v>68236</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257031</v>
      </c>
      <c r="CS6" s="644"/>
      <c r="CT6" s="644"/>
      <c r="CU6" s="644"/>
      <c r="CV6" s="644"/>
      <c r="CW6" s="644"/>
      <c r="CX6" s="644"/>
      <c r="CY6" s="645"/>
      <c r="CZ6" s="754">
        <v>0.8</v>
      </c>
      <c r="DA6" s="723"/>
      <c r="DB6" s="723"/>
      <c r="DC6" s="757"/>
      <c r="DD6" s="649" t="s">
        <v>224</v>
      </c>
      <c r="DE6" s="644"/>
      <c r="DF6" s="644"/>
      <c r="DG6" s="644"/>
      <c r="DH6" s="644"/>
      <c r="DI6" s="644"/>
      <c r="DJ6" s="644"/>
      <c r="DK6" s="644"/>
      <c r="DL6" s="644"/>
      <c r="DM6" s="644"/>
      <c r="DN6" s="644"/>
      <c r="DO6" s="644"/>
      <c r="DP6" s="645"/>
      <c r="DQ6" s="649">
        <v>257031</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12197</v>
      </c>
      <c r="S7" s="644"/>
      <c r="T7" s="644"/>
      <c r="U7" s="644"/>
      <c r="V7" s="644"/>
      <c r="W7" s="644"/>
      <c r="X7" s="644"/>
      <c r="Y7" s="645"/>
      <c r="Z7" s="703">
        <v>0</v>
      </c>
      <c r="AA7" s="703"/>
      <c r="AB7" s="703"/>
      <c r="AC7" s="703"/>
      <c r="AD7" s="704">
        <v>12197</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2838677</v>
      </c>
      <c r="BH7" s="644"/>
      <c r="BI7" s="644"/>
      <c r="BJ7" s="644"/>
      <c r="BK7" s="644"/>
      <c r="BL7" s="644"/>
      <c r="BM7" s="644"/>
      <c r="BN7" s="645"/>
      <c r="BO7" s="703">
        <v>47.8</v>
      </c>
      <c r="BP7" s="703"/>
      <c r="BQ7" s="703"/>
      <c r="BR7" s="703"/>
      <c r="BS7" s="704">
        <v>68236</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5279494</v>
      </c>
      <c r="CS7" s="644"/>
      <c r="CT7" s="644"/>
      <c r="CU7" s="644"/>
      <c r="CV7" s="644"/>
      <c r="CW7" s="644"/>
      <c r="CX7" s="644"/>
      <c r="CY7" s="645"/>
      <c r="CZ7" s="703">
        <v>15.5</v>
      </c>
      <c r="DA7" s="703"/>
      <c r="DB7" s="703"/>
      <c r="DC7" s="703"/>
      <c r="DD7" s="649">
        <v>251055</v>
      </c>
      <c r="DE7" s="644"/>
      <c r="DF7" s="644"/>
      <c r="DG7" s="644"/>
      <c r="DH7" s="644"/>
      <c r="DI7" s="644"/>
      <c r="DJ7" s="644"/>
      <c r="DK7" s="644"/>
      <c r="DL7" s="644"/>
      <c r="DM7" s="644"/>
      <c r="DN7" s="644"/>
      <c r="DO7" s="644"/>
      <c r="DP7" s="645"/>
      <c r="DQ7" s="649">
        <v>3457377</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13044</v>
      </c>
      <c r="S8" s="644"/>
      <c r="T8" s="644"/>
      <c r="U8" s="644"/>
      <c r="V8" s="644"/>
      <c r="W8" s="644"/>
      <c r="X8" s="644"/>
      <c r="Y8" s="645"/>
      <c r="Z8" s="703">
        <v>0</v>
      </c>
      <c r="AA8" s="703"/>
      <c r="AB8" s="703"/>
      <c r="AC8" s="703"/>
      <c r="AD8" s="704">
        <v>13044</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95673</v>
      </c>
      <c r="BH8" s="644"/>
      <c r="BI8" s="644"/>
      <c r="BJ8" s="644"/>
      <c r="BK8" s="644"/>
      <c r="BL8" s="644"/>
      <c r="BM8" s="644"/>
      <c r="BN8" s="645"/>
      <c r="BO8" s="703">
        <v>1.6</v>
      </c>
      <c r="BP8" s="703"/>
      <c r="BQ8" s="703"/>
      <c r="BR8" s="703"/>
      <c r="BS8" s="649" t="s">
        <v>224</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10410215</v>
      </c>
      <c r="CS8" s="644"/>
      <c r="CT8" s="644"/>
      <c r="CU8" s="644"/>
      <c r="CV8" s="644"/>
      <c r="CW8" s="644"/>
      <c r="CX8" s="644"/>
      <c r="CY8" s="645"/>
      <c r="CZ8" s="703">
        <v>30.6</v>
      </c>
      <c r="DA8" s="703"/>
      <c r="DB8" s="703"/>
      <c r="DC8" s="703"/>
      <c r="DD8" s="649">
        <v>34214</v>
      </c>
      <c r="DE8" s="644"/>
      <c r="DF8" s="644"/>
      <c r="DG8" s="644"/>
      <c r="DH8" s="644"/>
      <c r="DI8" s="644"/>
      <c r="DJ8" s="644"/>
      <c r="DK8" s="644"/>
      <c r="DL8" s="644"/>
      <c r="DM8" s="644"/>
      <c r="DN8" s="644"/>
      <c r="DO8" s="644"/>
      <c r="DP8" s="645"/>
      <c r="DQ8" s="649">
        <v>4627355</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11620</v>
      </c>
      <c r="S9" s="644"/>
      <c r="T9" s="644"/>
      <c r="U9" s="644"/>
      <c r="V9" s="644"/>
      <c r="W9" s="644"/>
      <c r="X9" s="644"/>
      <c r="Y9" s="645"/>
      <c r="Z9" s="703">
        <v>0</v>
      </c>
      <c r="AA9" s="703"/>
      <c r="AB9" s="703"/>
      <c r="AC9" s="703"/>
      <c r="AD9" s="704">
        <v>11620</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2370785</v>
      </c>
      <c r="BH9" s="644"/>
      <c r="BI9" s="644"/>
      <c r="BJ9" s="644"/>
      <c r="BK9" s="644"/>
      <c r="BL9" s="644"/>
      <c r="BM9" s="644"/>
      <c r="BN9" s="645"/>
      <c r="BO9" s="703">
        <v>39.9</v>
      </c>
      <c r="BP9" s="703"/>
      <c r="BQ9" s="703"/>
      <c r="BR9" s="703"/>
      <c r="BS9" s="649" t="s">
        <v>124</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5863085</v>
      </c>
      <c r="CS9" s="644"/>
      <c r="CT9" s="644"/>
      <c r="CU9" s="644"/>
      <c r="CV9" s="644"/>
      <c r="CW9" s="644"/>
      <c r="CX9" s="644"/>
      <c r="CY9" s="645"/>
      <c r="CZ9" s="703">
        <v>17.2</v>
      </c>
      <c r="DA9" s="703"/>
      <c r="DB9" s="703"/>
      <c r="DC9" s="703"/>
      <c r="DD9" s="649">
        <v>12115</v>
      </c>
      <c r="DE9" s="644"/>
      <c r="DF9" s="644"/>
      <c r="DG9" s="644"/>
      <c r="DH9" s="644"/>
      <c r="DI9" s="644"/>
      <c r="DJ9" s="644"/>
      <c r="DK9" s="644"/>
      <c r="DL9" s="644"/>
      <c r="DM9" s="644"/>
      <c r="DN9" s="644"/>
      <c r="DO9" s="644"/>
      <c r="DP9" s="645"/>
      <c r="DQ9" s="649">
        <v>4165755</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224</v>
      </c>
      <c r="AA10" s="703"/>
      <c r="AB10" s="703"/>
      <c r="AC10" s="703"/>
      <c r="AD10" s="704" t="s">
        <v>224</v>
      </c>
      <c r="AE10" s="704"/>
      <c r="AF10" s="704"/>
      <c r="AG10" s="704"/>
      <c r="AH10" s="704"/>
      <c r="AI10" s="704"/>
      <c r="AJ10" s="704"/>
      <c r="AK10" s="704"/>
      <c r="AL10" s="646" t="s">
        <v>224</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167149</v>
      </c>
      <c r="BH10" s="644"/>
      <c r="BI10" s="644"/>
      <c r="BJ10" s="644"/>
      <c r="BK10" s="644"/>
      <c r="BL10" s="644"/>
      <c r="BM10" s="644"/>
      <c r="BN10" s="645"/>
      <c r="BO10" s="703">
        <v>2.8</v>
      </c>
      <c r="BP10" s="703"/>
      <c r="BQ10" s="703"/>
      <c r="BR10" s="703"/>
      <c r="BS10" s="649">
        <v>27597</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3845</v>
      </c>
      <c r="CS10" s="644"/>
      <c r="CT10" s="644"/>
      <c r="CU10" s="644"/>
      <c r="CV10" s="644"/>
      <c r="CW10" s="644"/>
      <c r="CX10" s="644"/>
      <c r="CY10" s="645"/>
      <c r="CZ10" s="703">
        <v>0</v>
      </c>
      <c r="DA10" s="703"/>
      <c r="DB10" s="703"/>
      <c r="DC10" s="703"/>
      <c r="DD10" s="649" t="s">
        <v>124</v>
      </c>
      <c r="DE10" s="644"/>
      <c r="DF10" s="644"/>
      <c r="DG10" s="644"/>
      <c r="DH10" s="644"/>
      <c r="DI10" s="644"/>
      <c r="DJ10" s="644"/>
      <c r="DK10" s="644"/>
      <c r="DL10" s="644"/>
      <c r="DM10" s="644"/>
      <c r="DN10" s="644"/>
      <c r="DO10" s="644"/>
      <c r="DP10" s="645"/>
      <c r="DQ10" s="649">
        <v>3821</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224</v>
      </c>
      <c r="S11" s="644"/>
      <c r="T11" s="644"/>
      <c r="U11" s="644"/>
      <c r="V11" s="644"/>
      <c r="W11" s="644"/>
      <c r="X11" s="644"/>
      <c r="Y11" s="645"/>
      <c r="Z11" s="703" t="s">
        <v>124</v>
      </c>
      <c r="AA11" s="703"/>
      <c r="AB11" s="703"/>
      <c r="AC11" s="703"/>
      <c r="AD11" s="704" t="s">
        <v>224</v>
      </c>
      <c r="AE11" s="704"/>
      <c r="AF11" s="704"/>
      <c r="AG11" s="704"/>
      <c r="AH11" s="704"/>
      <c r="AI11" s="704"/>
      <c r="AJ11" s="704"/>
      <c r="AK11" s="704"/>
      <c r="AL11" s="646" t="s">
        <v>224</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205070</v>
      </c>
      <c r="BH11" s="644"/>
      <c r="BI11" s="644"/>
      <c r="BJ11" s="644"/>
      <c r="BK11" s="644"/>
      <c r="BL11" s="644"/>
      <c r="BM11" s="644"/>
      <c r="BN11" s="645"/>
      <c r="BO11" s="703">
        <v>3.5</v>
      </c>
      <c r="BP11" s="703"/>
      <c r="BQ11" s="703"/>
      <c r="BR11" s="703"/>
      <c r="BS11" s="649">
        <v>40639</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662158</v>
      </c>
      <c r="CS11" s="644"/>
      <c r="CT11" s="644"/>
      <c r="CU11" s="644"/>
      <c r="CV11" s="644"/>
      <c r="CW11" s="644"/>
      <c r="CX11" s="644"/>
      <c r="CY11" s="645"/>
      <c r="CZ11" s="703">
        <v>1.9</v>
      </c>
      <c r="DA11" s="703"/>
      <c r="DB11" s="703"/>
      <c r="DC11" s="703"/>
      <c r="DD11" s="649">
        <v>210126</v>
      </c>
      <c r="DE11" s="644"/>
      <c r="DF11" s="644"/>
      <c r="DG11" s="644"/>
      <c r="DH11" s="644"/>
      <c r="DI11" s="644"/>
      <c r="DJ11" s="644"/>
      <c r="DK11" s="644"/>
      <c r="DL11" s="644"/>
      <c r="DM11" s="644"/>
      <c r="DN11" s="644"/>
      <c r="DO11" s="644"/>
      <c r="DP11" s="645"/>
      <c r="DQ11" s="649">
        <v>371219</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1021838</v>
      </c>
      <c r="S12" s="644"/>
      <c r="T12" s="644"/>
      <c r="U12" s="644"/>
      <c r="V12" s="644"/>
      <c r="W12" s="644"/>
      <c r="X12" s="644"/>
      <c r="Y12" s="645"/>
      <c r="Z12" s="703">
        <v>3</v>
      </c>
      <c r="AA12" s="703"/>
      <c r="AB12" s="703"/>
      <c r="AC12" s="703"/>
      <c r="AD12" s="704">
        <v>1021838</v>
      </c>
      <c r="AE12" s="704"/>
      <c r="AF12" s="704"/>
      <c r="AG12" s="704"/>
      <c r="AH12" s="704"/>
      <c r="AI12" s="704"/>
      <c r="AJ12" s="704"/>
      <c r="AK12" s="704"/>
      <c r="AL12" s="646">
        <v>6.2</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2248177</v>
      </c>
      <c r="BH12" s="644"/>
      <c r="BI12" s="644"/>
      <c r="BJ12" s="644"/>
      <c r="BK12" s="644"/>
      <c r="BL12" s="644"/>
      <c r="BM12" s="644"/>
      <c r="BN12" s="645"/>
      <c r="BO12" s="703">
        <v>37.9</v>
      </c>
      <c r="BP12" s="703"/>
      <c r="BQ12" s="703"/>
      <c r="BR12" s="703"/>
      <c r="BS12" s="649" t="s">
        <v>224</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777481</v>
      </c>
      <c r="CS12" s="644"/>
      <c r="CT12" s="644"/>
      <c r="CU12" s="644"/>
      <c r="CV12" s="644"/>
      <c r="CW12" s="644"/>
      <c r="CX12" s="644"/>
      <c r="CY12" s="645"/>
      <c r="CZ12" s="703">
        <v>2.2999999999999998</v>
      </c>
      <c r="DA12" s="703"/>
      <c r="DB12" s="703"/>
      <c r="DC12" s="703"/>
      <c r="DD12" s="649">
        <v>98558</v>
      </c>
      <c r="DE12" s="644"/>
      <c r="DF12" s="644"/>
      <c r="DG12" s="644"/>
      <c r="DH12" s="644"/>
      <c r="DI12" s="644"/>
      <c r="DJ12" s="644"/>
      <c r="DK12" s="644"/>
      <c r="DL12" s="644"/>
      <c r="DM12" s="644"/>
      <c r="DN12" s="644"/>
      <c r="DO12" s="644"/>
      <c r="DP12" s="645"/>
      <c r="DQ12" s="649">
        <v>333483</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224</v>
      </c>
      <c r="AA13" s="703"/>
      <c r="AB13" s="703"/>
      <c r="AC13" s="703"/>
      <c r="AD13" s="704" t="s">
        <v>224</v>
      </c>
      <c r="AE13" s="704"/>
      <c r="AF13" s="704"/>
      <c r="AG13" s="704"/>
      <c r="AH13" s="704"/>
      <c r="AI13" s="704"/>
      <c r="AJ13" s="704"/>
      <c r="AK13" s="704"/>
      <c r="AL13" s="646" t="s">
        <v>124</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2186573</v>
      </c>
      <c r="BH13" s="644"/>
      <c r="BI13" s="644"/>
      <c r="BJ13" s="644"/>
      <c r="BK13" s="644"/>
      <c r="BL13" s="644"/>
      <c r="BM13" s="644"/>
      <c r="BN13" s="645"/>
      <c r="BO13" s="703">
        <v>36.799999999999997</v>
      </c>
      <c r="BP13" s="703"/>
      <c r="BQ13" s="703"/>
      <c r="BR13" s="703"/>
      <c r="BS13" s="649" t="s">
        <v>224</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2768313</v>
      </c>
      <c r="CS13" s="644"/>
      <c r="CT13" s="644"/>
      <c r="CU13" s="644"/>
      <c r="CV13" s="644"/>
      <c r="CW13" s="644"/>
      <c r="CX13" s="644"/>
      <c r="CY13" s="645"/>
      <c r="CZ13" s="703">
        <v>8.1</v>
      </c>
      <c r="DA13" s="703"/>
      <c r="DB13" s="703"/>
      <c r="DC13" s="703"/>
      <c r="DD13" s="649">
        <v>847432</v>
      </c>
      <c r="DE13" s="644"/>
      <c r="DF13" s="644"/>
      <c r="DG13" s="644"/>
      <c r="DH13" s="644"/>
      <c r="DI13" s="644"/>
      <c r="DJ13" s="644"/>
      <c r="DK13" s="644"/>
      <c r="DL13" s="644"/>
      <c r="DM13" s="644"/>
      <c r="DN13" s="644"/>
      <c r="DO13" s="644"/>
      <c r="DP13" s="645"/>
      <c r="DQ13" s="649">
        <v>1933852</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224</v>
      </c>
      <c r="AA14" s="703"/>
      <c r="AB14" s="703"/>
      <c r="AC14" s="703"/>
      <c r="AD14" s="704" t="s">
        <v>224</v>
      </c>
      <c r="AE14" s="704"/>
      <c r="AF14" s="704"/>
      <c r="AG14" s="704"/>
      <c r="AH14" s="704"/>
      <c r="AI14" s="704"/>
      <c r="AJ14" s="704"/>
      <c r="AK14" s="704"/>
      <c r="AL14" s="646" t="s">
        <v>224</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146351</v>
      </c>
      <c r="BH14" s="644"/>
      <c r="BI14" s="644"/>
      <c r="BJ14" s="644"/>
      <c r="BK14" s="644"/>
      <c r="BL14" s="644"/>
      <c r="BM14" s="644"/>
      <c r="BN14" s="645"/>
      <c r="BO14" s="703">
        <v>2.5</v>
      </c>
      <c r="BP14" s="703"/>
      <c r="BQ14" s="703"/>
      <c r="BR14" s="703"/>
      <c r="BS14" s="649" t="s">
        <v>124</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2053931</v>
      </c>
      <c r="CS14" s="644"/>
      <c r="CT14" s="644"/>
      <c r="CU14" s="644"/>
      <c r="CV14" s="644"/>
      <c r="CW14" s="644"/>
      <c r="CX14" s="644"/>
      <c r="CY14" s="645"/>
      <c r="CZ14" s="703">
        <v>6</v>
      </c>
      <c r="DA14" s="703"/>
      <c r="DB14" s="703"/>
      <c r="DC14" s="703"/>
      <c r="DD14" s="649">
        <v>101764</v>
      </c>
      <c r="DE14" s="644"/>
      <c r="DF14" s="644"/>
      <c r="DG14" s="644"/>
      <c r="DH14" s="644"/>
      <c r="DI14" s="644"/>
      <c r="DJ14" s="644"/>
      <c r="DK14" s="644"/>
      <c r="DL14" s="644"/>
      <c r="DM14" s="644"/>
      <c r="DN14" s="644"/>
      <c r="DO14" s="644"/>
      <c r="DP14" s="645"/>
      <c r="DQ14" s="649">
        <v>1440065</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48990</v>
      </c>
      <c r="S15" s="644"/>
      <c r="T15" s="644"/>
      <c r="U15" s="644"/>
      <c r="V15" s="644"/>
      <c r="W15" s="644"/>
      <c r="X15" s="644"/>
      <c r="Y15" s="645"/>
      <c r="Z15" s="703">
        <v>0.1</v>
      </c>
      <c r="AA15" s="703"/>
      <c r="AB15" s="703"/>
      <c r="AC15" s="703"/>
      <c r="AD15" s="704">
        <v>48990</v>
      </c>
      <c r="AE15" s="704"/>
      <c r="AF15" s="704"/>
      <c r="AG15" s="704"/>
      <c r="AH15" s="704"/>
      <c r="AI15" s="704"/>
      <c r="AJ15" s="704"/>
      <c r="AK15" s="704"/>
      <c r="AL15" s="646">
        <v>0.3</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540401</v>
      </c>
      <c r="BH15" s="644"/>
      <c r="BI15" s="644"/>
      <c r="BJ15" s="644"/>
      <c r="BK15" s="644"/>
      <c r="BL15" s="644"/>
      <c r="BM15" s="644"/>
      <c r="BN15" s="645"/>
      <c r="BO15" s="703">
        <v>9.1</v>
      </c>
      <c r="BP15" s="703"/>
      <c r="BQ15" s="703"/>
      <c r="BR15" s="703"/>
      <c r="BS15" s="649" t="s">
        <v>124</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2428064</v>
      </c>
      <c r="CS15" s="644"/>
      <c r="CT15" s="644"/>
      <c r="CU15" s="644"/>
      <c r="CV15" s="644"/>
      <c r="CW15" s="644"/>
      <c r="CX15" s="644"/>
      <c r="CY15" s="645"/>
      <c r="CZ15" s="703">
        <v>7.1</v>
      </c>
      <c r="DA15" s="703"/>
      <c r="DB15" s="703"/>
      <c r="DC15" s="703"/>
      <c r="DD15" s="649">
        <v>315738</v>
      </c>
      <c r="DE15" s="644"/>
      <c r="DF15" s="644"/>
      <c r="DG15" s="644"/>
      <c r="DH15" s="644"/>
      <c r="DI15" s="644"/>
      <c r="DJ15" s="644"/>
      <c r="DK15" s="644"/>
      <c r="DL15" s="644"/>
      <c r="DM15" s="644"/>
      <c r="DN15" s="644"/>
      <c r="DO15" s="644"/>
      <c r="DP15" s="645"/>
      <c r="DQ15" s="649">
        <v>1765965</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224</v>
      </c>
      <c r="AA16" s="703"/>
      <c r="AB16" s="703"/>
      <c r="AC16" s="703"/>
      <c r="AD16" s="704" t="s">
        <v>224</v>
      </c>
      <c r="AE16" s="704"/>
      <c r="AF16" s="704"/>
      <c r="AG16" s="704"/>
      <c r="AH16" s="704"/>
      <c r="AI16" s="704"/>
      <c r="AJ16" s="704"/>
      <c r="AK16" s="704"/>
      <c r="AL16" s="646" t="s">
        <v>224</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224</v>
      </c>
      <c r="BP16" s="703"/>
      <c r="BQ16" s="703"/>
      <c r="BR16" s="703"/>
      <c r="BS16" s="649" t="s">
        <v>224</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224</v>
      </c>
      <c r="CS16" s="644"/>
      <c r="CT16" s="644"/>
      <c r="CU16" s="644"/>
      <c r="CV16" s="644"/>
      <c r="CW16" s="644"/>
      <c r="CX16" s="644"/>
      <c r="CY16" s="645"/>
      <c r="CZ16" s="703" t="s">
        <v>224</v>
      </c>
      <c r="DA16" s="703"/>
      <c r="DB16" s="703"/>
      <c r="DC16" s="703"/>
      <c r="DD16" s="649" t="s">
        <v>124</v>
      </c>
      <c r="DE16" s="644"/>
      <c r="DF16" s="644"/>
      <c r="DG16" s="644"/>
      <c r="DH16" s="644"/>
      <c r="DI16" s="644"/>
      <c r="DJ16" s="644"/>
      <c r="DK16" s="644"/>
      <c r="DL16" s="644"/>
      <c r="DM16" s="644"/>
      <c r="DN16" s="644"/>
      <c r="DO16" s="644"/>
      <c r="DP16" s="645"/>
      <c r="DQ16" s="649" t="s">
        <v>224</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22392</v>
      </c>
      <c r="S17" s="644"/>
      <c r="T17" s="644"/>
      <c r="U17" s="644"/>
      <c r="V17" s="644"/>
      <c r="W17" s="644"/>
      <c r="X17" s="644"/>
      <c r="Y17" s="645"/>
      <c r="Z17" s="703">
        <v>0.1</v>
      </c>
      <c r="AA17" s="703"/>
      <c r="AB17" s="703"/>
      <c r="AC17" s="703"/>
      <c r="AD17" s="704">
        <v>22392</v>
      </c>
      <c r="AE17" s="704"/>
      <c r="AF17" s="704"/>
      <c r="AG17" s="704"/>
      <c r="AH17" s="704"/>
      <c r="AI17" s="704"/>
      <c r="AJ17" s="704"/>
      <c r="AK17" s="704"/>
      <c r="AL17" s="646">
        <v>0.1</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224</v>
      </c>
      <c r="BP17" s="703"/>
      <c r="BQ17" s="703"/>
      <c r="BR17" s="703"/>
      <c r="BS17" s="649" t="s">
        <v>224</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3498064</v>
      </c>
      <c r="CS17" s="644"/>
      <c r="CT17" s="644"/>
      <c r="CU17" s="644"/>
      <c r="CV17" s="644"/>
      <c r="CW17" s="644"/>
      <c r="CX17" s="644"/>
      <c r="CY17" s="645"/>
      <c r="CZ17" s="703">
        <v>10.3</v>
      </c>
      <c r="DA17" s="703"/>
      <c r="DB17" s="703"/>
      <c r="DC17" s="703"/>
      <c r="DD17" s="649" t="s">
        <v>124</v>
      </c>
      <c r="DE17" s="644"/>
      <c r="DF17" s="644"/>
      <c r="DG17" s="644"/>
      <c r="DH17" s="644"/>
      <c r="DI17" s="644"/>
      <c r="DJ17" s="644"/>
      <c r="DK17" s="644"/>
      <c r="DL17" s="644"/>
      <c r="DM17" s="644"/>
      <c r="DN17" s="644"/>
      <c r="DO17" s="644"/>
      <c r="DP17" s="645"/>
      <c r="DQ17" s="649">
        <v>3462648</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10929297</v>
      </c>
      <c r="S18" s="644"/>
      <c r="T18" s="644"/>
      <c r="U18" s="644"/>
      <c r="V18" s="644"/>
      <c r="W18" s="644"/>
      <c r="X18" s="644"/>
      <c r="Y18" s="645"/>
      <c r="Z18" s="703">
        <v>31.8</v>
      </c>
      <c r="AA18" s="703"/>
      <c r="AB18" s="703"/>
      <c r="AC18" s="703"/>
      <c r="AD18" s="704">
        <v>9318460</v>
      </c>
      <c r="AE18" s="704"/>
      <c r="AF18" s="704"/>
      <c r="AG18" s="704"/>
      <c r="AH18" s="704"/>
      <c r="AI18" s="704"/>
      <c r="AJ18" s="704"/>
      <c r="AK18" s="704"/>
      <c r="AL18" s="646">
        <v>56.4</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224</v>
      </c>
      <c r="BP18" s="703"/>
      <c r="BQ18" s="703"/>
      <c r="BR18" s="703"/>
      <c r="BS18" s="649" t="s">
        <v>124</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9318460</v>
      </c>
      <c r="S19" s="644"/>
      <c r="T19" s="644"/>
      <c r="U19" s="644"/>
      <c r="V19" s="644"/>
      <c r="W19" s="644"/>
      <c r="X19" s="644"/>
      <c r="Y19" s="645"/>
      <c r="Z19" s="703">
        <v>27.1</v>
      </c>
      <c r="AA19" s="703"/>
      <c r="AB19" s="703"/>
      <c r="AC19" s="703"/>
      <c r="AD19" s="704">
        <v>9318460</v>
      </c>
      <c r="AE19" s="704"/>
      <c r="AF19" s="704"/>
      <c r="AG19" s="704"/>
      <c r="AH19" s="704"/>
      <c r="AI19" s="704"/>
      <c r="AJ19" s="704"/>
      <c r="AK19" s="704"/>
      <c r="AL19" s="646">
        <v>56.4</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164233</v>
      </c>
      <c r="BH19" s="644"/>
      <c r="BI19" s="644"/>
      <c r="BJ19" s="644"/>
      <c r="BK19" s="644"/>
      <c r="BL19" s="644"/>
      <c r="BM19" s="644"/>
      <c r="BN19" s="645"/>
      <c r="BO19" s="703">
        <v>2.8</v>
      </c>
      <c r="BP19" s="703"/>
      <c r="BQ19" s="703"/>
      <c r="BR19" s="703"/>
      <c r="BS19" s="649" t="s">
        <v>132</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224</v>
      </c>
      <c r="DA19" s="703"/>
      <c r="DB19" s="703"/>
      <c r="DC19" s="703"/>
      <c r="DD19" s="649" t="s">
        <v>224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1610499</v>
      </c>
      <c r="S20" s="644"/>
      <c r="T20" s="644"/>
      <c r="U20" s="644"/>
      <c r="V20" s="644"/>
      <c r="W20" s="644"/>
      <c r="X20" s="644"/>
      <c r="Y20" s="645"/>
      <c r="Z20" s="703">
        <v>4.7</v>
      </c>
      <c r="AA20" s="703"/>
      <c r="AB20" s="703"/>
      <c r="AC20" s="703"/>
      <c r="AD20" s="704" t="s">
        <v>224</v>
      </c>
      <c r="AE20" s="704"/>
      <c r="AF20" s="704"/>
      <c r="AG20" s="704"/>
      <c r="AH20" s="704"/>
      <c r="AI20" s="704"/>
      <c r="AJ20" s="704"/>
      <c r="AK20" s="704"/>
      <c r="AL20" s="646" t="s">
        <v>124</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164233</v>
      </c>
      <c r="BH20" s="644"/>
      <c r="BI20" s="644"/>
      <c r="BJ20" s="644"/>
      <c r="BK20" s="644"/>
      <c r="BL20" s="644"/>
      <c r="BM20" s="644"/>
      <c r="BN20" s="645"/>
      <c r="BO20" s="703">
        <v>2.8</v>
      </c>
      <c r="BP20" s="703"/>
      <c r="BQ20" s="703"/>
      <c r="BR20" s="703"/>
      <c r="BS20" s="649" t="s">
        <v>124</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34001681</v>
      </c>
      <c r="CS20" s="644"/>
      <c r="CT20" s="644"/>
      <c r="CU20" s="644"/>
      <c r="CV20" s="644"/>
      <c r="CW20" s="644"/>
      <c r="CX20" s="644"/>
      <c r="CY20" s="645"/>
      <c r="CZ20" s="703">
        <v>100</v>
      </c>
      <c r="DA20" s="703"/>
      <c r="DB20" s="703"/>
      <c r="DC20" s="703"/>
      <c r="DD20" s="649">
        <v>1871002</v>
      </c>
      <c r="DE20" s="644"/>
      <c r="DF20" s="644"/>
      <c r="DG20" s="644"/>
      <c r="DH20" s="644"/>
      <c r="DI20" s="644"/>
      <c r="DJ20" s="644"/>
      <c r="DK20" s="644"/>
      <c r="DL20" s="644"/>
      <c r="DM20" s="644"/>
      <c r="DN20" s="644"/>
      <c r="DO20" s="644"/>
      <c r="DP20" s="645"/>
      <c r="DQ20" s="649">
        <v>21818571</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v>338</v>
      </c>
      <c r="S21" s="644"/>
      <c r="T21" s="644"/>
      <c r="U21" s="644"/>
      <c r="V21" s="644"/>
      <c r="W21" s="644"/>
      <c r="X21" s="644"/>
      <c r="Y21" s="645"/>
      <c r="Z21" s="703">
        <v>0</v>
      </c>
      <c r="AA21" s="703"/>
      <c r="AB21" s="703"/>
      <c r="AC21" s="703"/>
      <c r="AD21" s="704" t="s">
        <v>224</v>
      </c>
      <c r="AE21" s="704"/>
      <c r="AF21" s="704"/>
      <c r="AG21" s="704"/>
      <c r="AH21" s="704"/>
      <c r="AI21" s="704"/>
      <c r="AJ21" s="704"/>
      <c r="AK21" s="704"/>
      <c r="AL21" s="646" t="s">
        <v>224</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1725</v>
      </c>
      <c r="BH21" s="644"/>
      <c r="BI21" s="644"/>
      <c r="BJ21" s="644"/>
      <c r="BK21" s="644"/>
      <c r="BL21" s="644"/>
      <c r="BM21" s="644"/>
      <c r="BN21" s="645"/>
      <c r="BO21" s="703">
        <v>0</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18180360</v>
      </c>
      <c r="S22" s="644"/>
      <c r="T22" s="644"/>
      <c r="U22" s="644"/>
      <c r="V22" s="644"/>
      <c r="W22" s="644"/>
      <c r="X22" s="644"/>
      <c r="Y22" s="645"/>
      <c r="Z22" s="703">
        <v>52.8</v>
      </c>
      <c r="AA22" s="703"/>
      <c r="AB22" s="703"/>
      <c r="AC22" s="703"/>
      <c r="AD22" s="704">
        <v>16407015</v>
      </c>
      <c r="AE22" s="704"/>
      <c r="AF22" s="704"/>
      <c r="AG22" s="704"/>
      <c r="AH22" s="704"/>
      <c r="AI22" s="704"/>
      <c r="AJ22" s="704"/>
      <c r="AK22" s="704"/>
      <c r="AL22" s="646">
        <v>99.3</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224</v>
      </c>
      <c r="BP22" s="703"/>
      <c r="BQ22" s="703"/>
      <c r="BR22" s="703"/>
      <c r="BS22" s="649" t="s">
        <v>224</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4970</v>
      </c>
      <c r="S23" s="644"/>
      <c r="T23" s="644"/>
      <c r="U23" s="644"/>
      <c r="V23" s="644"/>
      <c r="W23" s="644"/>
      <c r="X23" s="644"/>
      <c r="Y23" s="645"/>
      <c r="Z23" s="703">
        <v>0</v>
      </c>
      <c r="AA23" s="703"/>
      <c r="AB23" s="703"/>
      <c r="AC23" s="703"/>
      <c r="AD23" s="704">
        <v>4970</v>
      </c>
      <c r="AE23" s="704"/>
      <c r="AF23" s="704"/>
      <c r="AG23" s="704"/>
      <c r="AH23" s="704"/>
      <c r="AI23" s="704"/>
      <c r="AJ23" s="704"/>
      <c r="AK23" s="704"/>
      <c r="AL23" s="646">
        <v>0</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162508</v>
      </c>
      <c r="BH23" s="644"/>
      <c r="BI23" s="644"/>
      <c r="BJ23" s="644"/>
      <c r="BK23" s="644"/>
      <c r="BL23" s="644"/>
      <c r="BM23" s="644"/>
      <c r="BN23" s="645"/>
      <c r="BO23" s="703">
        <v>2.7</v>
      </c>
      <c r="BP23" s="703"/>
      <c r="BQ23" s="703"/>
      <c r="BR23" s="703"/>
      <c r="BS23" s="649" t="s">
        <v>224</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280665</v>
      </c>
      <c r="S24" s="644"/>
      <c r="T24" s="644"/>
      <c r="U24" s="644"/>
      <c r="V24" s="644"/>
      <c r="W24" s="644"/>
      <c r="X24" s="644"/>
      <c r="Y24" s="645"/>
      <c r="Z24" s="703">
        <v>0.8</v>
      </c>
      <c r="AA24" s="703"/>
      <c r="AB24" s="703"/>
      <c r="AC24" s="703"/>
      <c r="AD24" s="704" t="s">
        <v>124</v>
      </c>
      <c r="AE24" s="704"/>
      <c r="AF24" s="704"/>
      <c r="AG24" s="704"/>
      <c r="AH24" s="704"/>
      <c r="AI24" s="704"/>
      <c r="AJ24" s="704"/>
      <c r="AK24" s="704"/>
      <c r="AL24" s="646" t="s">
        <v>124</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124</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14447530</v>
      </c>
      <c r="CS24" s="707"/>
      <c r="CT24" s="707"/>
      <c r="CU24" s="707"/>
      <c r="CV24" s="707"/>
      <c r="CW24" s="707"/>
      <c r="CX24" s="707"/>
      <c r="CY24" s="753"/>
      <c r="CZ24" s="754">
        <v>42.5</v>
      </c>
      <c r="DA24" s="723"/>
      <c r="DB24" s="723"/>
      <c r="DC24" s="757"/>
      <c r="DD24" s="752">
        <v>9039584</v>
      </c>
      <c r="DE24" s="707"/>
      <c r="DF24" s="707"/>
      <c r="DG24" s="707"/>
      <c r="DH24" s="707"/>
      <c r="DI24" s="707"/>
      <c r="DJ24" s="707"/>
      <c r="DK24" s="753"/>
      <c r="DL24" s="752">
        <v>8892475</v>
      </c>
      <c r="DM24" s="707"/>
      <c r="DN24" s="707"/>
      <c r="DO24" s="707"/>
      <c r="DP24" s="707"/>
      <c r="DQ24" s="707"/>
      <c r="DR24" s="707"/>
      <c r="DS24" s="707"/>
      <c r="DT24" s="707"/>
      <c r="DU24" s="707"/>
      <c r="DV24" s="753"/>
      <c r="DW24" s="754">
        <v>51.2</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100579</v>
      </c>
      <c r="S25" s="644"/>
      <c r="T25" s="644"/>
      <c r="U25" s="644"/>
      <c r="V25" s="644"/>
      <c r="W25" s="644"/>
      <c r="X25" s="644"/>
      <c r="Y25" s="645"/>
      <c r="Z25" s="703">
        <v>0.3</v>
      </c>
      <c r="AA25" s="703"/>
      <c r="AB25" s="703"/>
      <c r="AC25" s="703"/>
      <c r="AD25" s="704">
        <v>8182</v>
      </c>
      <c r="AE25" s="704"/>
      <c r="AF25" s="704"/>
      <c r="AG25" s="704"/>
      <c r="AH25" s="704"/>
      <c r="AI25" s="704"/>
      <c r="AJ25" s="704"/>
      <c r="AK25" s="704"/>
      <c r="AL25" s="646">
        <v>0</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224</v>
      </c>
      <c r="BP25" s="703"/>
      <c r="BQ25" s="703"/>
      <c r="BR25" s="703"/>
      <c r="BS25" s="649" t="s">
        <v>132</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3875522</v>
      </c>
      <c r="CS25" s="642"/>
      <c r="CT25" s="642"/>
      <c r="CU25" s="642"/>
      <c r="CV25" s="642"/>
      <c r="CW25" s="642"/>
      <c r="CX25" s="642"/>
      <c r="CY25" s="643"/>
      <c r="CZ25" s="646">
        <v>11.4</v>
      </c>
      <c r="DA25" s="675"/>
      <c r="DB25" s="675"/>
      <c r="DC25" s="676"/>
      <c r="DD25" s="649">
        <v>3707105</v>
      </c>
      <c r="DE25" s="642"/>
      <c r="DF25" s="642"/>
      <c r="DG25" s="642"/>
      <c r="DH25" s="642"/>
      <c r="DI25" s="642"/>
      <c r="DJ25" s="642"/>
      <c r="DK25" s="643"/>
      <c r="DL25" s="649">
        <v>3584781</v>
      </c>
      <c r="DM25" s="642"/>
      <c r="DN25" s="642"/>
      <c r="DO25" s="642"/>
      <c r="DP25" s="642"/>
      <c r="DQ25" s="642"/>
      <c r="DR25" s="642"/>
      <c r="DS25" s="642"/>
      <c r="DT25" s="642"/>
      <c r="DU25" s="642"/>
      <c r="DV25" s="643"/>
      <c r="DW25" s="646">
        <v>20.6</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130078</v>
      </c>
      <c r="S26" s="644"/>
      <c r="T26" s="644"/>
      <c r="U26" s="644"/>
      <c r="V26" s="644"/>
      <c r="W26" s="644"/>
      <c r="X26" s="644"/>
      <c r="Y26" s="645"/>
      <c r="Z26" s="703">
        <v>0.4</v>
      </c>
      <c r="AA26" s="703"/>
      <c r="AB26" s="703"/>
      <c r="AC26" s="703"/>
      <c r="AD26" s="704" t="s">
        <v>224</v>
      </c>
      <c r="AE26" s="704"/>
      <c r="AF26" s="704"/>
      <c r="AG26" s="704"/>
      <c r="AH26" s="704"/>
      <c r="AI26" s="704"/>
      <c r="AJ26" s="704"/>
      <c r="AK26" s="704"/>
      <c r="AL26" s="646" t="s">
        <v>224</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224</v>
      </c>
      <c r="BP26" s="703"/>
      <c r="BQ26" s="703"/>
      <c r="BR26" s="703"/>
      <c r="BS26" s="649" t="s">
        <v>124</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2290812</v>
      </c>
      <c r="CS26" s="644"/>
      <c r="CT26" s="644"/>
      <c r="CU26" s="644"/>
      <c r="CV26" s="644"/>
      <c r="CW26" s="644"/>
      <c r="CX26" s="644"/>
      <c r="CY26" s="645"/>
      <c r="CZ26" s="646">
        <v>6.7</v>
      </c>
      <c r="DA26" s="675"/>
      <c r="DB26" s="675"/>
      <c r="DC26" s="676"/>
      <c r="DD26" s="649">
        <v>2260552</v>
      </c>
      <c r="DE26" s="644"/>
      <c r="DF26" s="644"/>
      <c r="DG26" s="644"/>
      <c r="DH26" s="644"/>
      <c r="DI26" s="644"/>
      <c r="DJ26" s="644"/>
      <c r="DK26" s="645"/>
      <c r="DL26" s="649" t="s">
        <v>224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6226670</v>
      </c>
      <c r="S27" s="644"/>
      <c r="T27" s="644"/>
      <c r="U27" s="644"/>
      <c r="V27" s="644"/>
      <c r="W27" s="644"/>
      <c r="X27" s="644"/>
      <c r="Y27" s="645"/>
      <c r="Z27" s="703">
        <v>18.100000000000001</v>
      </c>
      <c r="AA27" s="703"/>
      <c r="AB27" s="703"/>
      <c r="AC27" s="703"/>
      <c r="AD27" s="704" t="s">
        <v>132</v>
      </c>
      <c r="AE27" s="704"/>
      <c r="AF27" s="704"/>
      <c r="AG27" s="704"/>
      <c r="AH27" s="704"/>
      <c r="AI27" s="704"/>
      <c r="AJ27" s="704"/>
      <c r="AK27" s="704"/>
      <c r="AL27" s="646" t="s">
        <v>224</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5937839</v>
      </c>
      <c r="BH27" s="644"/>
      <c r="BI27" s="644"/>
      <c r="BJ27" s="644"/>
      <c r="BK27" s="644"/>
      <c r="BL27" s="644"/>
      <c r="BM27" s="644"/>
      <c r="BN27" s="645"/>
      <c r="BO27" s="703">
        <v>100</v>
      </c>
      <c r="BP27" s="703"/>
      <c r="BQ27" s="703"/>
      <c r="BR27" s="703"/>
      <c r="BS27" s="649">
        <v>68236</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7073944</v>
      </c>
      <c r="CS27" s="642"/>
      <c r="CT27" s="642"/>
      <c r="CU27" s="642"/>
      <c r="CV27" s="642"/>
      <c r="CW27" s="642"/>
      <c r="CX27" s="642"/>
      <c r="CY27" s="643"/>
      <c r="CZ27" s="646">
        <v>20.8</v>
      </c>
      <c r="DA27" s="675"/>
      <c r="DB27" s="675"/>
      <c r="DC27" s="676"/>
      <c r="DD27" s="649">
        <v>1869831</v>
      </c>
      <c r="DE27" s="642"/>
      <c r="DF27" s="642"/>
      <c r="DG27" s="642"/>
      <c r="DH27" s="642"/>
      <c r="DI27" s="642"/>
      <c r="DJ27" s="642"/>
      <c r="DK27" s="643"/>
      <c r="DL27" s="649">
        <v>1845046</v>
      </c>
      <c r="DM27" s="642"/>
      <c r="DN27" s="642"/>
      <c r="DO27" s="642"/>
      <c r="DP27" s="642"/>
      <c r="DQ27" s="642"/>
      <c r="DR27" s="642"/>
      <c r="DS27" s="642"/>
      <c r="DT27" s="642"/>
      <c r="DU27" s="642"/>
      <c r="DV27" s="643"/>
      <c r="DW27" s="646">
        <v>10.6</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v>86945</v>
      </c>
      <c r="S28" s="644"/>
      <c r="T28" s="644"/>
      <c r="U28" s="644"/>
      <c r="V28" s="644"/>
      <c r="W28" s="644"/>
      <c r="X28" s="644"/>
      <c r="Y28" s="645"/>
      <c r="Z28" s="703">
        <v>0.3</v>
      </c>
      <c r="AA28" s="703"/>
      <c r="AB28" s="703"/>
      <c r="AC28" s="703"/>
      <c r="AD28" s="704">
        <v>86945</v>
      </c>
      <c r="AE28" s="704"/>
      <c r="AF28" s="704"/>
      <c r="AG28" s="704"/>
      <c r="AH28" s="704"/>
      <c r="AI28" s="704"/>
      <c r="AJ28" s="704"/>
      <c r="AK28" s="704"/>
      <c r="AL28" s="646">
        <v>0.5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3498064</v>
      </c>
      <c r="CS28" s="644"/>
      <c r="CT28" s="644"/>
      <c r="CU28" s="644"/>
      <c r="CV28" s="644"/>
      <c r="CW28" s="644"/>
      <c r="CX28" s="644"/>
      <c r="CY28" s="645"/>
      <c r="CZ28" s="646">
        <v>10.3</v>
      </c>
      <c r="DA28" s="675"/>
      <c r="DB28" s="675"/>
      <c r="DC28" s="676"/>
      <c r="DD28" s="649">
        <v>3462648</v>
      </c>
      <c r="DE28" s="644"/>
      <c r="DF28" s="644"/>
      <c r="DG28" s="644"/>
      <c r="DH28" s="644"/>
      <c r="DI28" s="644"/>
      <c r="DJ28" s="644"/>
      <c r="DK28" s="645"/>
      <c r="DL28" s="649">
        <v>3462648</v>
      </c>
      <c r="DM28" s="644"/>
      <c r="DN28" s="644"/>
      <c r="DO28" s="644"/>
      <c r="DP28" s="644"/>
      <c r="DQ28" s="644"/>
      <c r="DR28" s="644"/>
      <c r="DS28" s="644"/>
      <c r="DT28" s="644"/>
      <c r="DU28" s="644"/>
      <c r="DV28" s="645"/>
      <c r="DW28" s="646">
        <v>19.899999999999999</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2451644</v>
      </c>
      <c r="S29" s="644"/>
      <c r="T29" s="644"/>
      <c r="U29" s="644"/>
      <c r="V29" s="644"/>
      <c r="W29" s="644"/>
      <c r="X29" s="644"/>
      <c r="Y29" s="645"/>
      <c r="Z29" s="703">
        <v>7.1</v>
      </c>
      <c r="AA29" s="703"/>
      <c r="AB29" s="703"/>
      <c r="AC29" s="703"/>
      <c r="AD29" s="704" t="s">
        <v>124</v>
      </c>
      <c r="AE29" s="704"/>
      <c r="AF29" s="704"/>
      <c r="AG29" s="704"/>
      <c r="AH29" s="704"/>
      <c r="AI29" s="704"/>
      <c r="AJ29" s="704"/>
      <c r="AK29" s="704"/>
      <c r="AL29" s="646" t="s">
        <v>124</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64</v>
      </c>
      <c r="CG29" s="682"/>
      <c r="CH29" s="682"/>
      <c r="CI29" s="682"/>
      <c r="CJ29" s="682"/>
      <c r="CK29" s="682"/>
      <c r="CL29" s="682"/>
      <c r="CM29" s="682"/>
      <c r="CN29" s="682"/>
      <c r="CO29" s="682"/>
      <c r="CP29" s="682"/>
      <c r="CQ29" s="683"/>
      <c r="CR29" s="641">
        <v>3496977</v>
      </c>
      <c r="CS29" s="642"/>
      <c r="CT29" s="642"/>
      <c r="CU29" s="642"/>
      <c r="CV29" s="642"/>
      <c r="CW29" s="642"/>
      <c r="CX29" s="642"/>
      <c r="CY29" s="643"/>
      <c r="CZ29" s="646">
        <v>10.3</v>
      </c>
      <c r="DA29" s="675"/>
      <c r="DB29" s="675"/>
      <c r="DC29" s="676"/>
      <c r="DD29" s="649">
        <v>3461561</v>
      </c>
      <c r="DE29" s="642"/>
      <c r="DF29" s="642"/>
      <c r="DG29" s="642"/>
      <c r="DH29" s="642"/>
      <c r="DI29" s="642"/>
      <c r="DJ29" s="642"/>
      <c r="DK29" s="643"/>
      <c r="DL29" s="649">
        <v>3461561</v>
      </c>
      <c r="DM29" s="642"/>
      <c r="DN29" s="642"/>
      <c r="DO29" s="642"/>
      <c r="DP29" s="642"/>
      <c r="DQ29" s="642"/>
      <c r="DR29" s="642"/>
      <c r="DS29" s="642"/>
      <c r="DT29" s="642"/>
      <c r="DU29" s="642"/>
      <c r="DV29" s="643"/>
      <c r="DW29" s="646">
        <v>19.899999999999999</v>
      </c>
      <c r="DX29" s="675"/>
      <c r="DY29" s="675"/>
      <c r="DZ29" s="675"/>
      <c r="EA29" s="675"/>
      <c r="EB29" s="675"/>
      <c r="EC29" s="677"/>
    </row>
    <row r="30" spans="2:133" ht="11.25" customHeight="1" x14ac:dyDescent="0.15">
      <c r="B30" s="638" t="s">
        <v>297</v>
      </c>
      <c r="C30" s="639"/>
      <c r="D30" s="639"/>
      <c r="E30" s="639"/>
      <c r="F30" s="639"/>
      <c r="G30" s="639"/>
      <c r="H30" s="639"/>
      <c r="I30" s="639"/>
      <c r="J30" s="639"/>
      <c r="K30" s="639"/>
      <c r="L30" s="639"/>
      <c r="M30" s="639"/>
      <c r="N30" s="639"/>
      <c r="O30" s="639"/>
      <c r="P30" s="639"/>
      <c r="Q30" s="640"/>
      <c r="R30" s="641">
        <v>53868</v>
      </c>
      <c r="S30" s="644"/>
      <c r="T30" s="644"/>
      <c r="U30" s="644"/>
      <c r="V30" s="644"/>
      <c r="W30" s="644"/>
      <c r="X30" s="644"/>
      <c r="Y30" s="645"/>
      <c r="Z30" s="703">
        <v>0.2</v>
      </c>
      <c r="AA30" s="703"/>
      <c r="AB30" s="703"/>
      <c r="AC30" s="703"/>
      <c r="AD30" s="704">
        <v>10693</v>
      </c>
      <c r="AE30" s="704"/>
      <c r="AF30" s="704"/>
      <c r="AG30" s="704"/>
      <c r="AH30" s="704"/>
      <c r="AI30" s="704"/>
      <c r="AJ30" s="704"/>
      <c r="AK30" s="704"/>
      <c r="AL30" s="646">
        <v>0.1</v>
      </c>
      <c r="AM30" s="647"/>
      <c r="AN30" s="647"/>
      <c r="AO30" s="705"/>
      <c r="AP30" s="731" t="s">
        <v>298</v>
      </c>
      <c r="AQ30" s="732"/>
      <c r="AR30" s="732"/>
      <c r="AS30" s="732"/>
      <c r="AT30" s="737" t="s">
        <v>299</v>
      </c>
      <c r="AU30" s="210"/>
      <c r="AV30" s="210"/>
      <c r="AW30" s="210"/>
      <c r="AX30" s="740" t="s">
        <v>178</v>
      </c>
      <c r="AY30" s="741"/>
      <c r="AZ30" s="741"/>
      <c r="BA30" s="741"/>
      <c r="BB30" s="741"/>
      <c r="BC30" s="741"/>
      <c r="BD30" s="741"/>
      <c r="BE30" s="741"/>
      <c r="BF30" s="742"/>
      <c r="BG30" s="721">
        <v>98.9</v>
      </c>
      <c r="BH30" s="722"/>
      <c r="BI30" s="722"/>
      <c r="BJ30" s="722"/>
      <c r="BK30" s="722"/>
      <c r="BL30" s="722"/>
      <c r="BM30" s="723">
        <v>94.6</v>
      </c>
      <c r="BN30" s="722"/>
      <c r="BO30" s="722"/>
      <c r="BP30" s="722"/>
      <c r="BQ30" s="724"/>
      <c r="BR30" s="721">
        <v>98.7</v>
      </c>
      <c r="BS30" s="722"/>
      <c r="BT30" s="722"/>
      <c r="BU30" s="722"/>
      <c r="BV30" s="722"/>
      <c r="BW30" s="722"/>
      <c r="BX30" s="723">
        <v>94.2</v>
      </c>
      <c r="BY30" s="722"/>
      <c r="BZ30" s="722"/>
      <c r="CA30" s="722"/>
      <c r="CB30" s="724"/>
      <c r="CD30" s="727"/>
      <c r="CE30" s="728"/>
      <c r="CF30" s="685" t="s">
        <v>300</v>
      </c>
      <c r="CG30" s="682"/>
      <c r="CH30" s="682"/>
      <c r="CI30" s="682"/>
      <c r="CJ30" s="682"/>
      <c r="CK30" s="682"/>
      <c r="CL30" s="682"/>
      <c r="CM30" s="682"/>
      <c r="CN30" s="682"/>
      <c r="CO30" s="682"/>
      <c r="CP30" s="682"/>
      <c r="CQ30" s="683"/>
      <c r="CR30" s="641">
        <v>3275687</v>
      </c>
      <c r="CS30" s="644"/>
      <c r="CT30" s="644"/>
      <c r="CU30" s="644"/>
      <c r="CV30" s="644"/>
      <c r="CW30" s="644"/>
      <c r="CX30" s="644"/>
      <c r="CY30" s="645"/>
      <c r="CZ30" s="646">
        <v>9.6</v>
      </c>
      <c r="DA30" s="675"/>
      <c r="DB30" s="675"/>
      <c r="DC30" s="676"/>
      <c r="DD30" s="649">
        <v>3240271</v>
      </c>
      <c r="DE30" s="644"/>
      <c r="DF30" s="644"/>
      <c r="DG30" s="644"/>
      <c r="DH30" s="644"/>
      <c r="DI30" s="644"/>
      <c r="DJ30" s="644"/>
      <c r="DK30" s="645"/>
      <c r="DL30" s="649">
        <v>3240271</v>
      </c>
      <c r="DM30" s="644"/>
      <c r="DN30" s="644"/>
      <c r="DO30" s="644"/>
      <c r="DP30" s="644"/>
      <c r="DQ30" s="644"/>
      <c r="DR30" s="644"/>
      <c r="DS30" s="644"/>
      <c r="DT30" s="644"/>
      <c r="DU30" s="644"/>
      <c r="DV30" s="645"/>
      <c r="DW30" s="646">
        <v>18.600000000000001</v>
      </c>
      <c r="DX30" s="675"/>
      <c r="DY30" s="675"/>
      <c r="DZ30" s="675"/>
      <c r="EA30" s="675"/>
      <c r="EB30" s="675"/>
      <c r="EC30" s="677"/>
    </row>
    <row r="31" spans="2:133" ht="11.25" customHeight="1" x14ac:dyDescent="0.15">
      <c r="B31" s="638" t="s">
        <v>301</v>
      </c>
      <c r="C31" s="639"/>
      <c r="D31" s="639"/>
      <c r="E31" s="639"/>
      <c r="F31" s="639"/>
      <c r="G31" s="639"/>
      <c r="H31" s="639"/>
      <c r="I31" s="639"/>
      <c r="J31" s="639"/>
      <c r="K31" s="639"/>
      <c r="L31" s="639"/>
      <c r="M31" s="639"/>
      <c r="N31" s="639"/>
      <c r="O31" s="639"/>
      <c r="P31" s="639"/>
      <c r="Q31" s="640"/>
      <c r="R31" s="641">
        <v>202079</v>
      </c>
      <c r="S31" s="644"/>
      <c r="T31" s="644"/>
      <c r="U31" s="644"/>
      <c r="V31" s="644"/>
      <c r="W31" s="644"/>
      <c r="X31" s="644"/>
      <c r="Y31" s="645"/>
      <c r="Z31" s="703">
        <v>0.6</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302</v>
      </c>
      <c r="AV31" s="209"/>
      <c r="AW31" s="209"/>
      <c r="AX31" s="638" t="s">
        <v>303</v>
      </c>
      <c r="AY31" s="639"/>
      <c r="AZ31" s="639"/>
      <c r="BA31" s="639"/>
      <c r="BB31" s="639"/>
      <c r="BC31" s="639"/>
      <c r="BD31" s="639"/>
      <c r="BE31" s="639"/>
      <c r="BF31" s="640"/>
      <c r="BG31" s="719">
        <v>99.1</v>
      </c>
      <c r="BH31" s="642"/>
      <c r="BI31" s="642"/>
      <c r="BJ31" s="642"/>
      <c r="BK31" s="642"/>
      <c r="BL31" s="642"/>
      <c r="BM31" s="647">
        <v>95.7</v>
      </c>
      <c r="BN31" s="720"/>
      <c r="BO31" s="720"/>
      <c r="BP31" s="720"/>
      <c r="BQ31" s="681"/>
      <c r="BR31" s="719">
        <v>98.8</v>
      </c>
      <c r="BS31" s="642"/>
      <c r="BT31" s="642"/>
      <c r="BU31" s="642"/>
      <c r="BV31" s="642"/>
      <c r="BW31" s="642"/>
      <c r="BX31" s="647">
        <v>95.2</v>
      </c>
      <c r="BY31" s="720"/>
      <c r="BZ31" s="720"/>
      <c r="CA31" s="720"/>
      <c r="CB31" s="681"/>
      <c r="CD31" s="727"/>
      <c r="CE31" s="728"/>
      <c r="CF31" s="685" t="s">
        <v>304</v>
      </c>
      <c r="CG31" s="682"/>
      <c r="CH31" s="682"/>
      <c r="CI31" s="682"/>
      <c r="CJ31" s="682"/>
      <c r="CK31" s="682"/>
      <c r="CL31" s="682"/>
      <c r="CM31" s="682"/>
      <c r="CN31" s="682"/>
      <c r="CO31" s="682"/>
      <c r="CP31" s="682"/>
      <c r="CQ31" s="683"/>
      <c r="CR31" s="641">
        <v>221290</v>
      </c>
      <c r="CS31" s="642"/>
      <c r="CT31" s="642"/>
      <c r="CU31" s="642"/>
      <c r="CV31" s="642"/>
      <c r="CW31" s="642"/>
      <c r="CX31" s="642"/>
      <c r="CY31" s="643"/>
      <c r="CZ31" s="646">
        <v>0.7</v>
      </c>
      <c r="DA31" s="675"/>
      <c r="DB31" s="675"/>
      <c r="DC31" s="676"/>
      <c r="DD31" s="649">
        <v>221290</v>
      </c>
      <c r="DE31" s="642"/>
      <c r="DF31" s="642"/>
      <c r="DG31" s="642"/>
      <c r="DH31" s="642"/>
      <c r="DI31" s="642"/>
      <c r="DJ31" s="642"/>
      <c r="DK31" s="643"/>
      <c r="DL31" s="649">
        <v>221290</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305</v>
      </c>
      <c r="C32" s="639"/>
      <c r="D32" s="639"/>
      <c r="E32" s="639"/>
      <c r="F32" s="639"/>
      <c r="G32" s="639"/>
      <c r="H32" s="639"/>
      <c r="I32" s="639"/>
      <c r="J32" s="639"/>
      <c r="K32" s="639"/>
      <c r="L32" s="639"/>
      <c r="M32" s="639"/>
      <c r="N32" s="639"/>
      <c r="O32" s="639"/>
      <c r="P32" s="639"/>
      <c r="Q32" s="640"/>
      <c r="R32" s="641">
        <v>1403003</v>
      </c>
      <c r="S32" s="644"/>
      <c r="T32" s="644"/>
      <c r="U32" s="644"/>
      <c r="V32" s="644"/>
      <c r="W32" s="644"/>
      <c r="X32" s="644"/>
      <c r="Y32" s="645"/>
      <c r="Z32" s="703">
        <v>4.0999999999999996</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306</v>
      </c>
      <c r="AY32" s="654"/>
      <c r="AZ32" s="654"/>
      <c r="BA32" s="654"/>
      <c r="BB32" s="654"/>
      <c r="BC32" s="654"/>
      <c r="BD32" s="654"/>
      <c r="BE32" s="654"/>
      <c r="BF32" s="655"/>
      <c r="BG32" s="718">
        <v>98.4</v>
      </c>
      <c r="BH32" s="657"/>
      <c r="BI32" s="657"/>
      <c r="BJ32" s="657"/>
      <c r="BK32" s="657"/>
      <c r="BL32" s="657"/>
      <c r="BM32" s="701">
        <v>92.2</v>
      </c>
      <c r="BN32" s="657"/>
      <c r="BO32" s="657"/>
      <c r="BP32" s="657"/>
      <c r="BQ32" s="694"/>
      <c r="BR32" s="718">
        <v>98.5</v>
      </c>
      <c r="BS32" s="657"/>
      <c r="BT32" s="657"/>
      <c r="BU32" s="657"/>
      <c r="BV32" s="657"/>
      <c r="BW32" s="657"/>
      <c r="BX32" s="701">
        <v>91.9</v>
      </c>
      <c r="BY32" s="657"/>
      <c r="BZ32" s="657"/>
      <c r="CA32" s="657"/>
      <c r="CB32" s="694"/>
      <c r="CD32" s="729"/>
      <c r="CE32" s="730"/>
      <c r="CF32" s="685" t="s">
        <v>307</v>
      </c>
      <c r="CG32" s="682"/>
      <c r="CH32" s="682"/>
      <c r="CI32" s="682"/>
      <c r="CJ32" s="682"/>
      <c r="CK32" s="682"/>
      <c r="CL32" s="682"/>
      <c r="CM32" s="682"/>
      <c r="CN32" s="682"/>
      <c r="CO32" s="682"/>
      <c r="CP32" s="682"/>
      <c r="CQ32" s="683"/>
      <c r="CR32" s="641">
        <v>1087</v>
      </c>
      <c r="CS32" s="644"/>
      <c r="CT32" s="644"/>
      <c r="CU32" s="644"/>
      <c r="CV32" s="644"/>
      <c r="CW32" s="644"/>
      <c r="CX32" s="644"/>
      <c r="CY32" s="645"/>
      <c r="CZ32" s="646">
        <v>0</v>
      </c>
      <c r="DA32" s="675"/>
      <c r="DB32" s="675"/>
      <c r="DC32" s="676"/>
      <c r="DD32" s="649">
        <v>1087</v>
      </c>
      <c r="DE32" s="644"/>
      <c r="DF32" s="644"/>
      <c r="DG32" s="644"/>
      <c r="DH32" s="644"/>
      <c r="DI32" s="644"/>
      <c r="DJ32" s="644"/>
      <c r="DK32" s="645"/>
      <c r="DL32" s="649">
        <v>1087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308</v>
      </c>
      <c r="C33" s="639"/>
      <c r="D33" s="639"/>
      <c r="E33" s="639"/>
      <c r="F33" s="639"/>
      <c r="G33" s="639"/>
      <c r="H33" s="639"/>
      <c r="I33" s="639"/>
      <c r="J33" s="639"/>
      <c r="K33" s="639"/>
      <c r="L33" s="639"/>
      <c r="M33" s="639"/>
      <c r="N33" s="639"/>
      <c r="O33" s="639"/>
      <c r="P33" s="639"/>
      <c r="Q33" s="640"/>
      <c r="R33" s="641">
        <v>315114</v>
      </c>
      <c r="S33" s="644"/>
      <c r="T33" s="644"/>
      <c r="U33" s="644"/>
      <c r="V33" s="644"/>
      <c r="W33" s="644"/>
      <c r="X33" s="644"/>
      <c r="Y33" s="645"/>
      <c r="Z33" s="703">
        <v>0.9</v>
      </c>
      <c r="AA33" s="703"/>
      <c r="AB33" s="703"/>
      <c r="AC33" s="703"/>
      <c r="AD33" s="704" t="s">
        <v>132</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309</v>
      </c>
      <c r="CE33" s="682"/>
      <c r="CF33" s="682"/>
      <c r="CG33" s="682"/>
      <c r="CH33" s="682"/>
      <c r="CI33" s="682"/>
      <c r="CJ33" s="682"/>
      <c r="CK33" s="682"/>
      <c r="CL33" s="682"/>
      <c r="CM33" s="682"/>
      <c r="CN33" s="682"/>
      <c r="CO33" s="682"/>
      <c r="CP33" s="682"/>
      <c r="CQ33" s="683"/>
      <c r="CR33" s="641">
        <v>17683149</v>
      </c>
      <c r="CS33" s="642"/>
      <c r="CT33" s="642"/>
      <c r="CU33" s="642"/>
      <c r="CV33" s="642"/>
      <c r="CW33" s="642"/>
      <c r="CX33" s="642"/>
      <c r="CY33" s="643"/>
      <c r="CZ33" s="646">
        <v>52</v>
      </c>
      <c r="DA33" s="675"/>
      <c r="DB33" s="675"/>
      <c r="DC33" s="676"/>
      <c r="DD33" s="649">
        <v>12477916</v>
      </c>
      <c r="DE33" s="642"/>
      <c r="DF33" s="642"/>
      <c r="DG33" s="642"/>
      <c r="DH33" s="642"/>
      <c r="DI33" s="642"/>
      <c r="DJ33" s="642"/>
      <c r="DK33" s="643"/>
      <c r="DL33" s="649">
        <v>7979079</v>
      </c>
      <c r="DM33" s="642"/>
      <c r="DN33" s="642"/>
      <c r="DO33" s="642"/>
      <c r="DP33" s="642"/>
      <c r="DQ33" s="642"/>
      <c r="DR33" s="642"/>
      <c r="DS33" s="642"/>
      <c r="DT33" s="642"/>
      <c r="DU33" s="642"/>
      <c r="DV33" s="643"/>
      <c r="DW33" s="646">
        <v>45.9</v>
      </c>
      <c r="DX33" s="675"/>
      <c r="DY33" s="675"/>
      <c r="DZ33" s="675"/>
      <c r="EA33" s="675"/>
      <c r="EB33" s="675"/>
      <c r="EC33" s="677"/>
    </row>
    <row r="34" spans="2:133" ht="11.25" customHeight="1" x14ac:dyDescent="0.15">
      <c r="B34" s="638" t="s">
        <v>310</v>
      </c>
      <c r="C34" s="639"/>
      <c r="D34" s="639"/>
      <c r="E34" s="639"/>
      <c r="F34" s="639"/>
      <c r="G34" s="639"/>
      <c r="H34" s="639"/>
      <c r="I34" s="639"/>
      <c r="J34" s="639"/>
      <c r="K34" s="639"/>
      <c r="L34" s="639"/>
      <c r="M34" s="639"/>
      <c r="N34" s="639"/>
      <c r="O34" s="639"/>
      <c r="P34" s="639"/>
      <c r="Q34" s="640"/>
      <c r="R34" s="641">
        <v>1469539</v>
      </c>
      <c r="S34" s="644"/>
      <c r="T34" s="644"/>
      <c r="U34" s="644"/>
      <c r="V34" s="644"/>
      <c r="W34" s="644"/>
      <c r="X34" s="644"/>
      <c r="Y34" s="645"/>
      <c r="Z34" s="703">
        <v>4.3</v>
      </c>
      <c r="AA34" s="703"/>
      <c r="AB34" s="703"/>
      <c r="AC34" s="703"/>
      <c r="AD34" s="704">
        <v>92</v>
      </c>
      <c r="AE34" s="704"/>
      <c r="AF34" s="704"/>
      <c r="AG34" s="704"/>
      <c r="AH34" s="704"/>
      <c r="AI34" s="704"/>
      <c r="AJ34" s="704"/>
      <c r="AK34" s="704"/>
      <c r="AL34" s="646">
        <v>0</v>
      </c>
      <c r="AM34" s="647"/>
      <c r="AN34" s="647"/>
      <c r="AO34" s="705"/>
      <c r="AP34" s="214"/>
      <c r="AQ34" s="715" t="s">
        <v>311</v>
      </c>
      <c r="AR34" s="716"/>
      <c r="AS34" s="716"/>
      <c r="AT34" s="716"/>
      <c r="AU34" s="716"/>
      <c r="AV34" s="716"/>
      <c r="AW34" s="716"/>
      <c r="AX34" s="716"/>
      <c r="AY34" s="716"/>
      <c r="AZ34" s="716"/>
      <c r="BA34" s="716"/>
      <c r="BB34" s="716"/>
      <c r="BC34" s="716"/>
      <c r="BD34" s="716"/>
      <c r="BE34" s="716"/>
      <c r="BF34" s="717"/>
      <c r="BG34" s="715" t="s">
        <v>312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313</v>
      </c>
      <c r="CE34" s="682"/>
      <c r="CF34" s="682"/>
      <c r="CG34" s="682"/>
      <c r="CH34" s="682"/>
      <c r="CI34" s="682"/>
      <c r="CJ34" s="682"/>
      <c r="CK34" s="682"/>
      <c r="CL34" s="682"/>
      <c r="CM34" s="682"/>
      <c r="CN34" s="682"/>
      <c r="CO34" s="682"/>
      <c r="CP34" s="682"/>
      <c r="CQ34" s="683"/>
      <c r="CR34" s="641">
        <v>3212431</v>
      </c>
      <c r="CS34" s="644"/>
      <c r="CT34" s="644"/>
      <c r="CU34" s="644"/>
      <c r="CV34" s="644"/>
      <c r="CW34" s="644"/>
      <c r="CX34" s="644"/>
      <c r="CY34" s="645"/>
      <c r="CZ34" s="646">
        <v>9.4</v>
      </c>
      <c r="DA34" s="675"/>
      <c r="DB34" s="675"/>
      <c r="DC34" s="676"/>
      <c r="DD34" s="649">
        <v>2712073</v>
      </c>
      <c r="DE34" s="644"/>
      <c r="DF34" s="644"/>
      <c r="DG34" s="644"/>
      <c r="DH34" s="644"/>
      <c r="DI34" s="644"/>
      <c r="DJ34" s="644"/>
      <c r="DK34" s="645"/>
      <c r="DL34" s="649">
        <v>1521879</v>
      </c>
      <c r="DM34" s="644"/>
      <c r="DN34" s="644"/>
      <c r="DO34" s="644"/>
      <c r="DP34" s="644"/>
      <c r="DQ34" s="644"/>
      <c r="DR34" s="644"/>
      <c r="DS34" s="644"/>
      <c r="DT34" s="644"/>
      <c r="DU34" s="644"/>
      <c r="DV34" s="645"/>
      <c r="DW34" s="646">
        <v>8.8000000000000007</v>
      </c>
      <c r="DX34" s="675"/>
      <c r="DY34" s="675"/>
      <c r="DZ34" s="675"/>
      <c r="EA34" s="675"/>
      <c r="EB34" s="675"/>
      <c r="EC34" s="677"/>
    </row>
    <row r="35" spans="2:133" ht="11.25" customHeight="1" x14ac:dyDescent="0.15">
      <c r="B35" s="638" t="s">
        <v>314</v>
      </c>
      <c r="C35" s="639"/>
      <c r="D35" s="639"/>
      <c r="E35" s="639"/>
      <c r="F35" s="639"/>
      <c r="G35" s="639"/>
      <c r="H35" s="639"/>
      <c r="I35" s="639"/>
      <c r="J35" s="639"/>
      <c r="K35" s="639"/>
      <c r="L35" s="639"/>
      <c r="M35" s="639"/>
      <c r="N35" s="639"/>
      <c r="O35" s="639"/>
      <c r="P35" s="639"/>
      <c r="Q35" s="640"/>
      <c r="R35" s="641">
        <v>3500265</v>
      </c>
      <c r="S35" s="644"/>
      <c r="T35" s="644"/>
      <c r="U35" s="644"/>
      <c r="V35" s="644"/>
      <c r="W35" s="644"/>
      <c r="X35" s="644"/>
      <c r="Y35" s="645"/>
      <c r="Z35" s="703">
        <v>10.199999999999999</v>
      </c>
      <c r="AA35" s="703"/>
      <c r="AB35" s="703"/>
      <c r="AC35" s="703"/>
      <c r="AD35" s="704" t="s">
        <v>224</v>
      </c>
      <c r="AE35" s="704"/>
      <c r="AF35" s="704"/>
      <c r="AG35" s="704"/>
      <c r="AH35" s="704"/>
      <c r="AI35" s="704"/>
      <c r="AJ35" s="704"/>
      <c r="AK35" s="704"/>
      <c r="AL35" s="646" t="s">
        <v>224</v>
      </c>
      <c r="AM35" s="647"/>
      <c r="AN35" s="647"/>
      <c r="AO35" s="705"/>
      <c r="AP35" s="214"/>
      <c r="AQ35" s="709" t="s">
        <v>315</v>
      </c>
      <c r="AR35" s="710"/>
      <c r="AS35" s="710"/>
      <c r="AT35" s="710"/>
      <c r="AU35" s="710"/>
      <c r="AV35" s="710"/>
      <c r="AW35" s="710"/>
      <c r="AX35" s="710"/>
      <c r="AY35" s="711"/>
      <c r="AZ35" s="706">
        <v>5102762</v>
      </c>
      <c r="BA35" s="707"/>
      <c r="BB35" s="707"/>
      <c r="BC35" s="707"/>
      <c r="BD35" s="707"/>
      <c r="BE35" s="707"/>
      <c r="BF35" s="708"/>
      <c r="BG35" s="712" t="s">
        <v>316</v>
      </c>
      <c r="BH35" s="713"/>
      <c r="BI35" s="713"/>
      <c r="BJ35" s="713"/>
      <c r="BK35" s="713"/>
      <c r="BL35" s="713"/>
      <c r="BM35" s="713"/>
      <c r="BN35" s="713"/>
      <c r="BO35" s="713"/>
      <c r="BP35" s="713"/>
      <c r="BQ35" s="713"/>
      <c r="BR35" s="713"/>
      <c r="BS35" s="713"/>
      <c r="BT35" s="713"/>
      <c r="BU35" s="714"/>
      <c r="BV35" s="706">
        <v>-40735</v>
      </c>
      <c r="BW35" s="707"/>
      <c r="BX35" s="707"/>
      <c r="BY35" s="707"/>
      <c r="BZ35" s="707"/>
      <c r="CA35" s="707"/>
      <c r="CB35" s="708"/>
      <c r="CD35" s="685" t="s">
        <v>317</v>
      </c>
      <c r="CE35" s="682"/>
      <c r="CF35" s="682"/>
      <c r="CG35" s="682"/>
      <c r="CH35" s="682"/>
      <c r="CI35" s="682"/>
      <c r="CJ35" s="682"/>
      <c r="CK35" s="682"/>
      <c r="CL35" s="682"/>
      <c r="CM35" s="682"/>
      <c r="CN35" s="682"/>
      <c r="CO35" s="682"/>
      <c r="CP35" s="682"/>
      <c r="CQ35" s="683"/>
      <c r="CR35" s="641">
        <v>1100907</v>
      </c>
      <c r="CS35" s="642"/>
      <c r="CT35" s="642"/>
      <c r="CU35" s="642"/>
      <c r="CV35" s="642"/>
      <c r="CW35" s="642"/>
      <c r="CX35" s="642"/>
      <c r="CY35" s="643"/>
      <c r="CZ35" s="646">
        <v>3.2</v>
      </c>
      <c r="DA35" s="675"/>
      <c r="DB35" s="675"/>
      <c r="DC35" s="676"/>
      <c r="DD35" s="649">
        <v>1016132</v>
      </c>
      <c r="DE35" s="642"/>
      <c r="DF35" s="642"/>
      <c r="DG35" s="642"/>
      <c r="DH35" s="642"/>
      <c r="DI35" s="642"/>
      <c r="DJ35" s="642"/>
      <c r="DK35" s="643"/>
      <c r="DL35" s="649">
        <v>585304</v>
      </c>
      <c r="DM35" s="642"/>
      <c r="DN35" s="642"/>
      <c r="DO35" s="642"/>
      <c r="DP35" s="642"/>
      <c r="DQ35" s="642"/>
      <c r="DR35" s="642"/>
      <c r="DS35" s="642"/>
      <c r="DT35" s="642"/>
      <c r="DU35" s="642"/>
      <c r="DV35" s="643"/>
      <c r="DW35" s="646">
        <v>3.4</v>
      </c>
      <c r="DX35" s="675"/>
      <c r="DY35" s="675"/>
      <c r="DZ35" s="675"/>
      <c r="EA35" s="675"/>
      <c r="EB35" s="675"/>
      <c r="EC35" s="677"/>
    </row>
    <row r="36" spans="2:133" ht="11.25" customHeight="1" x14ac:dyDescent="0.15">
      <c r="B36" s="638" t="s">
        <v>318</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124</v>
      </c>
      <c r="AM36" s="647"/>
      <c r="AN36" s="647"/>
      <c r="AO36" s="705"/>
      <c r="AQ36" s="678" t="s">
        <v>319</v>
      </c>
      <c r="AR36" s="679"/>
      <c r="AS36" s="679"/>
      <c r="AT36" s="679"/>
      <c r="AU36" s="679"/>
      <c r="AV36" s="679"/>
      <c r="AW36" s="679"/>
      <c r="AX36" s="679"/>
      <c r="AY36" s="680"/>
      <c r="AZ36" s="641">
        <v>1784692</v>
      </c>
      <c r="BA36" s="644"/>
      <c r="BB36" s="644"/>
      <c r="BC36" s="644"/>
      <c r="BD36" s="642"/>
      <c r="BE36" s="642"/>
      <c r="BF36" s="681"/>
      <c r="BG36" s="685" t="s">
        <v>320</v>
      </c>
      <c r="BH36" s="682"/>
      <c r="BI36" s="682"/>
      <c r="BJ36" s="682"/>
      <c r="BK36" s="682"/>
      <c r="BL36" s="682"/>
      <c r="BM36" s="682"/>
      <c r="BN36" s="682"/>
      <c r="BO36" s="682"/>
      <c r="BP36" s="682"/>
      <c r="BQ36" s="682"/>
      <c r="BR36" s="682"/>
      <c r="BS36" s="682"/>
      <c r="BT36" s="682"/>
      <c r="BU36" s="683"/>
      <c r="BV36" s="641">
        <v>-135990</v>
      </c>
      <c r="BW36" s="644"/>
      <c r="BX36" s="644"/>
      <c r="BY36" s="644"/>
      <c r="BZ36" s="644"/>
      <c r="CA36" s="644"/>
      <c r="CB36" s="684"/>
      <c r="CD36" s="685" t="s">
        <v>321</v>
      </c>
      <c r="CE36" s="682"/>
      <c r="CF36" s="682"/>
      <c r="CG36" s="682"/>
      <c r="CH36" s="682"/>
      <c r="CI36" s="682"/>
      <c r="CJ36" s="682"/>
      <c r="CK36" s="682"/>
      <c r="CL36" s="682"/>
      <c r="CM36" s="682"/>
      <c r="CN36" s="682"/>
      <c r="CO36" s="682"/>
      <c r="CP36" s="682"/>
      <c r="CQ36" s="683"/>
      <c r="CR36" s="641">
        <v>6876096</v>
      </c>
      <c r="CS36" s="644"/>
      <c r="CT36" s="644"/>
      <c r="CU36" s="644"/>
      <c r="CV36" s="644"/>
      <c r="CW36" s="644"/>
      <c r="CX36" s="644"/>
      <c r="CY36" s="645"/>
      <c r="CZ36" s="646">
        <v>20.2</v>
      </c>
      <c r="DA36" s="675"/>
      <c r="DB36" s="675"/>
      <c r="DC36" s="676"/>
      <c r="DD36" s="649">
        <v>5386894</v>
      </c>
      <c r="DE36" s="644"/>
      <c r="DF36" s="644"/>
      <c r="DG36" s="644"/>
      <c r="DH36" s="644"/>
      <c r="DI36" s="644"/>
      <c r="DJ36" s="644"/>
      <c r="DK36" s="645"/>
      <c r="DL36" s="649">
        <v>4029078</v>
      </c>
      <c r="DM36" s="644"/>
      <c r="DN36" s="644"/>
      <c r="DO36" s="644"/>
      <c r="DP36" s="644"/>
      <c r="DQ36" s="644"/>
      <c r="DR36" s="644"/>
      <c r="DS36" s="644"/>
      <c r="DT36" s="644"/>
      <c r="DU36" s="644"/>
      <c r="DV36" s="645"/>
      <c r="DW36" s="646">
        <v>23.2</v>
      </c>
      <c r="DX36" s="675"/>
      <c r="DY36" s="675"/>
      <c r="DZ36" s="675"/>
      <c r="EA36" s="675"/>
      <c r="EB36" s="675"/>
      <c r="EC36" s="677"/>
    </row>
    <row r="37" spans="2:133" ht="11.25" customHeight="1" x14ac:dyDescent="0.15">
      <c r="B37" s="638" t="s">
        <v>322</v>
      </c>
      <c r="C37" s="639"/>
      <c r="D37" s="639"/>
      <c r="E37" s="639"/>
      <c r="F37" s="639"/>
      <c r="G37" s="639"/>
      <c r="H37" s="639"/>
      <c r="I37" s="639"/>
      <c r="J37" s="639"/>
      <c r="K37" s="639"/>
      <c r="L37" s="639"/>
      <c r="M37" s="639"/>
      <c r="N37" s="639"/>
      <c r="O37" s="639"/>
      <c r="P37" s="639"/>
      <c r="Q37" s="640"/>
      <c r="R37" s="641">
        <v>857465</v>
      </c>
      <c r="S37" s="644"/>
      <c r="T37" s="644"/>
      <c r="U37" s="644"/>
      <c r="V37" s="644"/>
      <c r="W37" s="644"/>
      <c r="X37" s="644"/>
      <c r="Y37" s="645"/>
      <c r="Z37" s="703">
        <v>2.5</v>
      </c>
      <c r="AA37" s="703"/>
      <c r="AB37" s="703"/>
      <c r="AC37" s="703"/>
      <c r="AD37" s="704" t="s">
        <v>224</v>
      </c>
      <c r="AE37" s="704"/>
      <c r="AF37" s="704"/>
      <c r="AG37" s="704"/>
      <c r="AH37" s="704"/>
      <c r="AI37" s="704"/>
      <c r="AJ37" s="704"/>
      <c r="AK37" s="704"/>
      <c r="AL37" s="646" t="s">
        <v>124</v>
      </c>
      <c r="AM37" s="647"/>
      <c r="AN37" s="647"/>
      <c r="AO37" s="705"/>
      <c r="AQ37" s="678" t="s">
        <v>323</v>
      </c>
      <c r="AR37" s="679"/>
      <c r="AS37" s="679"/>
      <c r="AT37" s="679"/>
      <c r="AU37" s="679"/>
      <c r="AV37" s="679"/>
      <c r="AW37" s="679"/>
      <c r="AX37" s="679"/>
      <c r="AY37" s="680"/>
      <c r="AZ37" s="641">
        <v>654012</v>
      </c>
      <c r="BA37" s="644"/>
      <c r="BB37" s="644"/>
      <c r="BC37" s="644"/>
      <c r="BD37" s="642"/>
      <c r="BE37" s="642"/>
      <c r="BF37" s="681"/>
      <c r="BG37" s="685" t="s">
        <v>324</v>
      </c>
      <c r="BH37" s="682"/>
      <c r="BI37" s="682"/>
      <c r="BJ37" s="682"/>
      <c r="BK37" s="682"/>
      <c r="BL37" s="682"/>
      <c r="BM37" s="682"/>
      <c r="BN37" s="682"/>
      <c r="BO37" s="682"/>
      <c r="BP37" s="682"/>
      <c r="BQ37" s="682"/>
      <c r="BR37" s="682"/>
      <c r="BS37" s="682"/>
      <c r="BT37" s="682"/>
      <c r="BU37" s="683"/>
      <c r="BV37" s="641">
        <v>9025</v>
      </c>
      <c r="BW37" s="644"/>
      <c r="BX37" s="644"/>
      <c r="BY37" s="644"/>
      <c r="BZ37" s="644"/>
      <c r="CA37" s="644"/>
      <c r="CB37" s="684"/>
      <c r="CD37" s="685" t="s">
        <v>325</v>
      </c>
      <c r="CE37" s="682"/>
      <c r="CF37" s="682"/>
      <c r="CG37" s="682"/>
      <c r="CH37" s="682"/>
      <c r="CI37" s="682"/>
      <c r="CJ37" s="682"/>
      <c r="CK37" s="682"/>
      <c r="CL37" s="682"/>
      <c r="CM37" s="682"/>
      <c r="CN37" s="682"/>
      <c r="CO37" s="682"/>
      <c r="CP37" s="682"/>
      <c r="CQ37" s="683"/>
      <c r="CR37" s="641">
        <v>4094070</v>
      </c>
      <c r="CS37" s="642"/>
      <c r="CT37" s="642"/>
      <c r="CU37" s="642"/>
      <c r="CV37" s="642"/>
      <c r="CW37" s="642"/>
      <c r="CX37" s="642"/>
      <c r="CY37" s="643"/>
      <c r="CZ37" s="646">
        <v>12</v>
      </c>
      <c r="DA37" s="675"/>
      <c r="DB37" s="675"/>
      <c r="DC37" s="676"/>
      <c r="DD37" s="649">
        <v>2924087</v>
      </c>
      <c r="DE37" s="642"/>
      <c r="DF37" s="642"/>
      <c r="DG37" s="642"/>
      <c r="DH37" s="642"/>
      <c r="DI37" s="642"/>
      <c r="DJ37" s="642"/>
      <c r="DK37" s="643"/>
      <c r="DL37" s="649">
        <v>2700880</v>
      </c>
      <c r="DM37" s="642"/>
      <c r="DN37" s="642"/>
      <c r="DO37" s="642"/>
      <c r="DP37" s="642"/>
      <c r="DQ37" s="642"/>
      <c r="DR37" s="642"/>
      <c r="DS37" s="642"/>
      <c r="DT37" s="642"/>
      <c r="DU37" s="642"/>
      <c r="DV37" s="643"/>
      <c r="DW37" s="646">
        <v>15.5</v>
      </c>
      <c r="DX37" s="675"/>
      <c r="DY37" s="675"/>
      <c r="DZ37" s="675"/>
      <c r="EA37" s="675"/>
      <c r="EB37" s="675"/>
      <c r="EC37" s="677"/>
    </row>
    <row r="38" spans="2:133" ht="11.25" customHeight="1" x14ac:dyDescent="0.15">
      <c r="B38" s="653" t="s">
        <v>326</v>
      </c>
      <c r="C38" s="654"/>
      <c r="D38" s="654"/>
      <c r="E38" s="654"/>
      <c r="F38" s="654"/>
      <c r="G38" s="654"/>
      <c r="H38" s="654"/>
      <c r="I38" s="654"/>
      <c r="J38" s="654"/>
      <c r="K38" s="654"/>
      <c r="L38" s="654"/>
      <c r="M38" s="654"/>
      <c r="N38" s="654"/>
      <c r="O38" s="654"/>
      <c r="P38" s="654"/>
      <c r="Q38" s="655"/>
      <c r="R38" s="656">
        <v>34405779</v>
      </c>
      <c r="S38" s="693"/>
      <c r="T38" s="693"/>
      <c r="U38" s="693"/>
      <c r="V38" s="693"/>
      <c r="W38" s="693"/>
      <c r="X38" s="693"/>
      <c r="Y38" s="698"/>
      <c r="Z38" s="699">
        <v>100</v>
      </c>
      <c r="AA38" s="699"/>
      <c r="AB38" s="699"/>
      <c r="AC38" s="699"/>
      <c r="AD38" s="700">
        <v>16517897</v>
      </c>
      <c r="AE38" s="700"/>
      <c r="AF38" s="700"/>
      <c r="AG38" s="700"/>
      <c r="AH38" s="700"/>
      <c r="AI38" s="700"/>
      <c r="AJ38" s="700"/>
      <c r="AK38" s="700"/>
      <c r="AL38" s="659">
        <v>100</v>
      </c>
      <c r="AM38" s="701"/>
      <c r="AN38" s="701"/>
      <c r="AO38" s="702"/>
      <c r="AQ38" s="678" t="s">
        <v>327</v>
      </c>
      <c r="AR38" s="679"/>
      <c r="AS38" s="679"/>
      <c r="AT38" s="679"/>
      <c r="AU38" s="679"/>
      <c r="AV38" s="679"/>
      <c r="AW38" s="679"/>
      <c r="AX38" s="679"/>
      <c r="AY38" s="680"/>
      <c r="AZ38" s="641">
        <v>213610</v>
      </c>
      <c r="BA38" s="644"/>
      <c r="BB38" s="644"/>
      <c r="BC38" s="644"/>
      <c r="BD38" s="642"/>
      <c r="BE38" s="642"/>
      <c r="BF38" s="681"/>
      <c r="BG38" s="685" t="s">
        <v>328</v>
      </c>
      <c r="BH38" s="682"/>
      <c r="BI38" s="682"/>
      <c r="BJ38" s="682"/>
      <c r="BK38" s="682"/>
      <c r="BL38" s="682"/>
      <c r="BM38" s="682"/>
      <c r="BN38" s="682"/>
      <c r="BO38" s="682"/>
      <c r="BP38" s="682"/>
      <c r="BQ38" s="682"/>
      <c r="BR38" s="682"/>
      <c r="BS38" s="682"/>
      <c r="BT38" s="682"/>
      <c r="BU38" s="683"/>
      <c r="BV38" s="641">
        <v>14111</v>
      </c>
      <c r="BW38" s="644"/>
      <c r="BX38" s="644"/>
      <c r="BY38" s="644"/>
      <c r="BZ38" s="644"/>
      <c r="CA38" s="644"/>
      <c r="CB38" s="684"/>
      <c r="CD38" s="685" t="s">
        <v>329</v>
      </c>
      <c r="CE38" s="682"/>
      <c r="CF38" s="682"/>
      <c r="CG38" s="682"/>
      <c r="CH38" s="682"/>
      <c r="CI38" s="682"/>
      <c r="CJ38" s="682"/>
      <c r="CK38" s="682"/>
      <c r="CL38" s="682"/>
      <c r="CM38" s="682"/>
      <c r="CN38" s="682"/>
      <c r="CO38" s="682"/>
      <c r="CP38" s="682"/>
      <c r="CQ38" s="683"/>
      <c r="CR38" s="641">
        <v>3104460</v>
      </c>
      <c r="CS38" s="644"/>
      <c r="CT38" s="644"/>
      <c r="CU38" s="644"/>
      <c r="CV38" s="644"/>
      <c r="CW38" s="644"/>
      <c r="CX38" s="644"/>
      <c r="CY38" s="645"/>
      <c r="CZ38" s="646">
        <v>9.1</v>
      </c>
      <c r="DA38" s="675"/>
      <c r="DB38" s="675"/>
      <c r="DC38" s="676"/>
      <c r="DD38" s="649">
        <v>2596229</v>
      </c>
      <c r="DE38" s="644"/>
      <c r="DF38" s="644"/>
      <c r="DG38" s="644"/>
      <c r="DH38" s="644"/>
      <c r="DI38" s="644"/>
      <c r="DJ38" s="644"/>
      <c r="DK38" s="645"/>
      <c r="DL38" s="649">
        <v>1842818</v>
      </c>
      <c r="DM38" s="644"/>
      <c r="DN38" s="644"/>
      <c r="DO38" s="644"/>
      <c r="DP38" s="644"/>
      <c r="DQ38" s="644"/>
      <c r="DR38" s="644"/>
      <c r="DS38" s="644"/>
      <c r="DT38" s="644"/>
      <c r="DU38" s="644"/>
      <c r="DV38" s="645"/>
      <c r="DW38" s="646">
        <v>10.6</v>
      </c>
      <c r="DX38" s="675"/>
      <c r="DY38" s="675"/>
      <c r="DZ38" s="675"/>
      <c r="EA38" s="675"/>
      <c r="EB38" s="675"/>
      <c r="EC38" s="677"/>
    </row>
    <row r="39" spans="2:133" ht="11.25" customHeight="1" x14ac:dyDescent="0.15">
      <c r="AQ39" s="678" t="s">
        <v>330</v>
      </c>
      <c r="AR39" s="679"/>
      <c r="AS39" s="679"/>
      <c r="AT39" s="679"/>
      <c r="AU39" s="679"/>
      <c r="AV39" s="679"/>
      <c r="AW39" s="679"/>
      <c r="AX39" s="679"/>
      <c r="AY39" s="680"/>
      <c r="AZ39" s="641">
        <v>28093</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100</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1989635</v>
      </c>
      <c r="CS39" s="642"/>
      <c r="CT39" s="642"/>
      <c r="CU39" s="642"/>
      <c r="CV39" s="642"/>
      <c r="CW39" s="642"/>
      <c r="CX39" s="642"/>
      <c r="CY39" s="643"/>
      <c r="CZ39" s="646">
        <v>5.9</v>
      </c>
      <c r="DA39" s="675"/>
      <c r="DB39" s="675"/>
      <c r="DC39" s="676"/>
      <c r="DD39" s="649">
        <v>765588</v>
      </c>
      <c r="DE39" s="642"/>
      <c r="DF39" s="642"/>
      <c r="DG39" s="642"/>
      <c r="DH39" s="642"/>
      <c r="DI39" s="642"/>
      <c r="DJ39" s="642"/>
      <c r="DK39" s="643"/>
      <c r="DL39" s="649" t="s">
        <v>124</v>
      </c>
      <c r="DM39" s="642"/>
      <c r="DN39" s="642"/>
      <c r="DO39" s="642"/>
      <c r="DP39" s="642"/>
      <c r="DQ39" s="642"/>
      <c r="DR39" s="642"/>
      <c r="DS39" s="642"/>
      <c r="DT39" s="642"/>
      <c r="DU39" s="642"/>
      <c r="DV39" s="643"/>
      <c r="DW39" s="646" t="s">
        <v>224</v>
      </c>
      <c r="DX39" s="675"/>
      <c r="DY39" s="675"/>
      <c r="DZ39" s="675"/>
      <c r="EA39" s="675"/>
      <c r="EB39" s="675"/>
      <c r="EC39" s="677"/>
    </row>
    <row r="40" spans="2:133" ht="11.25" customHeight="1" x14ac:dyDescent="0.15">
      <c r="AQ40" s="678" t="s">
        <v>334</v>
      </c>
      <c r="AR40" s="679"/>
      <c r="AS40" s="679"/>
      <c r="AT40" s="679"/>
      <c r="AU40" s="679"/>
      <c r="AV40" s="679"/>
      <c r="AW40" s="679"/>
      <c r="AX40" s="679"/>
      <c r="AY40" s="680"/>
      <c r="AZ40" s="641">
        <v>769590</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127</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v>1399620</v>
      </c>
      <c r="CS40" s="644"/>
      <c r="CT40" s="644"/>
      <c r="CU40" s="644"/>
      <c r="CV40" s="644"/>
      <c r="CW40" s="644"/>
      <c r="CX40" s="644"/>
      <c r="CY40" s="645"/>
      <c r="CZ40" s="646">
        <v>4.0999999999999996</v>
      </c>
      <c r="DA40" s="675"/>
      <c r="DB40" s="675"/>
      <c r="DC40" s="676"/>
      <c r="DD40" s="649">
        <v>1000</v>
      </c>
      <c r="DE40" s="644"/>
      <c r="DF40" s="644"/>
      <c r="DG40" s="644"/>
      <c r="DH40" s="644"/>
      <c r="DI40" s="644"/>
      <c r="DJ40" s="644"/>
      <c r="DK40" s="645"/>
      <c r="DL40" s="649" t="s">
        <v>224</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15">
      <c r="AQ41" s="690" t="s">
        <v>337</v>
      </c>
      <c r="AR41" s="691"/>
      <c r="AS41" s="691"/>
      <c r="AT41" s="691"/>
      <c r="AU41" s="691"/>
      <c r="AV41" s="691"/>
      <c r="AW41" s="691"/>
      <c r="AX41" s="691"/>
      <c r="AY41" s="692"/>
      <c r="AZ41" s="656">
        <v>1652765</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300</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132</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1871002</v>
      </c>
      <c r="CS42" s="644"/>
      <c r="CT42" s="644"/>
      <c r="CU42" s="644"/>
      <c r="CV42" s="644"/>
      <c r="CW42" s="644"/>
      <c r="CX42" s="644"/>
      <c r="CY42" s="645"/>
      <c r="CZ42" s="646">
        <v>5.5</v>
      </c>
      <c r="DA42" s="647"/>
      <c r="DB42" s="647"/>
      <c r="DC42" s="648"/>
      <c r="DD42" s="649">
        <v>301071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90875</v>
      </c>
      <c r="CS43" s="642"/>
      <c r="CT43" s="642"/>
      <c r="CU43" s="642"/>
      <c r="CV43" s="642"/>
      <c r="CW43" s="642"/>
      <c r="CX43" s="642"/>
      <c r="CY43" s="643"/>
      <c r="CZ43" s="646">
        <v>0.3</v>
      </c>
      <c r="DA43" s="675"/>
      <c r="DB43" s="675"/>
      <c r="DC43" s="676"/>
      <c r="DD43" s="649">
        <v>90875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344</v>
      </c>
      <c r="CD44" s="669" t="s">
        <v>296</v>
      </c>
      <c r="CE44" s="670"/>
      <c r="CF44" s="638" t="s">
        <v>345</v>
      </c>
      <c r="CG44" s="639"/>
      <c r="CH44" s="639"/>
      <c r="CI44" s="639"/>
      <c r="CJ44" s="639"/>
      <c r="CK44" s="639"/>
      <c r="CL44" s="639"/>
      <c r="CM44" s="639"/>
      <c r="CN44" s="639"/>
      <c r="CO44" s="639"/>
      <c r="CP44" s="639"/>
      <c r="CQ44" s="640"/>
      <c r="CR44" s="641">
        <v>1871002</v>
      </c>
      <c r="CS44" s="644"/>
      <c r="CT44" s="644"/>
      <c r="CU44" s="644"/>
      <c r="CV44" s="644"/>
      <c r="CW44" s="644"/>
      <c r="CX44" s="644"/>
      <c r="CY44" s="645"/>
      <c r="CZ44" s="646">
        <v>5.5</v>
      </c>
      <c r="DA44" s="647"/>
      <c r="DB44" s="647"/>
      <c r="DC44" s="648"/>
      <c r="DD44" s="649">
        <v>301071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346</v>
      </c>
      <c r="CG45" s="639"/>
      <c r="CH45" s="639"/>
      <c r="CI45" s="639"/>
      <c r="CJ45" s="639"/>
      <c r="CK45" s="639"/>
      <c r="CL45" s="639"/>
      <c r="CM45" s="639"/>
      <c r="CN45" s="639"/>
      <c r="CO45" s="639"/>
      <c r="CP45" s="639"/>
      <c r="CQ45" s="640"/>
      <c r="CR45" s="641">
        <v>710589</v>
      </c>
      <c r="CS45" s="642"/>
      <c r="CT45" s="642"/>
      <c r="CU45" s="642"/>
      <c r="CV45" s="642"/>
      <c r="CW45" s="642"/>
      <c r="CX45" s="642"/>
      <c r="CY45" s="643"/>
      <c r="CZ45" s="646">
        <v>2.1</v>
      </c>
      <c r="DA45" s="675"/>
      <c r="DB45" s="675"/>
      <c r="DC45" s="676"/>
      <c r="DD45" s="649">
        <v>20422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347</v>
      </c>
      <c r="CG46" s="639"/>
      <c r="CH46" s="639"/>
      <c r="CI46" s="639"/>
      <c r="CJ46" s="639"/>
      <c r="CK46" s="639"/>
      <c r="CL46" s="639"/>
      <c r="CM46" s="639"/>
      <c r="CN46" s="639"/>
      <c r="CO46" s="639"/>
      <c r="CP46" s="639"/>
      <c r="CQ46" s="640"/>
      <c r="CR46" s="641">
        <v>1094338</v>
      </c>
      <c r="CS46" s="644"/>
      <c r="CT46" s="644"/>
      <c r="CU46" s="644"/>
      <c r="CV46" s="644"/>
      <c r="CW46" s="644"/>
      <c r="CX46" s="644"/>
      <c r="CY46" s="645"/>
      <c r="CZ46" s="646">
        <v>3.2</v>
      </c>
      <c r="DA46" s="647"/>
      <c r="DB46" s="647"/>
      <c r="DC46" s="648"/>
      <c r="DD46" s="649">
        <v>278574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348</v>
      </c>
      <c r="CG47" s="639"/>
      <c r="CH47" s="639"/>
      <c r="CI47" s="639"/>
      <c r="CJ47" s="639"/>
      <c r="CK47" s="639"/>
      <c r="CL47" s="639"/>
      <c r="CM47" s="639"/>
      <c r="CN47" s="639"/>
      <c r="CO47" s="639"/>
      <c r="CP47" s="639"/>
      <c r="CQ47" s="640"/>
      <c r="CR47" s="641" t="s">
        <v>224</v>
      </c>
      <c r="CS47" s="642"/>
      <c r="CT47" s="642"/>
      <c r="CU47" s="642"/>
      <c r="CV47" s="642"/>
      <c r="CW47" s="642"/>
      <c r="CX47" s="642"/>
      <c r="CY47" s="643"/>
      <c r="CZ47" s="646" t="s">
        <v>224</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349</v>
      </c>
      <c r="CG48" s="639"/>
      <c r="CH48" s="639"/>
      <c r="CI48" s="639"/>
      <c r="CJ48" s="639"/>
      <c r="CK48" s="639"/>
      <c r="CL48" s="639"/>
      <c r="CM48" s="639"/>
      <c r="CN48" s="639"/>
      <c r="CO48" s="639"/>
      <c r="CP48" s="639"/>
      <c r="CQ48" s="640"/>
      <c r="CR48" s="641" t="s">
        <v>224</v>
      </c>
      <c r="CS48" s="644"/>
      <c r="CT48" s="644"/>
      <c r="CU48" s="644"/>
      <c r="CV48" s="644"/>
      <c r="CW48" s="644"/>
      <c r="CX48" s="644"/>
      <c r="CY48" s="645"/>
      <c r="CZ48" s="646" t="s">
        <v>132</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350</v>
      </c>
      <c r="CE49" s="654"/>
      <c r="CF49" s="654"/>
      <c r="CG49" s="654"/>
      <c r="CH49" s="654"/>
      <c r="CI49" s="654"/>
      <c r="CJ49" s="654"/>
      <c r="CK49" s="654"/>
      <c r="CL49" s="654"/>
      <c r="CM49" s="654"/>
      <c r="CN49" s="654"/>
      <c r="CO49" s="654"/>
      <c r="CP49" s="654"/>
      <c r="CQ49" s="655"/>
      <c r="CR49" s="656">
        <v>34001681</v>
      </c>
      <c r="CS49" s="657"/>
      <c r="CT49" s="657"/>
      <c r="CU49" s="657"/>
      <c r="CV49" s="657"/>
      <c r="CW49" s="657"/>
      <c r="CX49" s="657"/>
      <c r="CY49" s="658"/>
      <c r="CZ49" s="659">
        <v>100</v>
      </c>
      <c r="DA49" s="660"/>
      <c r="DB49" s="660"/>
      <c r="DC49" s="661"/>
      <c r="DD49" s="662">
        <v>21818571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A14uQCCOlHrks/KejyVtpHCAyrWFhBZpKdsQNjkVfdG8/vBdB5BaF/8hOu8TjT5AcLkg70DIf9D4/sGj+IKZPA==" saltValue="FwVIR4MencyByYjjiRuh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352</v>
      </c>
      <c r="DK2" s="1181"/>
      <c r="DL2" s="1181"/>
      <c r="DM2" s="1181"/>
      <c r="DN2" s="1181"/>
      <c r="DO2" s="1182"/>
      <c r="DP2" s="229"/>
      <c r="DQ2" s="1180" t="s">
        <v>353</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356</v>
      </c>
      <c r="B5" s="1065"/>
      <c r="C5" s="1065"/>
      <c r="D5" s="1065"/>
      <c r="E5" s="1065"/>
      <c r="F5" s="1065"/>
      <c r="G5" s="1065"/>
      <c r="H5" s="1065"/>
      <c r="I5" s="1065"/>
      <c r="J5" s="1065"/>
      <c r="K5" s="1065"/>
      <c r="L5" s="1065"/>
      <c r="M5" s="1065"/>
      <c r="N5" s="1065"/>
      <c r="O5" s="1065"/>
      <c r="P5" s="1066"/>
      <c r="Q5" s="1070" t="s">
        <v>357</v>
      </c>
      <c r="R5" s="1071"/>
      <c r="S5" s="1071"/>
      <c r="T5" s="1071"/>
      <c r="U5" s="1072"/>
      <c r="V5" s="1070" t="s">
        <v>358</v>
      </c>
      <c r="W5" s="1071"/>
      <c r="X5" s="1071"/>
      <c r="Y5" s="1071"/>
      <c r="Z5" s="1072"/>
      <c r="AA5" s="1070" t="s">
        <v>359</v>
      </c>
      <c r="AB5" s="1071"/>
      <c r="AC5" s="1071"/>
      <c r="AD5" s="1071"/>
      <c r="AE5" s="1071"/>
      <c r="AF5" s="1183" t="s">
        <v>360</v>
      </c>
      <c r="AG5" s="1071"/>
      <c r="AH5" s="1071"/>
      <c r="AI5" s="1071"/>
      <c r="AJ5" s="1086"/>
      <c r="AK5" s="1071" t="s">
        <v>361</v>
      </c>
      <c r="AL5" s="1071"/>
      <c r="AM5" s="1071"/>
      <c r="AN5" s="1071"/>
      <c r="AO5" s="1072"/>
      <c r="AP5" s="1070" t="s">
        <v>362</v>
      </c>
      <c r="AQ5" s="1071"/>
      <c r="AR5" s="1071"/>
      <c r="AS5" s="1071"/>
      <c r="AT5" s="1072"/>
      <c r="AU5" s="1070" t="s">
        <v>363</v>
      </c>
      <c r="AV5" s="1071"/>
      <c r="AW5" s="1071"/>
      <c r="AX5" s="1071"/>
      <c r="AY5" s="1086"/>
      <c r="AZ5" s="236"/>
      <c r="BA5" s="236"/>
      <c r="BB5" s="236"/>
      <c r="BC5" s="236"/>
      <c r="BD5" s="236"/>
      <c r="BE5" s="237"/>
      <c r="BF5" s="237"/>
      <c r="BG5" s="237"/>
      <c r="BH5" s="237"/>
      <c r="BI5" s="237"/>
      <c r="BJ5" s="237"/>
      <c r="BK5" s="237"/>
      <c r="BL5" s="237"/>
      <c r="BM5" s="237"/>
      <c r="BN5" s="237"/>
      <c r="BO5" s="237"/>
      <c r="BP5" s="237"/>
      <c r="BQ5" s="1064" t="s">
        <v>364</v>
      </c>
      <c r="BR5" s="1065"/>
      <c r="BS5" s="1065"/>
      <c r="BT5" s="1065"/>
      <c r="BU5" s="1065"/>
      <c r="BV5" s="1065"/>
      <c r="BW5" s="1065"/>
      <c r="BX5" s="1065"/>
      <c r="BY5" s="1065"/>
      <c r="BZ5" s="1065"/>
      <c r="CA5" s="1065"/>
      <c r="CB5" s="1065"/>
      <c r="CC5" s="1065"/>
      <c r="CD5" s="1065"/>
      <c r="CE5" s="1065"/>
      <c r="CF5" s="1065"/>
      <c r="CG5" s="1066"/>
      <c r="CH5" s="1070" t="s">
        <v>365</v>
      </c>
      <c r="CI5" s="1071"/>
      <c r="CJ5" s="1071"/>
      <c r="CK5" s="1071"/>
      <c r="CL5" s="1072"/>
      <c r="CM5" s="1070" t="s">
        <v>366</v>
      </c>
      <c r="CN5" s="1071"/>
      <c r="CO5" s="1071"/>
      <c r="CP5" s="1071"/>
      <c r="CQ5" s="1072"/>
      <c r="CR5" s="1070" t="s">
        <v>367</v>
      </c>
      <c r="CS5" s="1071"/>
      <c r="CT5" s="1071"/>
      <c r="CU5" s="1071"/>
      <c r="CV5" s="1072"/>
      <c r="CW5" s="1070" t="s">
        <v>368</v>
      </c>
      <c r="CX5" s="1071"/>
      <c r="CY5" s="1071"/>
      <c r="CZ5" s="1071"/>
      <c r="DA5" s="1072"/>
      <c r="DB5" s="1070" t="s">
        <v>369</v>
      </c>
      <c r="DC5" s="1071"/>
      <c r="DD5" s="1071"/>
      <c r="DE5" s="1071"/>
      <c r="DF5" s="1072"/>
      <c r="DG5" s="1168" t="s">
        <v>370</v>
      </c>
      <c r="DH5" s="1169"/>
      <c r="DI5" s="1169"/>
      <c r="DJ5" s="1169"/>
      <c r="DK5" s="1170"/>
      <c r="DL5" s="1168" t="s">
        <v>371</v>
      </c>
      <c r="DM5" s="1169"/>
      <c r="DN5" s="1169"/>
      <c r="DO5" s="1169"/>
      <c r="DP5" s="1170"/>
      <c r="DQ5" s="1070" t="s">
        <v>372</v>
      </c>
      <c r="DR5" s="1071"/>
      <c r="DS5" s="1071"/>
      <c r="DT5" s="1071"/>
      <c r="DU5" s="1072"/>
      <c r="DV5" s="1070" t="s">
        <v>363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373</v>
      </c>
      <c r="C7" s="1120"/>
      <c r="D7" s="1120"/>
      <c r="E7" s="1120"/>
      <c r="F7" s="1120"/>
      <c r="G7" s="1120"/>
      <c r="H7" s="1120"/>
      <c r="I7" s="1120"/>
      <c r="J7" s="1120"/>
      <c r="K7" s="1120"/>
      <c r="L7" s="1120"/>
      <c r="M7" s="1120"/>
      <c r="N7" s="1120"/>
      <c r="O7" s="1120"/>
      <c r="P7" s="1121"/>
      <c r="Q7" s="1174">
        <v>34406</v>
      </c>
      <c r="R7" s="1175"/>
      <c r="S7" s="1175"/>
      <c r="T7" s="1175"/>
      <c r="U7" s="1175"/>
      <c r="V7" s="1175">
        <v>34002</v>
      </c>
      <c r="W7" s="1175"/>
      <c r="X7" s="1175"/>
      <c r="Y7" s="1175"/>
      <c r="Z7" s="1175"/>
      <c r="AA7" s="1175">
        <v>404</v>
      </c>
      <c r="AB7" s="1175"/>
      <c r="AC7" s="1175"/>
      <c r="AD7" s="1175"/>
      <c r="AE7" s="1176"/>
      <c r="AF7" s="1177">
        <v>366</v>
      </c>
      <c r="AG7" s="1178"/>
      <c r="AH7" s="1178"/>
      <c r="AI7" s="1178"/>
      <c r="AJ7" s="1179"/>
      <c r="AK7" s="1161">
        <v>1402</v>
      </c>
      <c r="AL7" s="1162"/>
      <c r="AM7" s="1162"/>
      <c r="AN7" s="1162"/>
      <c r="AO7" s="1162"/>
      <c r="AP7" s="1162">
        <v>35942</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585</v>
      </c>
      <c r="BT7" s="1166"/>
      <c r="BU7" s="1166"/>
      <c r="BV7" s="1166"/>
      <c r="BW7" s="1166"/>
      <c r="BX7" s="1166"/>
      <c r="BY7" s="1166"/>
      <c r="BZ7" s="1166"/>
      <c r="CA7" s="1166"/>
      <c r="CB7" s="1166"/>
      <c r="CC7" s="1166"/>
      <c r="CD7" s="1166"/>
      <c r="CE7" s="1166"/>
      <c r="CF7" s="1166"/>
      <c r="CG7" s="1167"/>
      <c r="CH7" s="1158">
        <v>2</v>
      </c>
      <c r="CI7" s="1159"/>
      <c r="CJ7" s="1159"/>
      <c r="CK7" s="1159"/>
      <c r="CL7" s="1160"/>
      <c r="CM7" s="1158">
        <v>30</v>
      </c>
      <c r="CN7" s="1159"/>
      <c r="CO7" s="1159"/>
      <c r="CP7" s="1159"/>
      <c r="CQ7" s="1160"/>
      <c r="CR7" s="1158">
        <v>10</v>
      </c>
      <c r="CS7" s="1159"/>
      <c r="CT7" s="1159"/>
      <c r="CU7" s="1159"/>
      <c r="CV7" s="1160"/>
      <c r="CW7" s="1158" t="s">
        <v>589</v>
      </c>
      <c r="CX7" s="1159"/>
      <c r="CY7" s="1159"/>
      <c r="CZ7" s="1159"/>
      <c r="DA7" s="1160"/>
      <c r="DB7" s="1158" t="s">
        <v>591</v>
      </c>
      <c r="DC7" s="1159"/>
      <c r="DD7" s="1159"/>
      <c r="DE7" s="1159"/>
      <c r="DF7" s="1160"/>
      <c r="DG7" s="1158" t="s">
        <v>591</v>
      </c>
      <c r="DH7" s="1159"/>
      <c r="DI7" s="1159"/>
      <c r="DJ7" s="1159"/>
      <c r="DK7" s="1160"/>
      <c r="DL7" s="1158" t="s">
        <v>590</v>
      </c>
      <c r="DM7" s="1159"/>
      <c r="DN7" s="1159"/>
      <c r="DO7" s="1159"/>
      <c r="DP7" s="1160"/>
      <c r="DQ7" s="1158" t="s">
        <v>591</v>
      </c>
      <c r="DR7" s="1159"/>
      <c r="DS7" s="1159"/>
      <c r="DT7" s="1159"/>
      <c r="DU7" s="1160"/>
      <c r="DV7" s="1185"/>
      <c r="DW7" s="1186"/>
      <c r="DX7" s="1186"/>
      <c r="DY7" s="1186"/>
      <c r="DZ7" s="1187"/>
      <c r="EA7" s="234"/>
    </row>
    <row r="8" spans="1:131" s="235" customFormat="1" ht="26.25" customHeight="1" x14ac:dyDescent="0.15">
      <c r="A8" s="241">
        <v>2</v>
      </c>
      <c r="B8" s="1106" t="s">
        <v>374</v>
      </c>
      <c r="C8" s="1107"/>
      <c r="D8" s="1107"/>
      <c r="E8" s="1107"/>
      <c r="F8" s="1107"/>
      <c r="G8" s="1107"/>
      <c r="H8" s="1107"/>
      <c r="I8" s="1107"/>
      <c r="J8" s="1107"/>
      <c r="K8" s="1107"/>
      <c r="L8" s="1107"/>
      <c r="M8" s="1107"/>
      <c r="N8" s="1107"/>
      <c r="O8" s="1107"/>
      <c r="P8" s="1108"/>
      <c r="Q8" s="1112">
        <v>15</v>
      </c>
      <c r="R8" s="1113"/>
      <c r="S8" s="1113"/>
      <c r="T8" s="1113"/>
      <c r="U8" s="1113"/>
      <c r="V8" s="1113">
        <v>15</v>
      </c>
      <c r="W8" s="1113"/>
      <c r="X8" s="1113"/>
      <c r="Y8" s="1113"/>
      <c r="Z8" s="1113"/>
      <c r="AA8" s="1113" t="s">
        <v>591</v>
      </c>
      <c r="AB8" s="1113"/>
      <c r="AC8" s="1113"/>
      <c r="AD8" s="1113"/>
      <c r="AE8" s="1114"/>
      <c r="AF8" s="1088" t="s">
        <v>594</v>
      </c>
      <c r="AG8" s="1089"/>
      <c r="AH8" s="1089"/>
      <c r="AI8" s="1089"/>
      <c r="AJ8" s="1090"/>
      <c r="AK8" s="1155">
        <v>15</v>
      </c>
      <c r="AL8" s="1156"/>
      <c r="AM8" s="1156"/>
      <c r="AN8" s="1156"/>
      <c r="AO8" s="1156"/>
      <c r="AP8" s="1156">
        <v>378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-1</v>
      </c>
      <c r="CI8" s="1059"/>
      <c r="CJ8" s="1059"/>
      <c r="CK8" s="1059"/>
      <c r="CL8" s="1060"/>
      <c r="CM8" s="1058">
        <v>-41</v>
      </c>
      <c r="CN8" s="1059"/>
      <c r="CO8" s="1059"/>
      <c r="CP8" s="1059"/>
      <c r="CQ8" s="1060"/>
      <c r="CR8" s="1058">
        <v>11</v>
      </c>
      <c r="CS8" s="1059"/>
      <c r="CT8" s="1059"/>
      <c r="CU8" s="1059"/>
      <c r="CV8" s="1060"/>
      <c r="CW8" s="1058">
        <v>7</v>
      </c>
      <c r="CX8" s="1059"/>
      <c r="CY8" s="1059"/>
      <c r="CZ8" s="1059"/>
      <c r="DA8" s="1060"/>
      <c r="DB8" s="1058">
        <v>66</v>
      </c>
      <c r="DC8" s="1059"/>
      <c r="DD8" s="1059"/>
      <c r="DE8" s="1059"/>
      <c r="DF8" s="1060"/>
      <c r="DG8" s="1058" t="s">
        <v>593</v>
      </c>
      <c r="DH8" s="1059"/>
      <c r="DI8" s="1059"/>
      <c r="DJ8" s="1059"/>
      <c r="DK8" s="1060"/>
      <c r="DL8" s="1058" t="s">
        <v>591</v>
      </c>
      <c r="DM8" s="1059"/>
      <c r="DN8" s="1059"/>
      <c r="DO8" s="1059"/>
      <c r="DP8" s="1060"/>
      <c r="DQ8" s="1058" t="s">
        <v>591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587</v>
      </c>
      <c r="BT9" s="1084"/>
      <c r="BU9" s="1084"/>
      <c r="BV9" s="1084"/>
      <c r="BW9" s="1084"/>
      <c r="BX9" s="1084"/>
      <c r="BY9" s="1084"/>
      <c r="BZ9" s="1084"/>
      <c r="CA9" s="1084"/>
      <c r="CB9" s="1084"/>
      <c r="CC9" s="1084"/>
      <c r="CD9" s="1084"/>
      <c r="CE9" s="1084"/>
      <c r="CF9" s="1084"/>
      <c r="CG9" s="1085"/>
      <c r="CH9" s="1058">
        <v>-158</v>
      </c>
      <c r="CI9" s="1059"/>
      <c r="CJ9" s="1059"/>
      <c r="CK9" s="1059"/>
      <c r="CL9" s="1060"/>
      <c r="CM9" s="1058">
        <v>53</v>
      </c>
      <c r="CN9" s="1059"/>
      <c r="CO9" s="1059"/>
      <c r="CP9" s="1059"/>
      <c r="CQ9" s="1060"/>
      <c r="CR9" s="1058">
        <v>4</v>
      </c>
      <c r="CS9" s="1059"/>
      <c r="CT9" s="1059"/>
      <c r="CU9" s="1059"/>
      <c r="CV9" s="1060"/>
      <c r="CW9" s="1058">
        <v>33</v>
      </c>
      <c r="CX9" s="1059"/>
      <c r="CY9" s="1059"/>
      <c r="CZ9" s="1059"/>
      <c r="DA9" s="1060"/>
      <c r="DB9" s="1058" t="s">
        <v>592</v>
      </c>
      <c r="DC9" s="1059"/>
      <c r="DD9" s="1059"/>
      <c r="DE9" s="1059"/>
      <c r="DF9" s="1060"/>
      <c r="DG9" s="1157" t="s">
        <v>591</v>
      </c>
      <c r="DH9" s="1059"/>
      <c r="DI9" s="1059"/>
      <c r="DJ9" s="1059"/>
      <c r="DK9" s="1060"/>
      <c r="DL9" s="1058" t="s">
        <v>591</v>
      </c>
      <c r="DM9" s="1059"/>
      <c r="DN9" s="1059"/>
      <c r="DO9" s="1059"/>
      <c r="DP9" s="1060"/>
      <c r="DQ9" s="1058" t="s">
        <v>591</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588</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32</v>
      </c>
      <c r="CN10" s="1059"/>
      <c r="CO10" s="1059"/>
      <c r="CP10" s="1059"/>
      <c r="CQ10" s="1060"/>
      <c r="CR10" s="1058">
        <v>2</v>
      </c>
      <c r="CS10" s="1059"/>
      <c r="CT10" s="1059"/>
      <c r="CU10" s="1059"/>
      <c r="CV10" s="1060"/>
      <c r="CW10" s="1058">
        <v>1</v>
      </c>
      <c r="CX10" s="1059"/>
      <c r="CY10" s="1059"/>
      <c r="CZ10" s="1059"/>
      <c r="DA10" s="1060"/>
      <c r="DB10" s="1058" t="s">
        <v>590</v>
      </c>
      <c r="DC10" s="1059"/>
      <c r="DD10" s="1059"/>
      <c r="DE10" s="1059"/>
      <c r="DF10" s="1060"/>
      <c r="DG10" s="1058" t="s">
        <v>591</v>
      </c>
      <c r="DH10" s="1059"/>
      <c r="DI10" s="1059"/>
      <c r="DJ10" s="1059"/>
      <c r="DK10" s="1060"/>
      <c r="DL10" s="1058" t="s">
        <v>591</v>
      </c>
      <c r="DM10" s="1059"/>
      <c r="DN10" s="1059"/>
      <c r="DO10" s="1059"/>
      <c r="DP10" s="1060"/>
      <c r="DQ10" s="1058" t="s">
        <v>590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34406</v>
      </c>
      <c r="R23" s="1138"/>
      <c r="S23" s="1138"/>
      <c r="T23" s="1138"/>
      <c r="U23" s="1138"/>
      <c r="V23" s="1138">
        <v>34002</v>
      </c>
      <c r="W23" s="1138"/>
      <c r="X23" s="1138"/>
      <c r="Y23" s="1138"/>
      <c r="Z23" s="1138"/>
      <c r="AA23" s="1138">
        <v>404</v>
      </c>
      <c r="AB23" s="1138"/>
      <c r="AC23" s="1138"/>
      <c r="AD23" s="1138"/>
      <c r="AE23" s="1139"/>
      <c r="AF23" s="1140">
        <v>366</v>
      </c>
      <c r="AG23" s="1138"/>
      <c r="AH23" s="1138"/>
      <c r="AI23" s="1138"/>
      <c r="AJ23" s="1141"/>
      <c r="AK23" s="1142"/>
      <c r="AL23" s="1143"/>
      <c r="AM23" s="1143"/>
      <c r="AN23" s="1143"/>
      <c r="AO23" s="1143"/>
      <c r="AP23" s="1138">
        <v>36320</v>
      </c>
      <c r="AQ23" s="1138"/>
      <c r="AR23" s="1138"/>
      <c r="AS23" s="1138"/>
      <c r="AT23" s="1138"/>
      <c r="AU23" s="1144"/>
      <c r="AV23" s="1144"/>
      <c r="AW23" s="1144"/>
      <c r="AX23" s="1144"/>
      <c r="AY23" s="1145"/>
      <c r="AZ23" s="1134" t="s">
        <v>379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356</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7453</v>
      </c>
      <c r="R28" s="1123"/>
      <c r="S28" s="1123"/>
      <c r="T28" s="1123"/>
      <c r="U28" s="1123"/>
      <c r="V28" s="1123">
        <v>7493</v>
      </c>
      <c r="W28" s="1123"/>
      <c r="X28" s="1123"/>
      <c r="Y28" s="1123"/>
      <c r="Z28" s="1123"/>
      <c r="AA28" s="1123">
        <v>-41</v>
      </c>
      <c r="AB28" s="1123"/>
      <c r="AC28" s="1123"/>
      <c r="AD28" s="1123"/>
      <c r="AE28" s="1124"/>
      <c r="AF28" s="1125">
        <v>-41</v>
      </c>
      <c r="AG28" s="1123"/>
      <c r="AH28" s="1123"/>
      <c r="AI28" s="1123"/>
      <c r="AJ28" s="1126"/>
      <c r="AK28" s="1127">
        <v>770</v>
      </c>
      <c r="AL28" s="1115"/>
      <c r="AM28" s="1115"/>
      <c r="AN28" s="1115"/>
      <c r="AO28" s="1115"/>
      <c r="AP28" s="1115" t="s">
        <v>591</v>
      </c>
      <c r="AQ28" s="1115"/>
      <c r="AR28" s="1115"/>
      <c r="AS28" s="1115"/>
      <c r="AT28" s="1115"/>
      <c r="AU28" s="1115" t="s">
        <v>591</v>
      </c>
      <c r="AV28" s="1115"/>
      <c r="AW28" s="1115"/>
      <c r="AX28" s="1115"/>
      <c r="AY28" s="1115"/>
      <c r="AZ28" s="1116" t="s">
        <v>591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6367</v>
      </c>
      <c r="R29" s="1113"/>
      <c r="S29" s="1113"/>
      <c r="T29" s="1113"/>
      <c r="U29" s="1113"/>
      <c r="V29" s="1113">
        <v>6200</v>
      </c>
      <c r="W29" s="1113"/>
      <c r="X29" s="1113"/>
      <c r="Y29" s="1113"/>
      <c r="Z29" s="1113"/>
      <c r="AA29" s="1113">
        <v>166</v>
      </c>
      <c r="AB29" s="1113"/>
      <c r="AC29" s="1113"/>
      <c r="AD29" s="1113"/>
      <c r="AE29" s="1114"/>
      <c r="AF29" s="1088">
        <v>166</v>
      </c>
      <c r="AG29" s="1089"/>
      <c r="AH29" s="1089"/>
      <c r="AI29" s="1089"/>
      <c r="AJ29" s="1090"/>
      <c r="AK29" s="1049">
        <v>909</v>
      </c>
      <c r="AL29" s="1040"/>
      <c r="AM29" s="1040"/>
      <c r="AN29" s="1040"/>
      <c r="AO29" s="1040"/>
      <c r="AP29" s="1040" t="s">
        <v>595</v>
      </c>
      <c r="AQ29" s="1040"/>
      <c r="AR29" s="1040"/>
      <c r="AS29" s="1040"/>
      <c r="AT29" s="1040"/>
      <c r="AU29" s="1040" t="s">
        <v>591</v>
      </c>
      <c r="AV29" s="1040"/>
      <c r="AW29" s="1040"/>
      <c r="AX29" s="1040"/>
      <c r="AY29" s="1040"/>
      <c r="AZ29" s="1111" t="s">
        <v>591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509</v>
      </c>
      <c r="R30" s="1113"/>
      <c r="S30" s="1113"/>
      <c r="T30" s="1113"/>
      <c r="U30" s="1113"/>
      <c r="V30" s="1113">
        <v>504</v>
      </c>
      <c r="W30" s="1113"/>
      <c r="X30" s="1113"/>
      <c r="Y30" s="1113"/>
      <c r="Z30" s="1113"/>
      <c r="AA30" s="1113">
        <v>5</v>
      </c>
      <c r="AB30" s="1113"/>
      <c r="AC30" s="1113"/>
      <c r="AD30" s="1113"/>
      <c r="AE30" s="1114"/>
      <c r="AF30" s="1088">
        <v>5</v>
      </c>
      <c r="AG30" s="1089"/>
      <c r="AH30" s="1089"/>
      <c r="AI30" s="1089"/>
      <c r="AJ30" s="1090"/>
      <c r="AK30" s="1049">
        <v>188</v>
      </c>
      <c r="AL30" s="1040"/>
      <c r="AM30" s="1040"/>
      <c r="AN30" s="1040"/>
      <c r="AO30" s="1040"/>
      <c r="AP30" s="1040" t="s">
        <v>591</v>
      </c>
      <c r="AQ30" s="1040"/>
      <c r="AR30" s="1040"/>
      <c r="AS30" s="1040"/>
      <c r="AT30" s="1040"/>
      <c r="AU30" s="1040" t="s">
        <v>591</v>
      </c>
      <c r="AV30" s="1040"/>
      <c r="AW30" s="1040"/>
      <c r="AX30" s="1040"/>
      <c r="AY30" s="1040"/>
      <c r="AZ30" s="1111" t="s">
        <v>594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1688</v>
      </c>
      <c r="R31" s="1113"/>
      <c r="S31" s="1113"/>
      <c r="T31" s="1113"/>
      <c r="U31" s="1113"/>
      <c r="V31" s="1113">
        <v>1565</v>
      </c>
      <c r="W31" s="1113"/>
      <c r="X31" s="1113"/>
      <c r="Y31" s="1113"/>
      <c r="Z31" s="1113"/>
      <c r="AA31" s="1113">
        <v>123</v>
      </c>
      <c r="AB31" s="1113"/>
      <c r="AC31" s="1113"/>
      <c r="AD31" s="1113"/>
      <c r="AE31" s="1114"/>
      <c r="AF31" s="1088">
        <v>1199</v>
      </c>
      <c r="AG31" s="1089"/>
      <c r="AH31" s="1089"/>
      <c r="AI31" s="1089"/>
      <c r="AJ31" s="1090"/>
      <c r="AK31" s="1049">
        <v>214</v>
      </c>
      <c r="AL31" s="1040"/>
      <c r="AM31" s="1040"/>
      <c r="AN31" s="1040"/>
      <c r="AO31" s="1040"/>
      <c r="AP31" s="1040">
        <v>12853</v>
      </c>
      <c r="AQ31" s="1040"/>
      <c r="AR31" s="1040"/>
      <c r="AS31" s="1040"/>
      <c r="AT31" s="1040"/>
      <c r="AU31" s="1040">
        <v>2596</v>
      </c>
      <c r="AV31" s="1040"/>
      <c r="AW31" s="1040"/>
      <c r="AX31" s="1040"/>
      <c r="AY31" s="1040"/>
      <c r="AZ31" s="1111" t="s">
        <v>590</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1293</v>
      </c>
      <c r="R32" s="1113"/>
      <c r="S32" s="1113"/>
      <c r="T32" s="1113"/>
      <c r="U32" s="1113"/>
      <c r="V32" s="1113">
        <v>1293</v>
      </c>
      <c r="W32" s="1113"/>
      <c r="X32" s="1113"/>
      <c r="Y32" s="1113"/>
      <c r="Z32" s="1113"/>
      <c r="AA32" s="1113" t="s">
        <v>591</v>
      </c>
      <c r="AB32" s="1113"/>
      <c r="AC32" s="1113"/>
      <c r="AD32" s="1113"/>
      <c r="AE32" s="1114"/>
      <c r="AF32" s="1088" t="s">
        <v>396</v>
      </c>
      <c r="AG32" s="1089"/>
      <c r="AH32" s="1089"/>
      <c r="AI32" s="1089"/>
      <c r="AJ32" s="1090"/>
      <c r="AK32" s="1049">
        <v>654</v>
      </c>
      <c r="AL32" s="1040"/>
      <c r="AM32" s="1040"/>
      <c r="AN32" s="1040"/>
      <c r="AO32" s="1040"/>
      <c r="AP32" s="1040">
        <v>9986</v>
      </c>
      <c r="AQ32" s="1040"/>
      <c r="AR32" s="1040"/>
      <c r="AS32" s="1040"/>
      <c r="AT32" s="1040"/>
      <c r="AU32" s="1040">
        <v>9726</v>
      </c>
      <c r="AV32" s="1040"/>
      <c r="AW32" s="1040"/>
      <c r="AX32" s="1040"/>
      <c r="AY32" s="1040"/>
      <c r="AZ32" s="1111" t="s">
        <v>596</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616</v>
      </c>
      <c r="R33" s="1113"/>
      <c r="S33" s="1113"/>
      <c r="T33" s="1113"/>
      <c r="U33" s="1113"/>
      <c r="V33" s="1113">
        <v>613</v>
      </c>
      <c r="W33" s="1113"/>
      <c r="X33" s="1113"/>
      <c r="Y33" s="1113"/>
      <c r="Z33" s="1113"/>
      <c r="AA33" s="1113">
        <v>2</v>
      </c>
      <c r="AB33" s="1113"/>
      <c r="AC33" s="1113"/>
      <c r="AD33" s="1113"/>
      <c r="AE33" s="1114"/>
      <c r="AF33" s="1088">
        <v>2</v>
      </c>
      <c r="AG33" s="1089"/>
      <c r="AH33" s="1089"/>
      <c r="AI33" s="1089"/>
      <c r="AJ33" s="1090"/>
      <c r="AK33" s="1049">
        <v>0</v>
      </c>
      <c r="AL33" s="1040"/>
      <c r="AM33" s="1040"/>
      <c r="AN33" s="1040"/>
      <c r="AO33" s="1040"/>
      <c r="AP33" s="1040">
        <v>624</v>
      </c>
      <c r="AQ33" s="1040"/>
      <c r="AR33" s="1040"/>
      <c r="AS33" s="1040"/>
      <c r="AT33" s="1040"/>
      <c r="AU33" s="1040">
        <v>157</v>
      </c>
      <c r="AV33" s="1040"/>
      <c r="AW33" s="1040"/>
      <c r="AX33" s="1040"/>
      <c r="AY33" s="1040"/>
      <c r="AZ33" s="1111" t="s">
        <v>590</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1332</v>
      </c>
      <c r="AG63" s="1028"/>
      <c r="AH63" s="1028"/>
      <c r="AI63" s="1028"/>
      <c r="AJ63" s="1099"/>
      <c r="AK63" s="1100"/>
      <c r="AL63" s="1032"/>
      <c r="AM63" s="1032"/>
      <c r="AN63" s="1032"/>
      <c r="AO63" s="1032"/>
      <c r="AP63" s="1028">
        <v>23464</v>
      </c>
      <c r="AQ63" s="1028"/>
      <c r="AR63" s="1028"/>
      <c r="AS63" s="1028"/>
      <c r="AT63" s="1028"/>
      <c r="AU63" s="1028">
        <v>12750</v>
      </c>
      <c r="AV63" s="1028"/>
      <c r="AW63" s="1028"/>
      <c r="AX63" s="1028"/>
      <c r="AY63" s="1028"/>
      <c r="AZ63" s="1094"/>
      <c r="BA63" s="1094"/>
      <c r="BB63" s="1094"/>
      <c r="BC63" s="1094"/>
      <c r="BD63" s="1094"/>
      <c r="BE63" s="1029"/>
      <c r="BF63" s="1029"/>
      <c r="BG63" s="1029"/>
      <c r="BH63" s="1029"/>
      <c r="BI63" s="1030"/>
      <c r="BJ63" s="1095" t="s">
        <v>375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387</v>
      </c>
      <c r="AQ66" s="1071"/>
      <c r="AR66" s="1071"/>
      <c r="AS66" s="1071"/>
      <c r="AT66" s="1072"/>
      <c r="AU66" s="1070" t="s">
        <v>408</v>
      </c>
      <c r="AV66" s="1071"/>
      <c r="AW66" s="1071"/>
      <c r="AX66" s="1071"/>
      <c r="AY66" s="1072"/>
      <c r="AZ66" s="1070" t="s">
        <v>363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577</v>
      </c>
      <c r="C68" s="1055"/>
      <c r="D68" s="1055"/>
      <c r="E68" s="1055"/>
      <c r="F68" s="1055"/>
      <c r="G68" s="1055"/>
      <c r="H68" s="1055"/>
      <c r="I68" s="1055"/>
      <c r="J68" s="1055"/>
      <c r="K68" s="1055"/>
      <c r="L68" s="1055"/>
      <c r="M68" s="1055"/>
      <c r="N68" s="1055"/>
      <c r="O68" s="1055"/>
      <c r="P68" s="1056"/>
      <c r="Q68" s="1057">
        <v>12114</v>
      </c>
      <c r="R68" s="1051"/>
      <c r="S68" s="1051"/>
      <c r="T68" s="1051"/>
      <c r="U68" s="1051"/>
      <c r="V68" s="1051">
        <v>11583</v>
      </c>
      <c r="W68" s="1051"/>
      <c r="X68" s="1051"/>
      <c r="Y68" s="1051"/>
      <c r="Z68" s="1051"/>
      <c r="AA68" s="1051">
        <v>531</v>
      </c>
      <c r="AB68" s="1051"/>
      <c r="AC68" s="1051"/>
      <c r="AD68" s="1051"/>
      <c r="AE68" s="1051"/>
      <c r="AF68" s="1051">
        <v>318</v>
      </c>
      <c r="AG68" s="1051"/>
      <c r="AH68" s="1051"/>
      <c r="AI68" s="1051"/>
      <c r="AJ68" s="1051"/>
      <c r="AK68" s="1051">
        <v>2113</v>
      </c>
      <c r="AL68" s="1051"/>
      <c r="AM68" s="1051"/>
      <c r="AN68" s="1051"/>
      <c r="AO68" s="1051"/>
      <c r="AP68" s="1051">
        <v>5815</v>
      </c>
      <c r="AQ68" s="1051"/>
      <c r="AR68" s="1051"/>
      <c r="AS68" s="1051"/>
      <c r="AT68" s="1051"/>
      <c r="AU68" s="1051">
        <v>3562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578</v>
      </c>
      <c r="C69" s="1044"/>
      <c r="D69" s="1044"/>
      <c r="E69" s="1044"/>
      <c r="F69" s="1044"/>
      <c r="G69" s="1044"/>
      <c r="H69" s="1044"/>
      <c r="I69" s="1044"/>
      <c r="J69" s="1044"/>
      <c r="K69" s="1044"/>
      <c r="L69" s="1044"/>
      <c r="M69" s="1044"/>
      <c r="N69" s="1044"/>
      <c r="O69" s="1044"/>
      <c r="P69" s="1045"/>
      <c r="Q69" s="1046">
        <v>6512</v>
      </c>
      <c r="R69" s="1040"/>
      <c r="S69" s="1040"/>
      <c r="T69" s="1040"/>
      <c r="U69" s="1040"/>
      <c r="V69" s="1040">
        <v>6497</v>
      </c>
      <c r="W69" s="1040"/>
      <c r="X69" s="1040"/>
      <c r="Y69" s="1040"/>
      <c r="Z69" s="1040"/>
      <c r="AA69" s="1040">
        <v>15</v>
      </c>
      <c r="AB69" s="1040"/>
      <c r="AC69" s="1040"/>
      <c r="AD69" s="1040"/>
      <c r="AE69" s="1040"/>
      <c r="AF69" s="1040">
        <v>15</v>
      </c>
      <c r="AG69" s="1040"/>
      <c r="AH69" s="1040"/>
      <c r="AI69" s="1040"/>
      <c r="AJ69" s="1040"/>
      <c r="AK69" s="1040">
        <v>8</v>
      </c>
      <c r="AL69" s="1040"/>
      <c r="AM69" s="1040"/>
      <c r="AN69" s="1040"/>
      <c r="AO69" s="1040"/>
      <c r="AP69" s="1040">
        <v>2904</v>
      </c>
      <c r="AQ69" s="1040"/>
      <c r="AR69" s="1040"/>
      <c r="AS69" s="1040"/>
      <c r="AT69" s="1040"/>
      <c r="AU69" s="1040">
        <v>1820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579</v>
      </c>
      <c r="C70" s="1044"/>
      <c r="D70" s="1044"/>
      <c r="E70" s="1044"/>
      <c r="F70" s="1044"/>
      <c r="G70" s="1044"/>
      <c r="H70" s="1044"/>
      <c r="I70" s="1044"/>
      <c r="J70" s="1044"/>
      <c r="K70" s="1044"/>
      <c r="L70" s="1044"/>
      <c r="M70" s="1044"/>
      <c r="N70" s="1044"/>
      <c r="O70" s="1044"/>
      <c r="P70" s="1045"/>
      <c r="Q70" s="1046">
        <v>12076</v>
      </c>
      <c r="R70" s="1040"/>
      <c r="S70" s="1040"/>
      <c r="T70" s="1040"/>
      <c r="U70" s="1040"/>
      <c r="V70" s="1040">
        <v>9088</v>
      </c>
      <c r="W70" s="1040"/>
      <c r="X70" s="1040"/>
      <c r="Y70" s="1040"/>
      <c r="Z70" s="1040"/>
      <c r="AA70" s="1040">
        <v>2988</v>
      </c>
      <c r="AB70" s="1040"/>
      <c r="AC70" s="1040"/>
      <c r="AD70" s="1040"/>
      <c r="AE70" s="1040"/>
      <c r="AF70" s="1040">
        <v>2988</v>
      </c>
      <c r="AG70" s="1040"/>
      <c r="AH70" s="1040"/>
      <c r="AI70" s="1040"/>
      <c r="AJ70" s="1040"/>
      <c r="AK70" s="1040" t="s">
        <v>599</v>
      </c>
      <c r="AL70" s="1040"/>
      <c r="AM70" s="1040"/>
      <c r="AN70" s="1040"/>
      <c r="AO70" s="1040"/>
      <c r="AP70" s="1040" t="s">
        <v>591</v>
      </c>
      <c r="AQ70" s="1040"/>
      <c r="AR70" s="1040"/>
      <c r="AS70" s="1040"/>
      <c r="AT70" s="1040"/>
      <c r="AU70" s="1040" t="s">
        <v>597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580</v>
      </c>
      <c r="C71" s="1044"/>
      <c r="D71" s="1044"/>
      <c r="E71" s="1044"/>
      <c r="F71" s="1044"/>
      <c r="G71" s="1044"/>
      <c r="H71" s="1044"/>
      <c r="I71" s="1044"/>
      <c r="J71" s="1044"/>
      <c r="K71" s="1044"/>
      <c r="L71" s="1044"/>
      <c r="M71" s="1044"/>
      <c r="N71" s="1044"/>
      <c r="O71" s="1044"/>
      <c r="P71" s="1045"/>
      <c r="Q71" s="1046">
        <v>176</v>
      </c>
      <c r="R71" s="1040"/>
      <c r="S71" s="1040"/>
      <c r="T71" s="1040"/>
      <c r="U71" s="1040"/>
      <c r="V71" s="1040">
        <v>173</v>
      </c>
      <c r="W71" s="1040"/>
      <c r="X71" s="1040"/>
      <c r="Y71" s="1040"/>
      <c r="Z71" s="1040"/>
      <c r="AA71" s="1040">
        <v>3</v>
      </c>
      <c r="AB71" s="1040"/>
      <c r="AC71" s="1040"/>
      <c r="AD71" s="1040"/>
      <c r="AE71" s="1040"/>
      <c r="AF71" s="1040">
        <v>3</v>
      </c>
      <c r="AG71" s="1040"/>
      <c r="AH71" s="1040"/>
      <c r="AI71" s="1040"/>
      <c r="AJ71" s="1040"/>
      <c r="AK71" s="1040">
        <v>7</v>
      </c>
      <c r="AL71" s="1040"/>
      <c r="AM71" s="1040"/>
      <c r="AN71" s="1040"/>
      <c r="AO71" s="1040"/>
      <c r="AP71" s="1040" t="s">
        <v>590</v>
      </c>
      <c r="AQ71" s="1040"/>
      <c r="AR71" s="1040"/>
      <c r="AS71" s="1040"/>
      <c r="AT71" s="1040"/>
      <c r="AU71" s="1040" t="s">
        <v>598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581</v>
      </c>
      <c r="C72" s="1044"/>
      <c r="D72" s="1044"/>
      <c r="E72" s="1044"/>
      <c r="F72" s="1044"/>
      <c r="G72" s="1044"/>
      <c r="H72" s="1044"/>
      <c r="I72" s="1044"/>
      <c r="J72" s="1044"/>
      <c r="K72" s="1044"/>
      <c r="L72" s="1044"/>
      <c r="M72" s="1044"/>
      <c r="N72" s="1044"/>
      <c r="O72" s="1044"/>
      <c r="P72" s="1045"/>
      <c r="Q72" s="1046">
        <v>887</v>
      </c>
      <c r="R72" s="1040"/>
      <c r="S72" s="1040"/>
      <c r="T72" s="1040"/>
      <c r="U72" s="1040"/>
      <c r="V72" s="1040">
        <v>861</v>
      </c>
      <c r="W72" s="1040"/>
      <c r="X72" s="1040"/>
      <c r="Y72" s="1040"/>
      <c r="Z72" s="1040"/>
      <c r="AA72" s="1040">
        <v>26</v>
      </c>
      <c r="AB72" s="1040"/>
      <c r="AC72" s="1040"/>
      <c r="AD72" s="1040"/>
      <c r="AE72" s="1040"/>
      <c r="AF72" s="1040">
        <v>26</v>
      </c>
      <c r="AG72" s="1040"/>
      <c r="AH72" s="1040"/>
      <c r="AI72" s="1040"/>
      <c r="AJ72" s="1040"/>
      <c r="AK72" s="1040">
        <v>20</v>
      </c>
      <c r="AL72" s="1040"/>
      <c r="AM72" s="1040"/>
      <c r="AN72" s="1040"/>
      <c r="AO72" s="1040"/>
      <c r="AP72" s="1040" t="s">
        <v>591</v>
      </c>
      <c r="AQ72" s="1040"/>
      <c r="AR72" s="1040"/>
      <c r="AS72" s="1040"/>
      <c r="AT72" s="1040"/>
      <c r="AU72" s="1040" t="s">
        <v>598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582</v>
      </c>
      <c r="C73" s="1044"/>
      <c r="D73" s="1044"/>
      <c r="E73" s="1044"/>
      <c r="F73" s="1044"/>
      <c r="G73" s="1044"/>
      <c r="H73" s="1044"/>
      <c r="I73" s="1044"/>
      <c r="J73" s="1044"/>
      <c r="K73" s="1044"/>
      <c r="L73" s="1044"/>
      <c r="M73" s="1044"/>
      <c r="N73" s="1044"/>
      <c r="O73" s="1044"/>
      <c r="P73" s="1045"/>
      <c r="Q73" s="1046">
        <v>7</v>
      </c>
      <c r="R73" s="1040"/>
      <c r="S73" s="1040"/>
      <c r="T73" s="1040"/>
      <c r="U73" s="1040"/>
      <c r="V73" s="1040">
        <v>6</v>
      </c>
      <c r="W73" s="1040"/>
      <c r="X73" s="1040"/>
      <c r="Y73" s="1040"/>
      <c r="Z73" s="1040"/>
      <c r="AA73" s="1040">
        <v>2</v>
      </c>
      <c r="AB73" s="1040"/>
      <c r="AC73" s="1040"/>
      <c r="AD73" s="1040"/>
      <c r="AE73" s="1040"/>
      <c r="AF73" s="1040">
        <v>2</v>
      </c>
      <c r="AG73" s="1040"/>
      <c r="AH73" s="1040"/>
      <c r="AI73" s="1040"/>
      <c r="AJ73" s="1040"/>
      <c r="AK73" s="1040" t="s">
        <v>590</v>
      </c>
      <c r="AL73" s="1040"/>
      <c r="AM73" s="1040"/>
      <c r="AN73" s="1040"/>
      <c r="AO73" s="1040"/>
      <c r="AP73" s="1040" t="s">
        <v>591</v>
      </c>
      <c r="AQ73" s="1040"/>
      <c r="AR73" s="1040"/>
      <c r="AS73" s="1040"/>
      <c r="AT73" s="1040"/>
      <c r="AU73" s="1040" t="s">
        <v>598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583</v>
      </c>
      <c r="C74" s="1044"/>
      <c r="D74" s="1044"/>
      <c r="E74" s="1044"/>
      <c r="F74" s="1044"/>
      <c r="G74" s="1044"/>
      <c r="H74" s="1044"/>
      <c r="I74" s="1044"/>
      <c r="J74" s="1044"/>
      <c r="K74" s="1044"/>
      <c r="L74" s="1044"/>
      <c r="M74" s="1044"/>
      <c r="N74" s="1044"/>
      <c r="O74" s="1044"/>
      <c r="P74" s="1045"/>
      <c r="Q74" s="1046">
        <v>506</v>
      </c>
      <c r="R74" s="1040"/>
      <c r="S74" s="1040"/>
      <c r="T74" s="1040"/>
      <c r="U74" s="1040"/>
      <c r="V74" s="1040">
        <v>480</v>
      </c>
      <c r="W74" s="1040"/>
      <c r="X74" s="1040"/>
      <c r="Y74" s="1040"/>
      <c r="Z74" s="1040"/>
      <c r="AA74" s="1040">
        <v>26</v>
      </c>
      <c r="AB74" s="1040"/>
      <c r="AC74" s="1040"/>
      <c r="AD74" s="1040"/>
      <c r="AE74" s="1040"/>
      <c r="AF74" s="1040">
        <v>26</v>
      </c>
      <c r="AG74" s="1040"/>
      <c r="AH74" s="1040"/>
      <c r="AI74" s="1040"/>
      <c r="AJ74" s="1040"/>
      <c r="AK74" s="1040">
        <v>20</v>
      </c>
      <c r="AL74" s="1040"/>
      <c r="AM74" s="1040"/>
      <c r="AN74" s="1040"/>
      <c r="AO74" s="1040"/>
      <c r="AP74" s="1040" t="s">
        <v>591</v>
      </c>
      <c r="AQ74" s="1040"/>
      <c r="AR74" s="1040"/>
      <c r="AS74" s="1040"/>
      <c r="AT74" s="1040"/>
      <c r="AU74" s="1040" t="s">
        <v>598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584</v>
      </c>
      <c r="C75" s="1044"/>
      <c r="D75" s="1044"/>
      <c r="E75" s="1044"/>
      <c r="F75" s="1044"/>
      <c r="G75" s="1044"/>
      <c r="H75" s="1044"/>
      <c r="I75" s="1044"/>
      <c r="J75" s="1044"/>
      <c r="K75" s="1044"/>
      <c r="L75" s="1044"/>
      <c r="M75" s="1044"/>
      <c r="N75" s="1044"/>
      <c r="O75" s="1044"/>
      <c r="P75" s="1045"/>
      <c r="Q75" s="1047">
        <v>166934</v>
      </c>
      <c r="R75" s="1048"/>
      <c r="S75" s="1048"/>
      <c r="T75" s="1048"/>
      <c r="U75" s="1049"/>
      <c r="V75" s="1050">
        <v>162366</v>
      </c>
      <c r="W75" s="1048"/>
      <c r="X75" s="1048"/>
      <c r="Y75" s="1048"/>
      <c r="Z75" s="1049"/>
      <c r="AA75" s="1050">
        <v>4567</v>
      </c>
      <c r="AB75" s="1048"/>
      <c r="AC75" s="1048"/>
      <c r="AD75" s="1048"/>
      <c r="AE75" s="1049"/>
      <c r="AF75" s="1050">
        <v>4564</v>
      </c>
      <c r="AG75" s="1048"/>
      <c r="AH75" s="1048"/>
      <c r="AI75" s="1048"/>
      <c r="AJ75" s="1049"/>
      <c r="AK75" s="1050">
        <v>2257</v>
      </c>
      <c r="AL75" s="1048"/>
      <c r="AM75" s="1048"/>
      <c r="AN75" s="1048"/>
      <c r="AO75" s="1049"/>
      <c r="AP75" s="1050" t="s">
        <v>591</v>
      </c>
      <c r="AQ75" s="1048"/>
      <c r="AR75" s="1048"/>
      <c r="AS75" s="1048"/>
      <c r="AT75" s="1049"/>
      <c r="AU75" s="1050" t="s">
        <v>598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7943</v>
      </c>
      <c r="AG88" s="1028"/>
      <c r="AH88" s="1028"/>
      <c r="AI88" s="1028"/>
      <c r="AJ88" s="1028"/>
      <c r="AK88" s="1032"/>
      <c r="AL88" s="1032"/>
      <c r="AM88" s="1032"/>
      <c r="AN88" s="1032"/>
      <c r="AO88" s="1032"/>
      <c r="AP88" s="1028">
        <v>8719</v>
      </c>
      <c r="AQ88" s="1028"/>
      <c r="AR88" s="1028"/>
      <c r="AS88" s="1028"/>
      <c r="AT88" s="1028"/>
      <c r="AU88" s="1028">
        <v>5382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27</v>
      </c>
      <c r="CS102" s="1020"/>
      <c r="CT102" s="1020"/>
      <c r="CU102" s="1020"/>
      <c r="CV102" s="1021"/>
      <c r="CW102" s="1019">
        <v>41</v>
      </c>
      <c r="CX102" s="1020"/>
      <c r="CY102" s="1020"/>
      <c r="CZ102" s="1020"/>
      <c r="DA102" s="1021"/>
      <c r="DB102" s="1019">
        <v>66</v>
      </c>
      <c r="DC102" s="1020"/>
      <c r="DD102" s="1020"/>
      <c r="DE102" s="1020"/>
      <c r="DF102" s="1021"/>
      <c r="DG102" s="1019" t="s">
        <v>606</v>
      </c>
      <c r="DH102" s="1020"/>
      <c r="DI102" s="1020"/>
      <c r="DJ102" s="1020"/>
      <c r="DK102" s="1021"/>
      <c r="DL102" s="1019" t="s">
        <v>607</v>
      </c>
      <c r="DM102" s="1020"/>
      <c r="DN102" s="1020"/>
      <c r="DO102" s="1020"/>
      <c r="DP102" s="1021"/>
      <c r="DQ102" s="1019" t="s">
        <v>606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295</v>
      </c>
      <c r="AG109" s="963"/>
      <c r="AH109" s="963"/>
      <c r="AI109" s="963"/>
      <c r="AJ109" s="964"/>
      <c r="AK109" s="965" t="s">
        <v>294</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295</v>
      </c>
      <c r="BW109" s="963"/>
      <c r="BX109" s="963"/>
      <c r="BY109" s="963"/>
      <c r="BZ109" s="964"/>
      <c r="CA109" s="965" t="s">
        <v>294</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295</v>
      </c>
      <c r="DM109" s="963"/>
      <c r="DN109" s="963"/>
      <c r="DO109" s="963"/>
      <c r="DP109" s="964"/>
      <c r="DQ109" s="965" t="s">
        <v>294</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3394893</v>
      </c>
      <c r="AB110" s="956"/>
      <c r="AC110" s="956"/>
      <c r="AD110" s="956"/>
      <c r="AE110" s="957"/>
      <c r="AF110" s="958">
        <v>3308008</v>
      </c>
      <c r="AG110" s="956"/>
      <c r="AH110" s="956"/>
      <c r="AI110" s="956"/>
      <c r="AJ110" s="957"/>
      <c r="AK110" s="958">
        <v>3172570</v>
      </c>
      <c r="AL110" s="956"/>
      <c r="AM110" s="956"/>
      <c r="AN110" s="956"/>
      <c r="AO110" s="957"/>
      <c r="AP110" s="959">
        <v>22.1</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35837729</v>
      </c>
      <c r="BR110" s="903"/>
      <c r="BS110" s="903"/>
      <c r="BT110" s="903"/>
      <c r="BU110" s="903"/>
      <c r="BV110" s="903">
        <v>36121781</v>
      </c>
      <c r="BW110" s="903"/>
      <c r="BX110" s="903"/>
      <c r="BY110" s="903"/>
      <c r="BZ110" s="903"/>
      <c r="CA110" s="903">
        <v>36319704</v>
      </c>
      <c r="CB110" s="903"/>
      <c r="CC110" s="903"/>
      <c r="CD110" s="903"/>
      <c r="CE110" s="903"/>
      <c r="CF110" s="927">
        <v>253.3</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379</v>
      </c>
      <c r="DH110" s="903"/>
      <c r="DI110" s="903"/>
      <c r="DJ110" s="903"/>
      <c r="DK110" s="903"/>
      <c r="DL110" s="903" t="s">
        <v>379</v>
      </c>
      <c r="DM110" s="903"/>
      <c r="DN110" s="903"/>
      <c r="DO110" s="903"/>
      <c r="DP110" s="903"/>
      <c r="DQ110" s="903" t="s">
        <v>379</v>
      </c>
      <c r="DR110" s="903"/>
      <c r="DS110" s="903"/>
      <c r="DT110" s="903"/>
      <c r="DU110" s="903"/>
      <c r="DV110" s="904" t="s">
        <v>379</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379</v>
      </c>
      <c r="AB111" s="984"/>
      <c r="AC111" s="984"/>
      <c r="AD111" s="984"/>
      <c r="AE111" s="985"/>
      <c r="AF111" s="986" t="s">
        <v>379</v>
      </c>
      <c r="AG111" s="984"/>
      <c r="AH111" s="984"/>
      <c r="AI111" s="984"/>
      <c r="AJ111" s="985"/>
      <c r="AK111" s="986" t="s">
        <v>379</v>
      </c>
      <c r="AL111" s="984"/>
      <c r="AM111" s="984"/>
      <c r="AN111" s="984"/>
      <c r="AO111" s="985"/>
      <c r="AP111" s="987" t="s">
        <v>379</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3214888</v>
      </c>
      <c r="BR111" s="875"/>
      <c r="BS111" s="875"/>
      <c r="BT111" s="875"/>
      <c r="BU111" s="875"/>
      <c r="BV111" s="875">
        <v>2954888</v>
      </c>
      <c r="BW111" s="875"/>
      <c r="BX111" s="875"/>
      <c r="BY111" s="875"/>
      <c r="BZ111" s="875"/>
      <c r="CA111" s="875">
        <v>2944888</v>
      </c>
      <c r="CB111" s="875"/>
      <c r="CC111" s="875"/>
      <c r="CD111" s="875"/>
      <c r="CE111" s="875"/>
      <c r="CF111" s="936">
        <v>20.5</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429</v>
      </c>
      <c r="DM111" s="875"/>
      <c r="DN111" s="875"/>
      <c r="DO111" s="875"/>
      <c r="DP111" s="875"/>
      <c r="DQ111" s="875" t="s">
        <v>430</v>
      </c>
      <c r="DR111" s="875"/>
      <c r="DS111" s="875"/>
      <c r="DT111" s="875"/>
      <c r="DU111" s="875"/>
      <c r="DV111" s="852" t="s">
        <v>124</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379</v>
      </c>
      <c r="AB112" s="838"/>
      <c r="AC112" s="838"/>
      <c r="AD112" s="838"/>
      <c r="AE112" s="839"/>
      <c r="AF112" s="840" t="s">
        <v>124</v>
      </c>
      <c r="AG112" s="838"/>
      <c r="AH112" s="838"/>
      <c r="AI112" s="838"/>
      <c r="AJ112" s="839"/>
      <c r="AK112" s="840" t="s">
        <v>433</v>
      </c>
      <c r="AL112" s="838"/>
      <c r="AM112" s="838"/>
      <c r="AN112" s="838"/>
      <c r="AO112" s="839"/>
      <c r="AP112" s="885" t="s">
        <v>433</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12468920</v>
      </c>
      <c r="BR112" s="875"/>
      <c r="BS112" s="875"/>
      <c r="BT112" s="875"/>
      <c r="BU112" s="875"/>
      <c r="BV112" s="875">
        <v>12633879</v>
      </c>
      <c r="BW112" s="875"/>
      <c r="BX112" s="875"/>
      <c r="BY112" s="875"/>
      <c r="BZ112" s="875"/>
      <c r="CA112" s="875">
        <v>12479746</v>
      </c>
      <c r="CB112" s="875"/>
      <c r="CC112" s="875"/>
      <c r="CD112" s="875"/>
      <c r="CE112" s="875"/>
      <c r="CF112" s="936">
        <v>87</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379</v>
      </c>
      <c r="DM112" s="875"/>
      <c r="DN112" s="875"/>
      <c r="DO112" s="875"/>
      <c r="DP112" s="875"/>
      <c r="DQ112" s="875" t="s">
        <v>433</v>
      </c>
      <c r="DR112" s="875"/>
      <c r="DS112" s="875"/>
      <c r="DT112" s="875"/>
      <c r="DU112" s="875"/>
      <c r="DV112" s="852" t="s">
        <v>433</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745911</v>
      </c>
      <c r="AB113" s="984"/>
      <c r="AC113" s="984"/>
      <c r="AD113" s="984"/>
      <c r="AE113" s="985"/>
      <c r="AF113" s="986">
        <v>815347</v>
      </c>
      <c r="AG113" s="984"/>
      <c r="AH113" s="984"/>
      <c r="AI113" s="984"/>
      <c r="AJ113" s="985"/>
      <c r="AK113" s="986">
        <v>746669</v>
      </c>
      <c r="AL113" s="984"/>
      <c r="AM113" s="984"/>
      <c r="AN113" s="984"/>
      <c r="AO113" s="985"/>
      <c r="AP113" s="987">
        <v>5.2</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7126635</v>
      </c>
      <c r="BR113" s="875"/>
      <c r="BS113" s="875"/>
      <c r="BT113" s="875"/>
      <c r="BU113" s="875"/>
      <c r="BV113" s="875">
        <v>6394583</v>
      </c>
      <c r="BW113" s="875"/>
      <c r="BX113" s="875"/>
      <c r="BY113" s="875"/>
      <c r="BZ113" s="875"/>
      <c r="CA113" s="875">
        <v>5381823</v>
      </c>
      <c r="CB113" s="875"/>
      <c r="CC113" s="875"/>
      <c r="CD113" s="875"/>
      <c r="CE113" s="875"/>
      <c r="CF113" s="936">
        <v>37.5</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439</v>
      </c>
      <c r="DM113" s="838"/>
      <c r="DN113" s="838"/>
      <c r="DO113" s="838"/>
      <c r="DP113" s="839"/>
      <c r="DQ113" s="840" t="s">
        <v>430</v>
      </c>
      <c r="DR113" s="838"/>
      <c r="DS113" s="838"/>
      <c r="DT113" s="838"/>
      <c r="DU113" s="839"/>
      <c r="DV113" s="885" t="s">
        <v>440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1299199</v>
      </c>
      <c r="AB114" s="838"/>
      <c r="AC114" s="838"/>
      <c r="AD114" s="838"/>
      <c r="AE114" s="839"/>
      <c r="AF114" s="840">
        <v>1337103</v>
      </c>
      <c r="AG114" s="838"/>
      <c r="AH114" s="838"/>
      <c r="AI114" s="838"/>
      <c r="AJ114" s="839"/>
      <c r="AK114" s="840">
        <v>1289023</v>
      </c>
      <c r="AL114" s="838"/>
      <c r="AM114" s="838"/>
      <c r="AN114" s="838"/>
      <c r="AO114" s="839"/>
      <c r="AP114" s="885">
        <v>9</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4768077</v>
      </c>
      <c r="BR114" s="875"/>
      <c r="BS114" s="875"/>
      <c r="BT114" s="875"/>
      <c r="BU114" s="875"/>
      <c r="BV114" s="875">
        <v>4430776</v>
      </c>
      <c r="BW114" s="875"/>
      <c r="BX114" s="875"/>
      <c r="BY114" s="875"/>
      <c r="BZ114" s="875"/>
      <c r="CA114" s="875">
        <v>4070092</v>
      </c>
      <c r="CB114" s="875"/>
      <c r="CC114" s="875"/>
      <c r="CD114" s="875"/>
      <c r="CE114" s="875"/>
      <c r="CF114" s="936">
        <v>28.4</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444</v>
      </c>
      <c r="DM114" s="838"/>
      <c r="DN114" s="838"/>
      <c r="DO114" s="838"/>
      <c r="DP114" s="839"/>
      <c r="DQ114" s="840" t="s">
        <v>444</v>
      </c>
      <c r="DR114" s="838"/>
      <c r="DS114" s="838"/>
      <c r="DT114" s="838"/>
      <c r="DU114" s="839"/>
      <c r="DV114" s="885" t="s">
        <v>428</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54237</v>
      </c>
      <c r="AB115" s="984"/>
      <c r="AC115" s="984"/>
      <c r="AD115" s="984"/>
      <c r="AE115" s="985"/>
      <c r="AF115" s="986">
        <v>262971</v>
      </c>
      <c r="AG115" s="984"/>
      <c r="AH115" s="984"/>
      <c r="AI115" s="984"/>
      <c r="AJ115" s="985"/>
      <c r="AK115" s="986">
        <v>170303</v>
      </c>
      <c r="AL115" s="984"/>
      <c r="AM115" s="984"/>
      <c r="AN115" s="984"/>
      <c r="AO115" s="985"/>
      <c r="AP115" s="987">
        <v>1.2</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447</v>
      </c>
      <c r="BR115" s="875"/>
      <c r="BS115" s="875"/>
      <c r="BT115" s="875"/>
      <c r="BU115" s="875"/>
      <c r="BV115" s="875" t="s">
        <v>447</v>
      </c>
      <c r="BW115" s="875"/>
      <c r="BX115" s="875"/>
      <c r="BY115" s="875"/>
      <c r="BZ115" s="875"/>
      <c r="CA115" s="875" t="s">
        <v>447</v>
      </c>
      <c r="CB115" s="875"/>
      <c r="CC115" s="875"/>
      <c r="CD115" s="875"/>
      <c r="CE115" s="875"/>
      <c r="CF115" s="936" t="s">
        <v>448</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450</v>
      </c>
      <c r="DH115" s="838"/>
      <c r="DI115" s="838"/>
      <c r="DJ115" s="838"/>
      <c r="DK115" s="839"/>
      <c r="DL115" s="840" t="s">
        <v>440</v>
      </c>
      <c r="DM115" s="838"/>
      <c r="DN115" s="838"/>
      <c r="DO115" s="838"/>
      <c r="DP115" s="839"/>
      <c r="DQ115" s="840" t="s">
        <v>433</v>
      </c>
      <c r="DR115" s="838"/>
      <c r="DS115" s="838"/>
      <c r="DT115" s="838"/>
      <c r="DU115" s="839"/>
      <c r="DV115" s="885" t="s">
        <v>430</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7597</v>
      </c>
      <c r="AB116" s="838"/>
      <c r="AC116" s="838"/>
      <c r="AD116" s="838"/>
      <c r="AE116" s="839"/>
      <c r="AF116" s="840">
        <v>1576</v>
      </c>
      <c r="AG116" s="838"/>
      <c r="AH116" s="838"/>
      <c r="AI116" s="838"/>
      <c r="AJ116" s="839"/>
      <c r="AK116" s="840">
        <v>770</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444</v>
      </c>
      <c r="BW116" s="875"/>
      <c r="BX116" s="875"/>
      <c r="BY116" s="875"/>
      <c r="BZ116" s="875"/>
      <c r="CA116" s="875" t="s">
        <v>430</v>
      </c>
      <c r="CB116" s="875"/>
      <c r="CC116" s="875"/>
      <c r="CD116" s="875"/>
      <c r="CE116" s="875"/>
      <c r="CF116" s="936" t="s">
        <v>124</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124</v>
      </c>
      <c r="DM116" s="838"/>
      <c r="DN116" s="838"/>
      <c r="DO116" s="838"/>
      <c r="DP116" s="839"/>
      <c r="DQ116" s="840" t="s">
        <v>430</v>
      </c>
      <c r="DR116" s="838"/>
      <c r="DS116" s="838"/>
      <c r="DT116" s="838"/>
      <c r="DU116" s="839"/>
      <c r="DV116" s="885" t="s">
        <v>379</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5501837</v>
      </c>
      <c r="AB117" s="970"/>
      <c r="AC117" s="970"/>
      <c r="AD117" s="970"/>
      <c r="AE117" s="971"/>
      <c r="AF117" s="972">
        <v>5725005</v>
      </c>
      <c r="AG117" s="970"/>
      <c r="AH117" s="970"/>
      <c r="AI117" s="970"/>
      <c r="AJ117" s="971"/>
      <c r="AK117" s="972">
        <v>5379335</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456</v>
      </c>
      <c r="BR117" s="875"/>
      <c r="BS117" s="875"/>
      <c r="BT117" s="875"/>
      <c r="BU117" s="875"/>
      <c r="BV117" s="875" t="s">
        <v>433</v>
      </c>
      <c r="BW117" s="875"/>
      <c r="BX117" s="875"/>
      <c r="BY117" s="875"/>
      <c r="BZ117" s="875"/>
      <c r="CA117" s="875" t="s">
        <v>439</v>
      </c>
      <c r="CB117" s="875"/>
      <c r="CC117" s="875"/>
      <c r="CD117" s="875"/>
      <c r="CE117" s="875"/>
      <c r="CF117" s="936" t="s">
        <v>448</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456</v>
      </c>
      <c r="DM117" s="838"/>
      <c r="DN117" s="838"/>
      <c r="DO117" s="838"/>
      <c r="DP117" s="839"/>
      <c r="DQ117" s="840" t="s">
        <v>428</v>
      </c>
      <c r="DR117" s="838"/>
      <c r="DS117" s="838"/>
      <c r="DT117" s="838"/>
      <c r="DU117" s="839"/>
      <c r="DV117" s="885" t="s">
        <v>430</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295</v>
      </c>
      <c r="AG118" s="963"/>
      <c r="AH118" s="963"/>
      <c r="AI118" s="963"/>
      <c r="AJ118" s="964"/>
      <c r="AK118" s="965" t="s">
        <v>294</v>
      </c>
      <c r="AL118" s="963"/>
      <c r="AM118" s="963"/>
      <c r="AN118" s="963"/>
      <c r="AO118" s="964"/>
      <c r="AP118" s="966" t="s">
        <v>419</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v>157534</v>
      </c>
      <c r="BR118" s="906"/>
      <c r="BS118" s="906"/>
      <c r="BT118" s="906"/>
      <c r="BU118" s="906"/>
      <c r="BV118" s="906" t="s">
        <v>428</v>
      </c>
      <c r="BW118" s="906"/>
      <c r="BX118" s="906"/>
      <c r="BY118" s="906"/>
      <c r="BZ118" s="906"/>
      <c r="CA118" s="906" t="s">
        <v>379</v>
      </c>
      <c r="CB118" s="906"/>
      <c r="CC118" s="906"/>
      <c r="CD118" s="906"/>
      <c r="CE118" s="906"/>
      <c r="CF118" s="936" t="s">
        <v>433</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456</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444</v>
      </c>
      <c r="AB119" s="956"/>
      <c r="AC119" s="956"/>
      <c r="AD119" s="956"/>
      <c r="AE119" s="957"/>
      <c r="AF119" s="958" t="s">
        <v>428</v>
      </c>
      <c r="AG119" s="956"/>
      <c r="AH119" s="956"/>
      <c r="AI119" s="956"/>
      <c r="AJ119" s="957"/>
      <c r="AK119" s="958" t="s">
        <v>448</v>
      </c>
      <c r="AL119" s="956"/>
      <c r="AM119" s="956"/>
      <c r="AN119" s="956"/>
      <c r="AO119" s="957"/>
      <c r="AP119" s="959" t="s">
        <v>124</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460</v>
      </c>
      <c r="BP119" s="939"/>
      <c r="BQ119" s="943">
        <v>63573783</v>
      </c>
      <c r="BR119" s="906"/>
      <c r="BS119" s="906"/>
      <c r="BT119" s="906"/>
      <c r="BU119" s="906"/>
      <c r="BV119" s="906">
        <v>62535907</v>
      </c>
      <c r="BW119" s="906"/>
      <c r="BX119" s="906"/>
      <c r="BY119" s="906"/>
      <c r="BZ119" s="906"/>
      <c r="CA119" s="906">
        <v>61196253</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3214888</v>
      </c>
      <c r="DH119" s="821"/>
      <c r="DI119" s="821"/>
      <c r="DJ119" s="821"/>
      <c r="DK119" s="822"/>
      <c r="DL119" s="823">
        <v>2954888</v>
      </c>
      <c r="DM119" s="821"/>
      <c r="DN119" s="821"/>
      <c r="DO119" s="821"/>
      <c r="DP119" s="822"/>
      <c r="DQ119" s="823">
        <v>2944888</v>
      </c>
      <c r="DR119" s="821"/>
      <c r="DS119" s="821"/>
      <c r="DT119" s="821"/>
      <c r="DU119" s="822"/>
      <c r="DV119" s="909">
        <v>20.5</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448</v>
      </c>
      <c r="AB120" s="838"/>
      <c r="AC120" s="838"/>
      <c r="AD120" s="838"/>
      <c r="AE120" s="839"/>
      <c r="AF120" s="840" t="s">
        <v>124</v>
      </c>
      <c r="AG120" s="838"/>
      <c r="AH120" s="838"/>
      <c r="AI120" s="838"/>
      <c r="AJ120" s="839"/>
      <c r="AK120" s="840" t="s">
        <v>379</v>
      </c>
      <c r="AL120" s="838"/>
      <c r="AM120" s="838"/>
      <c r="AN120" s="838"/>
      <c r="AO120" s="839"/>
      <c r="AP120" s="885" t="s">
        <v>379</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1268059</v>
      </c>
      <c r="BR120" s="903"/>
      <c r="BS120" s="903"/>
      <c r="BT120" s="903"/>
      <c r="BU120" s="903"/>
      <c r="BV120" s="903">
        <v>1717620</v>
      </c>
      <c r="BW120" s="903"/>
      <c r="BX120" s="903"/>
      <c r="BY120" s="903"/>
      <c r="BZ120" s="903"/>
      <c r="CA120" s="903">
        <v>1218730</v>
      </c>
      <c r="CB120" s="903"/>
      <c r="CC120" s="903"/>
      <c r="CD120" s="903"/>
      <c r="CE120" s="903"/>
      <c r="CF120" s="927">
        <v>8.5</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10101445</v>
      </c>
      <c r="DH120" s="903"/>
      <c r="DI120" s="903"/>
      <c r="DJ120" s="903"/>
      <c r="DK120" s="903"/>
      <c r="DL120" s="903">
        <v>9968697</v>
      </c>
      <c r="DM120" s="903"/>
      <c r="DN120" s="903"/>
      <c r="DO120" s="903"/>
      <c r="DP120" s="903"/>
      <c r="DQ120" s="903">
        <v>9726223</v>
      </c>
      <c r="DR120" s="903"/>
      <c r="DS120" s="903"/>
      <c r="DT120" s="903"/>
      <c r="DU120" s="903"/>
      <c r="DV120" s="904">
        <v>67.8</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444</v>
      </c>
      <c r="AB121" s="838"/>
      <c r="AC121" s="838"/>
      <c r="AD121" s="838"/>
      <c r="AE121" s="839"/>
      <c r="AF121" s="840" t="s">
        <v>379</v>
      </c>
      <c r="AG121" s="838"/>
      <c r="AH121" s="838"/>
      <c r="AI121" s="838"/>
      <c r="AJ121" s="839"/>
      <c r="AK121" s="840" t="s">
        <v>429</v>
      </c>
      <c r="AL121" s="838"/>
      <c r="AM121" s="838"/>
      <c r="AN121" s="838"/>
      <c r="AO121" s="839"/>
      <c r="AP121" s="885" t="s">
        <v>456</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3070463</v>
      </c>
      <c r="BR121" s="875"/>
      <c r="BS121" s="875"/>
      <c r="BT121" s="875"/>
      <c r="BU121" s="875"/>
      <c r="BV121" s="875">
        <v>3049500</v>
      </c>
      <c r="BW121" s="875"/>
      <c r="BX121" s="875"/>
      <c r="BY121" s="875"/>
      <c r="BZ121" s="875"/>
      <c r="CA121" s="875">
        <v>3223175</v>
      </c>
      <c r="CB121" s="875"/>
      <c r="CC121" s="875"/>
      <c r="CD121" s="875"/>
      <c r="CE121" s="875"/>
      <c r="CF121" s="936">
        <v>22.5</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2367475</v>
      </c>
      <c r="DH121" s="875"/>
      <c r="DI121" s="875"/>
      <c r="DJ121" s="875"/>
      <c r="DK121" s="875"/>
      <c r="DL121" s="875">
        <v>2604532</v>
      </c>
      <c r="DM121" s="875"/>
      <c r="DN121" s="875"/>
      <c r="DO121" s="875"/>
      <c r="DP121" s="875"/>
      <c r="DQ121" s="875">
        <v>2596373</v>
      </c>
      <c r="DR121" s="875"/>
      <c r="DS121" s="875"/>
      <c r="DT121" s="875"/>
      <c r="DU121" s="875"/>
      <c r="DV121" s="852">
        <v>18.100000000000001</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456</v>
      </c>
      <c r="AB122" s="838"/>
      <c r="AC122" s="838"/>
      <c r="AD122" s="838"/>
      <c r="AE122" s="839"/>
      <c r="AF122" s="840" t="s">
        <v>444</v>
      </c>
      <c r="AG122" s="838"/>
      <c r="AH122" s="838"/>
      <c r="AI122" s="838"/>
      <c r="AJ122" s="839"/>
      <c r="AK122" s="840" t="s">
        <v>433</v>
      </c>
      <c r="AL122" s="838"/>
      <c r="AM122" s="838"/>
      <c r="AN122" s="838"/>
      <c r="AO122" s="839"/>
      <c r="AP122" s="885" t="s">
        <v>448</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31916378</v>
      </c>
      <c r="BR122" s="906"/>
      <c r="BS122" s="906"/>
      <c r="BT122" s="906"/>
      <c r="BU122" s="906"/>
      <c r="BV122" s="906">
        <v>32266259</v>
      </c>
      <c r="BW122" s="906"/>
      <c r="BX122" s="906"/>
      <c r="BY122" s="906"/>
      <c r="BZ122" s="906"/>
      <c r="CA122" s="906">
        <v>32512545</v>
      </c>
      <c r="CB122" s="906"/>
      <c r="CC122" s="906"/>
      <c r="CD122" s="906"/>
      <c r="CE122" s="906"/>
      <c r="CF122" s="907">
        <v>226.8</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444</v>
      </c>
      <c r="DH122" s="875"/>
      <c r="DI122" s="875"/>
      <c r="DJ122" s="875"/>
      <c r="DK122" s="875"/>
      <c r="DL122" s="875">
        <v>60650</v>
      </c>
      <c r="DM122" s="875"/>
      <c r="DN122" s="875"/>
      <c r="DO122" s="875"/>
      <c r="DP122" s="875"/>
      <c r="DQ122" s="875">
        <v>157150</v>
      </c>
      <c r="DR122" s="875"/>
      <c r="DS122" s="875"/>
      <c r="DT122" s="875"/>
      <c r="DU122" s="875"/>
      <c r="DV122" s="852">
        <v>1.1000000000000001</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379</v>
      </c>
      <c r="AB123" s="838"/>
      <c r="AC123" s="838"/>
      <c r="AD123" s="838"/>
      <c r="AE123" s="839"/>
      <c r="AF123" s="840" t="s">
        <v>456</v>
      </c>
      <c r="AG123" s="838"/>
      <c r="AH123" s="838"/>
      <c r="AI123" s="838"/>
      <c r="AJ123" s="839"/>
      <c r="AK123" s="840" t="s">
        <v>430</v>
      </c>
      <c r="AL123" s="838"/>
      <c r="AM123" s="838"/>
      <c r="AN123" s="838"/>
      <c r="AO123" s="839"/>
      <c r="AP123" s="885" t="s">
        <v>430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471</v>
      </c>
      <c r="BP123" s="939"/>
      <c r="BQ123" s="893">
        <v>36254900</v>
      </c>
      <c r="BR123" s="894"/>
      <c r="BS123" s="894"/>
      <c r="BT123" s="894"/>
      <c r="BU123" s="894"/>
      <c r="BV123" s="894">
        <v>37033379</v>
      </c>
      <c r="BW123" s="894"/>
      <c r="BX123" s="894"/>
      <c r="BY123" s="894"/>
      <c r="BZ123" s="894"/>
      <c r="CA123" s="894">
        <v>36954450</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444</v>
      </c>
      <c r="DH123" s="838"/>
      <c r="DI123" s="838"/>
      <c r="DJ123" s="838"/>
      <c r="DK123" s="839"/>
      <c r="DL123" s="840" t="s">
        <v>124</v>
      </c>
      <c r="DM123" s="838"/>
      <c r="DN123" s="838"/>
      <c r="DO123" s="838"/>
      <c r="DP123" s="839"/>
      <c r="DQ123" s="840" t="s">
        <v>124</v>
      </c>
      <c r="DR123" s="838"/>
      <c r="DS123" s="838"/>
      <c r="DT123" s="838"/>
      <c r="DU123" s="839"/>
      <c r="DV123" s="885" t="s">
        <v>429</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473</v>
      </c>
      <c r="AB124" s="838"/>
      <c r="AC124" s="838"/>
      <c r="AD124" s="838"/>
      <c r="AE124" s="839"/>
      <c r="AF124" s="840" t="s">
        <v>444</v>
      </c>
      <c r="AG124" s="838"/>
      <c r="AH124" s="838"/>
      <c r="AI124" s="838"/>
      <c r="AJ124" s="839"/>
      <c r="AK124" s="840" t="s">
        <v>429</v>
      </c>
      <c r="AL124" s="838"/>
      <c r="AM124" s="838"/>
      <c r="AN124" s="838"/>
      <c r="AO124" s="839"/>
      <c r="AP124" s="885" t="s">
        <v>124</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182.8</v>
      </c>
      <c r="BR124" s="892"/>
      <c r="BS124" s="892"/>
      <c r="BT124" s="892"/>
      <c r="BU124" s="892"/>
      <c r="BV124" s="892">
        <v>174.3</v>
      </c>
      <c r="BW124" s="892"/>
      <c r="BX124" s="892"/>
      <c r="BY124" s="892"/>
      <c r="BZ124" s="892"/>
      <c r="CA124" s="892">
        <v>169</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473</v>
      </c>
      <c r="DH124" s="821"/>
      <c r="DI124" s="821"/>
      <c r="DJ124" s="821"/>
      <c r="DK124" s="822"/>
      <c r="DL124" s="823" t="s">
        <v>124</v>
      </c>
      <c r="DM124" s="821"/>
      <c r="DN124" s="821"/>
      <c r="DO124" s="821"/>
      <c r="DP124" s="822"/>
      <c r="DQ124" s="823" t="s">
        <v>429</v>
      </c>
      <c r="DR124" s="821"/>
      <c r="DS124" s="821"/>
      <c r="DT124" s="821"/>
      <c r="DU124" s="822"/>
      <c r="DV124" s="909" t="s">
        <v>429</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430</v>
      </c>
      <c r="AB125" s="838"/>
      <c r="AC125" s="838"/>
      <c r="AD125" s="838"/>
      <c r="AE125" s="839"/>
      <c r="AF125" s="840" t="s">
        <v>428</v>
      </c>
      <c r="AG125" s="838"/>
      <c r="AH125" s="838"/>
      <c r="AI125" s="838"/>
      <c r="AJ125" s="839"/>
      <c r="AK125" s="840" t="s">
        <v>473</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379</v>
      </c>
      <c r="DH125" s="903"/>
      <c r="DI125" s="903"/>
      <c r="DJ125" s="903"/>
      <c r="DK125" s="903"/>
      <c r="DL125" s="903" t="s">
        <v>448</v>
      </c>
      <c r="DM125" s="903"/>
      <c r="DN125" s="903"/>
      <c r="DO125" s="903"/>
      <c r="DP125" s="903"/>
      <c r="DQ125" s="903" t="s">
        <v>444</v>
      </c>
      <c r="DR125" s="903"/>
      <c r="DS125" s="903"/>
      <c r="DT125" s="903"/>
      <c r="DU125" s="903"/>
      <c r="DV125" s="904" t="s">
        <v>430</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50000</v>
      </c>
      <c r="AB126" s="838"/>
      <c r="AC126" s="838"/>
      <c r="AD126" s="838"/>
      <c r="AE126" s="839"/>
      <c r="AF126" s="840">
        <v>260000</v>
      </c>
      <c r="AG126" s="838"/>
      <c r="AH126" s="838"/>
      <c r="AI126" s="838"/>
      <c r="AJ126" s="839"/>
      <c r="AK126" s="840">
        <v>170000</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444</v>
      </c>
      <c r="DM126" s="875"/>
      <c r="DN126" s="875"/>
      <c r="DO126" s="875"/>
      <c r="DP126" s="875"/>
      <c r="DQ126" s="875" t="s">
        <v>430</v>
      </c>
      <c r="DR126" s="875"/>
      <c r="DS126" s="875"/>
      <c r="DT126" s="875"/>
      <c r="DU126" s="875"/>
      <c r="DV126" s="852" t="s">
        <v>473</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4237</v>
      </c>
      <c r="AB127" s="838"/>
      <c r="AC127" s="838"/>
      <c r="AD127" s="838"/>
      <c r="AE127" s="839"/>
      <c r="AF127" s="840">
        <v>2971</v>
      </c>
      <c r="AG127" s="838"/>
      <c r="AH127" s="838"/>
      <c r="AI127" s="838"/>
      <c r="AJ127" s="839"/>
      <c r="AK127" s="840">
        <v>303</v>
      </c>
      <c r="AL127" s="838"/>
      <c r="AM127" s="838"/>
      <c r="AN127" s="838"/>
      <c r="AO127" s="839"/>
      <c r="AP127" s="885">
        <v>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444</v>
      </c>
      <c r="DH127" s="875"/>
      <c r="DI127" s="875"/>
      <c r="DJ127" s="875"/>
      <c r="DK127" s="875"/>
      <c r="DL127" s="875" t="s">
        <v>450</v>
      </c>
      <c r="DM127" s="875"/>
      <c r="DN127" s="875"/>
      <c r="DO127" s="875"/>
      <c r="DP127" s="875"/>
      <c r="DQ127" s="875" t="s">
        <v>430</v>
      </c>
      <c r="DR127" s="875"/>
      <c r="DS127" s="875"/>
      <c r="DT127" s="875"/>
      <c r="DU127" s="875"/>
      <c r="DV127" s="852" t="s">
        <v>124</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171727</v>
      </c>
      <c r="AB128" s="859"/>
      <c r="AC128" s="859"/>
      <c r="AD128" s="859"/>
      <c r="AE128" s="860"/>
      <c r="AF128" s="861">
        <v>175367</v>
      </c>
      <c r="AG128" s="859"/>
      <c r="AH128" s="859"/>
      <c r="AI128" s="859"/>
      <c r="AJ128" s="860"/>
      <c r="AK128" s="861">
        <v>179592</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440</v>
      </c>
      <c r="BG128" s="845"/>
      <c r="BH128" s="845"/>
      <c r="BI128" s="845"/>
      <c r="BJ128" s="845"/>
      <c r="BK128" s="845"/>
      <c r="BL128" s="868"/>
      <c r="BM128" s="844">
        <v>12.64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429</v>
      </c>
      <c r="DM128" s="849"/>
      <c r="DN128" s="849"/>
      <c r="DO128" s="849"/>
      <c r="DP128" s="849"/>
      <c r="DQ128" s="849" t="s">
        <v>430</v>
      </c>
      <c r="DR128" s="849"/>
      <c r="DS128" s="849"/>
      <c r="DT128" s="849"/>
      <c r="DU128" s="849"/>
      <c r="DV128" s="850" t="s">
        <v>379</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17787694</v>
      </c>
      <c r="AB129" s="838"/>
      <c r="AC129" s="838"/>
      <c r="AD129" s="838"/>
      <c r="AE129" s="839"/>
      <c r="AF129" s="840">
        <v>17547974</v>
      </c>
      <c r="AG129" s="838"/>
      <c r="AH129" s="838"/>
      <c r="AI129" s="838"/>
      <c r="AJ129" s="839"/>
      <c r="AK129" s="840">
        <v>17108099</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430</v>
      </c>
      <c r="BG129" s="828"/>
      <c r="BH129" s="828"/>
      <c r="BI129" s="828"/>
      <c r="BJ129" s="828"/>
      <c r="BK129" s="828"/>
      <c r="BL129" s="829"/>
      <c r="BM129" s="827">
        <v>17.64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2849772</v>
      </c>
      <c r="AB130" s="838"/>
      <c r="AC130" s="838"/>
      <c r="AD130" s="838"/>
      <c r="AE130" s="839"/>
      <c r="AF130" s="840">
        <v>2921472</v>
      </c>
      <c r="AG130" s="838"/>
      <c r="AH130" s="838"/>
      <c r="AI130" s="838"/>
      <c r="AJ130" s="839"/>
      <c r="AK130" s="840">
        <v>2770261</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17.100000000000001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14937922</v>
      </c>
      <c r="AB131" s="821"/>
      <c r="AC131" s="821"/>
      <c r="AD131" s="821"/>
      <c r="AE131" s="822"/>
      <c r="AF131" s="823">
        <v>14626502</v>
      </c>
      <c r="AG131" s="821"/>
      <c r="AH131" s="821"/>
      <c r="AI131" s="821"/>
      <c r="AJ131" s="822"/>
      <c r="AK131" s="823">
        <v>14337838</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169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16.604304129999999</v>
      </c>
      <c r="AB132" s="801"/>
      <c r="AC132" s="801"/>
      <c r="AD132" s="801"/>
      <c r="AE132" s="802"/>
      <c r="AF132" s="803">
        <v>17.968520430000002</v>
      </c>
      <c r="AG132" s="801"/>
      <c r="AH132" s="801"/>
      <c r="AI132" s="801"/>
      <c r="AJ132" s="802"/>
      <c r="AK132" s="803">
        <v>16.9445491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16.899999999999999</v>
      </c>
      <c r="AB133" s="780"/>
      <c r="AC133" s="780"/>
      <c r="AD133" s="780"/>
      <c r="AE133" s="781"/>
      <c r="AF133" s="779">
        <v>17.3</v>
      </c>
      <c r="AG133" s="780"/>
      <c r="AH133" s="780"/>
      <c r="AI133" s="780"/>
      <c r="AJ133" s="781"/>
      <c r="AK133" s="779">
        <v>17.100000000000001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BOR/wjDlbrECHBwltc2MrI6/qZkuOoZa4zbX5Hv/g55NXI2zzvZR1AvnwqBEFJ6OShu8dgLlALNA6UR7FPv+A==" saltValue="dkgnpP6HfnnhrNLhiyp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oCvhO6RqNx0+kYhgN4PyNXrs19vOW5WtMAx/KWP7liFQ3LIbPE5zPN6mNaNmmknnFvASPBPq81myanlGC0xtw==" saltValue="MV3pDA7VF6fCNV4b8r0Z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r6H8IQ9ZWtLmzOKI5bfTS9ZL2YpoQjurnVMHUxkSYELlcW6bkhrUXFKZbv9NyZxmOkOds7X9quNHhK7mEkxg==" saltValue="JgDhEfXhF2BEkhUxk73+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507</v>
      </c>
      <c r="AL9" s="1208"/>
      <c r="AM9" s="1208"/>
      <c r="AN9" s="1209"/>
      <c r="AO9" s="292">
        <v>3875522</v>
      </c>
      <c r="AP9" s="292">
        <v>65794</v>
      </c>
      <c r="AQ9" s="293">
        <v>57316</v>
      </c>
      <c r="AR9" s="294">
        <v>14.8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508</v>
      </c>
      <c r="AL10" s="1208"/>
      <c r="AM10" s="1208"/>
      <c r="AN10" s="1209"/>
      <c r="AO10" s="295">
        <v>328729</v>
      </c>
      <c r="AP10" s="295">
        <v>5581</v>
      </c>
      <c r="AQ10" s="296">
        <v>3762</v>
      </c>
      <c r="AR10" s="297">
        <v>48.4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509</v>
      </c>
      <c r="AL11" s="1208"/>
      <c r="AM11" s="1208"/>
      <c r="AN11" s="1209"/>
      <c r="AO11" s="295">
        <v>1458338</v>
      </c>
      <c r="AP11" s="295">
        <v>24758</v>
      </c>
      <c r="AQ11" s="296">
        <v>6408</v>
      </c>
      <c r="AR11" s="297">
        <v>286.39999999999998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510</v>
      </c>
      <c r="AL12" s="1208"/>
      <c r="AM12" s="1208"/>
      <c r="AN12" s="1209"/>
      <c r="AO12" s="295">
        <v>122451</v>
      </c>
      <c r="AP12" s="295">
        <v>2079</v>
      </c>
      <c r="AQ12" s="296">
        <v>891</v>
      </c>
      <c r="AR12" s="297">
        <v>133.30000000000001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511</v>
      </c>
      <c r="AL13" s="1208"/>
      <c r="AM13" s="1208"/>
      <c r="AN13" s="1209"/>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513</v>
      </c>
      <c r="AL14" s="1208"/>
      <c r="AM14" s="1208"/>
      <c r="AN14" s="1209"/>
      <c r="AO14" s="295">
        <v>269715</v>
      </c>
      <c r="AP14" s="295">
        <v>4579</v>
      </c>
      <c r="AQ14" s="296">
        <v>2694</v>
      </c>
      <c r="AR14" s="297">
        <v>70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514</v>
      </c>
      <c r="AL15" s="1208"/>
      <c r="AM15" s="1208"/>
      <c r="AN15" s="1209"/>
      <c r="AO15" s="295">
        <v>90875</v>
      </c>
      <c r="AP15" s="295">
        <v>1543</v>
      </c>
      <c r="AQ15" s="296">
        <v>1362</v>
      </c>
      <c r="AR15" s="297">
        <v>13.3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515</v>
      </c>
      <c r="AL16" s="1211"/>
      <c r="AM16" s="1211"/>
      <c r="AN16" s="1212"/>
      <c r="AO16" s="295">
        <v>-635120</v>
      </c>
      <c r="AP16" s="295">
        <v>-10782</v>
      </c>
      <c r="AQ16" s="296">
        <v>-4530</v>
      </c>
      <c r="AR16" s="297">
        <v>138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178</v>
      </c>
      <c r="AL17" s="1211"/>
      <c r="AM17" s="1211"/>
      <c r="AN17" s="1212"/>
      <c r="AO17" s="295">
        <v>5510510</v>
      </c>
      <c r="AP17" s="295">
        <v>93551</v>
      </c>
      <c r="AQ17" s="296">
        <v>67903</v>
      </c>
      <c r="AR17" s="297">
        <v>37.799999999999997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520</v>
      </c>
      <c r="AL21" s="1205"/>
      <c r="AM21" s="1205"/>
      <c r="AN21" s="1206"/>
      <c r="AO21" s="307">
        <v>7.42</v>
      </c>
      <c r="AP21" s="308">
        <v>6.2</v>
      </c>
      <c r="AQ21" s="309">
        <v>1.22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521</v>
      </c>
      <c r="AL22" s="1205"/>
      <c r="AM22" s="1205"/>
      <c r="AN22" s="1206"/>
      <c r="AO22" s="312">
        <v>96.2</v>
      </c>
      <c r="AP22" s="313">
        <v>98.7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526</v>
      </c>
      <c r="AL32" s="1196"/>
      <c r="AM32" s="1196"/>
      <c r="AN32" s="1197"/>
      <c r="AO32" s="322">
        <v>3172570</v>
      </c>
      <c r="AP32" s="322">
        <v>53860</v>
      </c>
      <c r="AQ32" s="323">
        <v>34720</v>
      </c>
      <c r="AR32" s="324">
        <v>55.1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527</v>
      </c>
      <c r="AL33" s="1196"/>
      <c r="AM33" s="1196"/>
      <c r="AN33" s="1197"/>
      <c r="AO33" s="322" t="s">
        <v>512</v>
      </c>
      <c r="AP33" s="322" t="s">
        <v>512</v>
      </c>
      <c r="AQ33" s="323">
        <v>1</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528</v>
      </c>
      <c r="AL34" s="1196"/>
      <c r="AM34" s="1196"/>
      <c r="AN34" s="1197"/>
      <c r="AO34" s="322" t="s">
        <v>512</v>
      </c>
      <c r="AP34" s="322" t="s">
        <v>512</v>
      </c>
      <c r="AQ34" s="323">
        <v>22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529</v>
      </c>
      <c r="AL35" s="1196"/>
      <c r="AM35" s="1196"/>
      <c r="AN35" s="1197"/>
      <c r="AO35" s="322">
        <v>746669</v>
      </c>
      <c r="AP35" s="322">
        <v>12676</v>
      </c>
      <c r="AQ35" s="323">
        <v>9232</v>
      </c>
      <c r="AR35" s="324">
        <v>37.299999999999997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530</v>
      </c>
      <c r="AL36" s="1196"/>
      <c r="AM36" s="1196"/>
      <c r="AN36" s="1197"/>
      <c r="AO36" s="322">
        <v>1289023</v>
      </c>
      <c r="AP36" s="322">
        <v>21883</v>
      </c>
      <c r="AQ36" s="323">
        <v>2017</v>
      </c>
      <c r="AR36" s="324">
        <v>984.9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531</v>
      </c>
      <c r="AL37" s="1196"/>
      <c r="AM37" s="1196"/>
      <c r="AN37" s="1197"/>
      <c r="AO37" s="322">
        <v>170303</v>
      </c>
      <c r="AP37" s="322">
        <v>2891</v>
      </c>
      <c r="AQ37" s="323">
        <v>1146</v>
      </c>
      <c r="AR37" s="324">
        <v>152.30000000000001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532</v>
      </c>
      <c r="AL38" s="1199"/>
      <c r="AM38" s="1199"/>
      <c r="AN38" s="1200"/>
      <c r="AO38" s="325">
        <v>770</v>
      </c>
      <c r="AP38" s="325">
        <v>13</v>
      </c>
      <c r="AQ38" s="326">
        <v>1</v>
      </c>
      <c r="AR38" s="314">
        <v>1200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533</v>
      </c>
      <c r="AL39" s="1199"/>
      <c r="AM39" s="1199"/>
      <c r="AN39" s="1200"/>
      <c r="AO39" s="322">
        <v>-179592</v>
      </c>
      <c r="AP39" s="322">
        <v>-3049</v>
      </c>
      <c r="AQ39" s="323">
        <v>-6713</v>
      </c>
      <c r="AR39" s="324">
        <v>-54.6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534</v>
      </c>
      <c r="AL40" s="1196"/>
      <c r="AM40" s="1196"/>
      <c r="AN40" s="1197"/>
      <c r="AO40" s="322">
        <v>-2770261</v>
      </c>
      <c r="AP40" s="322">
        <v>-47030</v>
      </c>
      <c r="AQ40" s="323">
        <v>-28519</v>
      </c>
      <c r="AR40" s="324">
        <v>64.900000000000006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289</v>
      </c>
      <c r="AL41" s="1202"/>
      <c r="AM41" s="1202"/>
      <c r="AN41" s="1203"/>
      <c r="AO41" s="322">
        <v>2429482</v>
      </c>
      <c r="AP41" s="322">
        <v>41245</v>
      </c>
      <c r="AQ41" s="323">
        <v>11906</v>
      </c>
      <c r="AR41" s="324">
        <v>246.4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502</v>
      </c>
      <c r="AN49" s="1190" t="s">
        <v>538</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2619594</v>
      </c>
      <c r="AN51" s="344">
        <v>41979</v>
      </c>
      <c r="AO51" s="345">
        <v>-23.2</v>
      </c>
      <c r="AP51" s="346">
        <v>63956</v>
      </c>
      <c r="AQ51" s="347">
        <v>25.7</v>
      </c>
      <c r="AR51" s="348">
        <v>-48.9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1263027</v>
      </c>
      <c r="AN52" s="352">
        <v>20240</v>
      </c>
      <c r="AO52" s="353">
        <v>-31.1</v>
      </c>
      <c r="AP52" s="354">
        <v>29239</v>
      </c>
      <c r="AQ52" s="355">
        <v>8.8000000000000007</v>
      </c>
      <c r="AR52" s="356">
        <v>-39.9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2988779</v>
      </c>
      <c r="AN53" s="344">
        <v>48544</v>
      </c>
      <c r="AO53" s="345">
        <v>15.6</v>
      </c>
      <c r="AP53" s="346">
        <v>66255</v>
      </c>
      <c r="AQ53" s="347">
        <v>3.6</v>
      </c>
      <c r="AR53" s="348">
        <v>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1470527</v>
      </c>
      <c r="AN54" s="352">
        <v>23885</v>
      </c>
      <c r="AO54" s="353">
        <v>18</v>
      </c>
      <c r="AP54" s="354">
        <v>31822</v>
      </c>
      <c r="AQ54" s="355">
        <v>8.8000000000000007</v>
      </c>
      <c r="AR54" s="356">
        <v>9.1999999999999993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3644134</v>
      </c>
      <c r="AN55" s="344">
        <v>60047</v>
      </c>
      <c r="AO55" s="345">
        <v>23.7</v>
      </c>
      <c r="AP55" s="346">
        <v>47278</v>
      </c>
      <c r="AQ55" s="347">
        <v>-28.6</v>
      </c>
      <c r="AR55" s="348">
        <v>52.3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1486779</v>
      </c>
      <c r="AN56" s="352">
        <v>24499</v>
      </c>
      <c r="AO56" s="353">
        <v>2.6</v>
      </c>
      <c r="AP56" s="354">
        <v>24096</v>
      </c>
      <c r="AQ56" s="355">
        <v>-24.3</v>
      </c>
      <c r="AR56" s="356">
        <v>26.9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2252369</v>
      </c>
      <c r="AN57" s="344">
        <v>37575</v>
      </c>
      <c r="AO57" s="345">
        <v>-37.4</v>
      </c>
      <c r="AP57" s="346">
        <v>44504</v>
      </c>
      <c r="AQ57" s="347">
        <v>-5.9</v>
      </c>
      <c r="AR57" s="348">
        <v>-31.5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1227868</v>
      </c>
      <c r="AN58" s="352">
        <v>20484</v>
      </c>
      <c r="AO58" s="353">
        <v>-16.399999999999999</v>
      </c>
      <c r="AP58" s="354">
        <v>25876</v>
      </c>
      <c r="AQ58" s="355">
        <v>7.4</v>
      </c>
      <c r="AR58" s="356">
        <v>-23.8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1871002</v>
      </c>
      <c r="AN59" s="344">
        <v>31764</v>
      </c>
      <c r="AO59" s="345">
        <v>-15.5</v>
      </c>
      <c r="AP59" s="346">
        <v>47820</v>
      </c>
      <c r="AQ59" s="347">
        <v>7.5</v>
      </c>
      <c r="AR59" s="348">
        <v>-23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1094338</v>
      </c>
      <c r="AN60" s="352">
        <v>18578</v>
      </c>
      <c r="AO60" s="353">
        <v>-9.3000000000000007</v>
      </c>
      <c r="AP60" s="354">
        <v>25855</v>
      </c>
      <c r="AQ60" s="355">
        <v>-0.1</v>
      </c>
      <c r="AR60" s="356">
        <v>-9.1999999999999993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2675176</v>
      </c>
      <c r="AN61" s="359">
        <v>43982</v>
      </c>
      <c r="AO61" s="360">
        <v>-7.4</v>
      </c>
      <c r="AP61" s="361">
        <v>53963</v>
      </c>
      <c r="AQ61" s="362">
        <v>0.5</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1308508</v>
      </c>
      <c r="AN62" s="352">
        <v>21537</v>
      </c>
      <c r="AO62" s="353">
        <v>-7.2</v>
      </c>
      <c r="AP62" s="354">
        <v>27378</v>
      </c>
      <c r="AQ62" s="355">
        <v>0.1</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j0w61W+41FolKWb9rfIyyO83ji3SrRMbL7Uy8BsGL9jPm8+dS+WnMbRY0QwlQfUCa2VxJiLycA9u/M87FrSWA==" saltValue="iEt5M2enBr3bDTksBWxC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a+8Z56qJgS++odK/imPYgTokBQHf9NNV+uiW2Glvl0WhLzS8aCF8rW4neuQj0NQyw1nNBZUy/JMGYfAbGsrQ==" saltValue="4XlxvO0grpmf+C/GUR+w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hs0krLeWxQ/bgVS0l1s3DUry30Aa7ll+b09ju0P8MTq/bksavIbJcSCLRJ0G9KIPhkeYHBw0e+4sOchNFzGEw==" saltValue="73rMLTLJvDjOylv7mPDm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3" t="s">
        <v>3</v>
      </c>
      <c r="D47" s="1213"/>
      <c r="E47" s="1214"/>
      <c r="F47" s="11">
        <v>0.54</v>
      </c>
      <c r="G47" s="12">
        <v>0.22</v>
      </c>
      <c r="H47" s="12">
        <v>1.19</v>
      </c>
      <c r="I47" s="12">
        <v>3.94</v>
      </c>
      <c r="J47" s="13">
        <v>1.39</v>
      </c>
    </row>
    <row r="48" spans="2:10" ht="57.75" customHeight="1" x14ac:dyDescent="0.15">
      <c r="B48" s="14"/>
      <c r="C48" s="1215" t="s">
        <v>4</v>
      </c>
      <c r="D48" s="1215"/>
      <c r="E48" s="1216"/>
      <c r="F48" s="15">
        <v>1.77</v>
      </c>
      <c r="G48" s="16">
        <v>1.34</v>
      </c>
      <c r="H48" s="16">
        <v>2.63</v>
      </c>
      <c r="I48" s="16">
        <v>1.71</v>
      </c>
      <c r="J48" s="17">
        <v>2.14</v>
      </c>
    </row>
    <row r="49" spans="2:10" ht="57.75" customHeight="1" thickBot="1" x14ac:dyDescent="0.2">
      <c r="B49" s="18"/>
      <c r="C49" s="1217" t="s">
        <v>5</v>
      </c>
      <c r="D49" s="1217"/>
      <c r="E49" s="1218"/>
      <c r="F49" s="19" t="s">
        <v>559</v>
      </c>
      <c r="G49" s="20" t="s">
        <v>560</v>
      </c>
      <c r="H49" s="20">
        <v>2.2599999999999998</v>
      </c>
      <c r="I49" s="20">
        <v>2.4500000000000002</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5eJpmriLelrgNM2+ihGed0AjQjM99Mm0IqY4ePu5/Nn8RnNNyLqw44tIbtavIGSlD3r0FLYDMLID/yRzt5vLw==" saltValue="Aw78wxqbZ7ZQawemSlUP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2019-03-06T01:43:30Z</cp:lastPrinted>
  <dcterms:created xsi:type="dcterms:W3CDTF">2019-02-14T01:16:35Z</dcterms:created>
  <dcterms:modified xsi:type="dcterms:W3CDTF">2019-10-30T07:21:13Z</dcterms:modified>
  <cp:category/>
</cp:coreProperties>
</file>