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1701469B-185D-41F7-BC1D-32536CA7DDDB}" xr6:coauthVersionLast="47" xr6:coauthVersionMax="47" xr10:uidLastSave="{00000000-0000-0000-0000-000000000000}"/>
  <bookViews>
    <workbookView xWindow="-110" yWindow="-110" windowWidth="19420" windowHeight="10300" tabRatio="727" activeTab="8" xr2:uid="{00000000-000D-0000-FFFF-FFFF00000000}"/>
  </bookViews>
  <sheets>
    <sheet name="様式１回答書" sheetId="1" r:id="rId1"/>
    <sheet name="様式２PKG基本情報" sheetId="6" r:id="rId2"/>
    <sheet name="様式3導入実績 " sheetId="11" r:id="rId3"/>
    <sheet name="様式４回答手順" sheetId="10" r:id="rId4"/>
    <sheet name="様式4機能要件一覧回答書" sheetId="22" r:id="rId5"/>
    <sheet name="様式５提案事項" sheetId="9" r:id="rId6"/>
    <sheet name="様式5-1参考見積書 (記載例)" sheetId="13" state="hidden" r:id="rId7"/>
    <sheet name="様式６参考見積書" sheetId="20" r:id="rId8"/>
    <sheet name="様式7ハードウェア等明細（任意様式）" sheetId="7" r:id="rId9"/>
  </sheets>
  <definedNames>
    <definedName name="_a" hidden="1">#REF!</definedName>
    <definedName name="_Fill" hidden="1">#REF!</definedName>
    <definedName name="_xlnm._FilterDatabase" localSheetId="4" hidden="1">様式4機能要件一覧回答書!$A$7:$E$24</definedName>
    <definedName name="_xlnm._FilterDatabase" localSheetId="5" hidden="1">様式５提案事項!$B$7:$F$24</definedName>
    <definedName name="_Order1" hidden="1">255</definedName>
    <definedName name="_Order2" hidden="1">255</definedName>
    <definedName name="Access_Button" hidden="1">"価格H_hard_諸元___2__List"</definedName>
    <definedName name="AccessDatabase" hidden="1">"C:\MTAKAHAS\価格H.mdb"</definedName>
    <definedName name="Base_0001" hidden="1">#REF!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onfirm_10000" hidden="1">#REF!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HTML_CodePage" hidden="1">932</definedName>
    <definedName name="HTML_Control" localSheetId="4" hidden="1">{"'100DPro'!$A$1:$H$149"}</definedName>
    <definedName name="HTML_Control" localSheetId="7"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_xlnm.Print_Area" localSheetId="0">様式１回答書!$A$1:$D$22</definedName>
    <definedName name="_xlnm.Print_Area" localSheetId="1">様式２PKG基本情報!$A$1:$E$21</definedName>
    <definedName name="_xlnm.Print_Area" localSheetId="2">'様式3導入実績 '!$A$1:$E$55</definedName>
    <definedName name="_xlnm.Print_Area" localSheetId="3">様式４回答手順!$A$1:$F$10</definedName>
    <definedName name="_xlnm.Print_Area" localSheetId="4">様式4機能要件一覧回答書!$A$1:$J$26</definedName>
    <definedName name="_xlnm.Print_Area" localSheetId="6">'様式5-1参考見積書 (記載例)'!$A$1:$Y$69</definedName>
    <definedName name="_xlnm.Print_Area" localSheetId="5">様式５提案事項!$A$1:$G$24</definedName>
    <definedName name="_xlnm.Print_Area" localSheetId="7">様式６参考見積書!$A$1:$V$60</definedName>
    <definedName name="_xlnm.Print_Area" localSheetId="8">'様式7ハードウェア等明細（任意様式）'!$A$1:$G$49</definedName>
    <definedName name="_xlnm.Print_Titles" localSheetId="4">様式4機能要件一覧回答書!$5:$7</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Training_10000" hidden="1">#REF!</definedName>
    <definedName name="Training_10100" hidden="1">#REF!</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wrn.RBOD." localSheetId="4" hidden="1">{"RBOD1",#N/A,FALSE,"保険課ＯＡシステム生産管理表";"RBOD2",#N/A,FALSE,"保険課ＯＡシステム生産管理表";"RBOD3",#N/A,FALSE,"保険課ＯＡシステム生産管理表"}</definedName>
    <definedName name="wrn.RBOD." localSheetId="7"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予算表." localSheetId="4" hidden="1">{#N/A,#N/A,FALSE,"予算表";#N/A,#N/A,FALSE,"人件費"}</definedName>
    <definedName name="wrn.予算表." localSheetId="7" hidden="1">{#N/A,#N/A,FALSE,"予算表";#N/A,#N/A,FALSE,"人件費"}</definedName>
    <definedName name="wrn.予算表." hidden="1">{#N/A,#N/A,FALSE,"予算表";#N/A,#N/A,FALSE,"人件費"}</definedName>
    <definedName name="ああああああああああああ" localSheetId="4" hidden="1">{"'100DPro'!$A$1:$H$149"}</definedName>
    <definedName name="ああああああああああああ" localSheetId="7" hidden="1">{"'100DPro'!$A$1:$H$149"}</definedName>
    <definedName name="ああああああああああああ" hidden="1">{"'100DPro'!$A$1:$H$149"}</definedName>
    <definedName name="前提２" localSheetId="4" hidden="1">{"'100DPro'!$A$1:$H$149"}</definedName>
    <definedName name="前提２" localSheetId="7" hidden="1">{"'100DPro'!$A$1:$H$149"}</definedName>
    <definedName name="前提２" hidden="1">{"'100DPro'!$A$1:$H$149"}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0" l="1"/>
  <c r="E3" i="22"/>
  <c r="C3" i="11"/>
  <c r="N45" i="20" l="1"/>
  <c r="T44" i="20"/>
  <c r="S44" i="20"/>
  <c r="R44" i="20"/>
  <c r="Q44" i="20"/>
  <c r="P44" i="20"/>
  <c r="O44" i="20"/>
  <c r="N44" i="20"/>
  <c r="M44" i="20"/>
  <c r="U43" i="20"/>
  <c r="L43" i="20"/>
  <c r="K43" i="20"/>
  <c r="H43" i="20"/>
  <c r="U42" i="20"/>
  <c r="K42" i="20"/>
  <c r="H42" i="20"/>
  <c r="L42" i="20" s="1"/>
  <c r="U41" i="20"/>
  <c r="K41" i="20"/>
  <c r="H41" i="20"/>
  <c r="L41" i="20" s="1"/>
  <c r="U40" i="20"/>
  <c r="L40" i="20"/>
  <c r="K40" i="20"/>
  <c r="H40" i="20"/>
  <c r="U39" i="20"/>
  <c r="U44" i="20" s="1"/>
  <c r="K39" i="20"/>
  <c r="K44" i="20" s="1"/>
  <c r="H39" i="20"/>
  <c r="L39" i="20" s="1"/>
  <c r="L44" i="20" s="1"/>
  <c r="T37" i="20"/>
  <c r="T45" i="20" s="1"/>
  <c r="S37" i="20"/>
  <c r="S45" i="20" s="1"/>
  <c r="R37" i="20"/>
  <c r="R45" i="20" s="1"/>
  <c r="Q37" i="20"/>
  <c r="Q45" i="20" s="1"/>
  <c r="P37" i="20"/>
  <c r="P45" i="20" s="1"/>
  <c r="O37" i="20"/>
  <c r="O45" i="20" s="1"/>
  <c r="N37" i="20"/>
  <c r="M37" i="20"/>
  <c r="M45" i="20" s="1"/>
  <c r="U36" i="20"/>
  <c r="K36" i="20"/>
  <c r="H36" i="20"/>
  <c r="L36" i="20" s="1"/>
  <c r="U35" i="20"/>
  <c r="K35" i="20"/>
  <c r="H35" i="20"/>
  <c r="L35" i="20" s="1"/>
  <c r="U34" i="20"/>
  <c r="U37" i="20" s="1"/>
  <c r="U45" i="20" s="1"/>
  <c r="L34" i="20"/>
  <c r="L37" i="20" s="1"/>
  <c r="L45" i="20" s="1"/>
  <c r="K34" i="20"/>
  <c r="K37" i="20" s="1"/>
  <c r="H34" i="20"/>
  <c r="H37" i="20" s="1"/>
  <c r="O27" i="20"/>
  <c r="N27" i="20"/>
  <c r="N28" i="20" s="1"/>
  <c r="M27" i="20"/>
  <c r="P26" i="20"/>
  <c r="K26" i="20"/>
  <c r="L26" i="20" s="1"/>
  <c r="H26" i="20"/>
  <c r="P25" i="20"/>
  <c r="K25" i="20"/>
  <c r="L25" i="20" s="1"/>
  <c r="P24" i="20"/>
  <c r="K24" i="20"/>
  <c r="H24" i="20"/>
  <c r="L24" i="20" s="1"/>
  <c r="P23" i="20"/>
  <c r="L23" i="20"/>
  <c r="K23" i="20"/>
  <c r="H23" i="20"/>
  <c r="P22" i="20"/>
  <c r="K22" i="20"/>
  <c r="H22" i="20"/>
  <c r="L22" i="20" s="1"/>
  <c r="P21" i="20"/>
  <c r="K21" i="20"/>
  <c r="L21" i="20" s="1"/>
  <c r="H21" i="20"/>
  <c r="P20" i="20"/>
  <c r="P27" i="20" s="1"/>
  <c r="L20" i="20"/>
  <c r="K20" i="20"/>
  <c r="K27" i="20" s="1"/>
  <c r="H20" i="20"/>
  <c r="H27" i="20" s="1"/>
  <c r="O18" i="20"/>
  <c r="O28" i="20" s="1"/>
  <c r="N18" i="20"/>
  <c r="M18" i="20"/>
  <c r="M28" i="20" s="1"/>
  <c r="P17" i="20"/>
  <c r="K17" i="20"/>
  <c r="H17" i="20"/>
  <c r="L17" i="20" s="1"/>
  <c r="P16" i="20"/>
  <c r="K16" i="20"/>
  <c r="H16" i="20"/>
  <c r="L16" i="20" s="1"/>
  <c r="P15" i="20"/>
  <c r="K15" i="20"/>
  <c r="H15" i="20"/>
  <c r="L15" i="20" s="1"/>
  <c r="P14" i="20"/>
  <c r="P18" i="20" s="1"/>
  <c r="P28" i="20" s="1"/>
  <c r="K14" i="20"/>
  <c r="K18" i="20" s="1"/>
  <c r="K28" i="20" s="1"/>
  <c r="H14" i="20"/>
  <c r="H18" i="20" s="1"/>
  <c r="H28" i="20" s="1"/>
  <c r="L27" i="20" l="1"/>
  <c r="H44" i="20"/>
  <c r="H45" i="20"/>
  <c r="K45" i="20"/>
  <c r="L14" i="20"/>
  <c r="L18" i="20" s="1"/>
  <c r="L28" i="20" s="1"/>
  <c r="D3" i="7" l="1"/>
  <c r="D3" i="9"/>
  <c r="B3" i="6"/>
  <c r="Z68" i="13"/>
  <c r="Z67" i="13"/>
  <c r="Z61" i="13"/>
  <c r="Z48" i="13"/>
  <c r="Z47" i="13"/>
  <c r="Z43" i="13"/>
  <c r="Z21" i="13"/>
  <c r="U68" i="13"/>
  <c r="Q68" i="13"/>
  <c r="P68" i="13"/>
  <c r="M68" i="13"/>
  <c r="X67" i="13"/>
  <c r="W67" i="13"/>
  <c r="V67" i="13"/>
  <c r="U67" i="13"/>
  <c r="T67" i="13"/>
  <c r="S67" i="13"/>
  <c r="R67" i="13"/>
  <c r="Q67" i="13"/>
  <c r="P67" i="13"/>
  <c r="O67" i="13"/>
  <c r="N67" i="13"/>
  <c r="M67" i="13"/>
  <c r="X66" i="13"/>
  <c r="K66" i="13"/>
  <c r="L66" i="13" s="1"/>
  <c r="H66" i="13"/>
  <c r="X65" i="13"/>
  <c r="L65" i="13"/>
  <c r="K65" i="13"/>
  <c r="H65" i="13"/>
  <c r="X64" i="13"/>
  <c r="K64" i="13"/>
  <c r="L64" i="13" s="1"/>
  <c r="H64" i="13"/>
  <c r="X63" i="13"/>
  <c r="L63" i="13"/>
  <c r="K63" i="13"/>
  <c r="H63" i="13"/>
  <c r="X62" i="13"/>
  <c r="K62" i="13"/>
  <c r="K67" i="13" s="1"/>
  <c r="H62" i="13"/>
  <c r="W61" i="13"/>
  <c r="W68" i="13" s="1"/>
  <c r="V61" i="13"/>
  <c r="V68" i="13" s="1"/>
  <c r="U61" i="13"/>
  <c r="T61" i="13"/>
  <c r="T68" i="13" s="1"/>
  <c r="S61" i="13"/>
  <c r="S68" i="13" s="1"/>
  <c r="R61" i="13"/>
  <c r="R68" i="13" s="1"/>
  <c r="Q61" i="13"/>
  <c r="P61" i="13"/>
  <c r="O61" i="13"/>
  <c r="O68" i="13" s="1"/>
  <c r="N61" i="13"/>
  <c r="N68" i="13" s="1"/>
  <c r="M61" i="13"/>
  <c r="H61" i="13"/>
  <c r="H68" i="13" s="1"/>
  <c r="X60" i="13"/>
  <c r="K60" i="13"/>
  <c r="H60" i="13"/>
  <c r="L60" i="13" s="1"/>
  <c r="X59" i="13"/>
  <c r="K59" i="13"/>
  <c r="H59" i="13"/>
  <c r="H67" i="13" s="1"/>
  <c r="X58" i="13"/>
  <c r="K58" i="13"/>
  <c r="H58" i="13"/>
  <c r="L58" i="13" s="1"/>
  <c r="X57" i="13"/>
  <c r="K57" i="13"/>
  <c r="H57" i="13"/>
  <c r="L57" i="13" s="1"/>
  <c r="X56" i="13"/>
  <c r="K56" i="13"/>
  <c r="H56" i="13"/>
  <c r="L56" i="13" s="1"/>
  <c r="X55" i="13"/>
  <c r="K55" i="13"/>
  <c r="H55" i="13"/>
  <c r="L55" i="13" s="1"/>
  <c r="X54" i="13"/>
  <c r="K54" i="13"/>
  <c r="H54" i="13"/>
  <c r="L54" i="13" s="1"/>
  <c r="X53" i="13"/>
  <c r="X61" i="13" s="1"/>
  <c r="X68" i="13" s="1"/>
  <c r="K53" i="13"/>
  <c r="K61" i="13" s="1"/>
  <c r="H53" i="13"/>
  <c r="L53" i="13" s="1"/>
  <c r="V48" i="13"/>
  <c r="R48" i="13"/>
  <c r="Q48" i="13"/>
  <c r="N48" i="13"/>
  <c r="X47" i="13"/>
  <c r="W47" i="13"/>
  <c r="V47" i="13"/>
  <c r="U47" i="13"/>
  <c r="U48" i="13" s="1"/>
  <c r="T47" i="13"/>
  <c r="S47" i="13"/>
  <c r="R47" i="13"/>
  <c r="Q47" i="13"/>
  <c r="P47" i="13"/>
  <c r="O47" i="13"/>
  <c r="N47" i="13"/>
  <c r="M47" i="13"/>
  <c r="M48" i="13" s="1"/>
  <c r="X46" i="13"/>
  <c r="L46" i="13"/>
  <c r="K46" i="13"/>
  <c r="H46" i="13"/>
  <c r="X45" i="13"/>
  <c r="L45" i="13"/>
  <c r="K45" i="13"/>
  <c r="H45" i="13"/>
  <c r="X44" i="13"/>
  <c r="L44" i="13"/>
  <c r="L47" i="13" s="1"/>
  <c r="K44" i="13"/>
  <c r="K47" i="13" s="1"/>
  <c r="H44" i="13"/>
  <c r="X43" i="13"/>
  <c r="X48" i="13" s="1"/>
  <c r="W43" i="13"/>
  <c r="W48" i="13" s="1"/>
  <c r="V43" i="13"/>
  <c r="U43" i="13"/>
  <c r="T43" i="13"/>
  <c r="T48" i="13" s="1"/>
  <c r="S43" i="13"/>
  <c r="S48" i="13" s="1"/>
  <c r="R43" i="13"/>
  <c r="Q43" i="13"/>
  <c r="P43" i="13"/>
  <c r="P48" i="13" s="1"/>
  <c r="O43" i="13"/>
  <c r="O48" i="13" s="1"/>
  <c r="N43" i="13"/>
  <c r="M43" i="13"/>
  <c r="X42" i="13"/>
  <c r="L42" i="13"/>
  <c r="K42" i="13"/>
  <c r="H42" i="13"/>
  <c r="X41" i="13"/>
  <c r="K41" i="13"/>
  <c r="L41" i="13" s="1"/>
  <c r="H41" i="13"/>
  <c r="X40" i="13"/>
  <c r="L40" i="13"/>
  <c r="K40" i="13"/>
  <c r="H40" i="13"/>
  <c r="X39" i="13"/>
  <c r="K39" i="13"/>
  <c r="L39" i="13" s="1"/>
  <c r="H39" i="13"/>
  <c r="X38" i="13"/>
  <c r="L38" i="13"/>
  <c r="K38" i="13"/>
  <c r="H38" i="13"/>
  <c r="X37" i="13"/>
  <c r="K37" i="13"/>
  <c r="K43" i="13" s="1"/>
  <c r="H37" i="13"/>
  <c r="H43" i="13" s="1"/>
  <c r="X36" i="13"/>
  <c r="L36" i="13"/>
  <c r="K36" i="13"/>
  <c r="H36" i="13"/>
  <c r="W31" i="13"/>
  <c r="V31" i="13"/>
  <c r="S31" i="13"/>
  <c r="O31" i="13"/>
  <c r="W30" i="13"/>
  <c r="V30" i="13"/>
  <c r="U30" i="13"/>
  <c r="T30" i="13"/>
  <c r="S30" i="13"/>
  <c r="R30" i="13"/>
  <c r="R31" i="13" s="1"/>
  <c r="Q30" i="13"/>
  <c r="P30" i="13"/>
  <c r="O30" i="13"/>
  <c r="N30" i="13"/>
  <c r="M30" i="13"/>
  <c r="X29" i="13"/>
  <c r="K29" i="13"/>
  <c r="H29" i="13"/>
  <c r="L29" i="13" s="1"/>
  <c r="X28" i="13"/>
  <c r="K28" i="13"/>
  <c r="H28" i="13"/>
  <c r="L28" i="13" s="1"/>
  <c r="X27" i="13"/>
  <c r="K27" i="13"/>
  <c r="H27" i="13"/>
  <c r="L27" i="13" s="1"/>
  <c r="X26" i="13"/>
  <c r="K26" i="13"/>
  <c r="H26" i="13"/>
  <c r="L26" i="13" s="1"/>
  <c r="X25" i="13"/>
  <c r="K25" i="13"/>
  <c r="H25" i="13"/>
  <c r="L25" i="13" s="1"/>
  <c r="X24" i="13"/>
  <c r="K24" i="13"/>
  <c r="H24" i="13"/>
  <c r="L24" i="13" s="1"/>
  <c r="X23" i="13"/>
  <c r="K23" i="13"/>
  <c r="H23" i="13"/>
  <c r="L23" i="13" s="1"/>
  <c r="X22" i="13"/>
  <c r="K22" i="13"/>
  <c r="H22" i="13"/>
  <c r="W21" i="13"/>
  <c r="V21" i="13"/>
  <c r="U21" i="13"/>
  <c r="U31" i="13" s="1"/>
  <c r="T21" i="13"/>
  <c r="T31" i="13" s="1"/>
  <c r="S21" i="13"/>
  <c r="R21" i="13"/>
  <c r="Q21" i="13"/>
  <c r="Q31" i="13" s="1"/>
  <c r="P21" i="13"/>
  <c r="P31" i="13" s="1"/>
  <c r="O21" i="13"/>
  <c r="N21" i="13"/>
  <c r="N31" i="13" s="1"/>
  <c r="M21" i="13"/>
  <c r="M31" i="13" s="1"/>
  <c r="X20" i="13"/>
  <c r="K20" i="13"/>
  <c r="H20" i="13"/>
  <c r="X19" i="13"/>
  <c r="L19" i="13"/>
  <c r="K19" i="13"/>
  <c r="H19" i="13"/>
  <c r="X18" i="13"/>
  <c r="L18" i="13"/>
  <c r="K18" i="13"/>
  <c r="H18" i="13"/>
  <c r="X17" i="13"/>
  <c r="K17" i="13"/>
  <c r="H17" i="13"/>
  <c r="L17" i="13" s="1"/>
  <c r="X16" i="13"/>
  <c r="K16" i="13"/>
  <c r="H16" i="13"/>
  <c r="X15" i="13"/>
  <c r="K15" i="13"/>
  <c r="H15" i="13"/>
  <c r="L15" i="13" s="1"/>
  <c r="X14" i="13"/>
  <c r="K14" i="13"/>
  <c r="L14" i="13" s="1"/>
  <c r="H14" i="13"/>
  <c r="X13" i="13"/>
  <c r="K13" i="13"/>
  <c r="H13" i="13"/>
  <c r="C3" i="13"/>
  <c r="G43" i="7"/>
  <c r="G8" i="7"/>
  <c r="X30" i="13" l="1"/>
  <c r="Z30" i="13" s="1"/>
  <c r="K30" i="13"/>
  <c r="L22" i="13"/>
  <c r="L20" i="13"/>
  <c r="L16" i="13"/>
  <c r="H21" i="13"/>
  <c r="X21" i="13"/>
  <c r="K21" i="13"/>
  <c r="K31" i="13" s="1"/>
  <c r="L13" i="13"/>
  <c r="L30" i="13"/>
  <c r="L61" i="13"/>
  <c r="L68" i="13" s="1"/>
  <c r="K68" i="13"/>
  <c r="H47" i="13"/>
  <c r="H48" i="13" s="1"/>
  <c r="K48" i="13"/>
  <c r="L37" i="13"/>
  <c r="L43" i="13" s="1"/>
  <c r="L48" i="13" s="1"/>
  <c r="L62" i="13"/>
  <c r="L67" i="13" s="1"/>
  <c r="L59" i="13"/>
  <c r="H30" i="13"/>
  <c r="G48" i="7"/>
  <c r="G47" i="7"/>
  <c r="G46" i="7"/>
  <c r="G45" i="7"/>
  <c r="G44" i="7"/>
  <c r="G38" i="7"/>
  <c r="G37" i="7"/>
  <c r="G36" i="7"/>
  <c r="G35" i="7"/>
  <c r="G34" i="7"/>
  <c r="G33" i="7"/>
  <c r="G32" i="7"/>
  <c r="G31" i="7"/>
  <c r="G30" i="7"/>
  <c r="G29" i="7"/>
  <c r="G28" i="7"/>
  <c r="G27" i="7"/>
  <c r="G26" i="7"/>
  <c r="G25" i="7"/>
  <c r="G20" i="7"/>
  <c r="G19" i="7"/>
  <c r="G18" i="7"/>
  <c r="G17" i="7"/>
  <c r="G16" i="7"/>
  <c r="G15" i="7"/>
  <c r="G14" i="7"/>
  <c r="G13" i="7"/>
  <c r="G12" i="7"/>
  <c r="G11" i="7"/>
  <c r="G10" i="7"/>
  <c r="G9" i="7"/>
  <c r="G7" i="7"/>
  <c r="X31" i="13" l="1"/>
  <c r="Z31" i="13" s="1"/>
  <c r="L21" i="13"/>
  <c r="L31" i="13" s="1"/>
  <c r="H31" i="13"/>
  <c r="G49" i="7"/>
  <c r="G21" i="7"/>
  <c r="G39" i="7"/>
</calcChain>
</file>

<file path=xl/sharedStrings.xml><?xml version="1.0" encoding="utf-8"?>
<sst xmlns="http://schemas.openxmlformats.org/spreadsheetml/2006/main" count="598" uniqueCount="247">
  <si>
    <t>様式１　回答書</t>
    <rPh sb="4" eb="7">
      <t>カイトウショ</t>
    </rPh>
    <phoneticPr fontId="6"/>
  </si>
  <si>
    <t>項目</t>
    <rPh sb="0" eb="2">
      <t>コウモク</t>
    </rPh>
    <phoneticPr fontId="6"/>
  </si>
  <si>
    <t>回　　　　　　　　　答</t>
    <rPh sb="0" eb="1">
      <t>カイ</t>
    </rPh>
    <rPh sb="10" eb="11">
      <t>コタエ</t>
    </rPh>
    <phoneticPr fontId="6"/>
  </si>
  <si>
    <t>件名</t>
    <phoneticPr fontId="6"/>
  </si>
  <si>
    <t>提出日</t>
    <rPh sb="0" eb="2">
      <t>テイシュツ</t>
    </rPh>
    <rPh sb="2" eb="3">
      <t>ヒ</t>
    </rPh>
    <phoneticPr fontId="6"/>
  </si>
  <si>
    <t>会社名</t>
    <rPh sb="0" eb="3">
      <t>カイシャメイ</t>
    </rPh>
    <phoneticPr fontId="6"/>
  </si>
  <si>
    <t>代表者職・氏名</t>
    <rPh sb="0" eb="3">
      <t>ダイヒョウシャ</t>
    </rPh>
    <rPh sb="3" eb="4">
      <t>ショク</t>
    </rPh>
    <rPh sb="5" eb="7">
      <t>シメイ</t>
    </rPh>
    <phoneticPr fontId="6"/>
  </si>
  <si>
    <t>会社住所</t>
    <rPh sb="0" eb="2">
      <t>カイシャ</t>
    </rPh>
    <rPh sb="2" eb="4">
      <t>ジュウショ</t>
    </rPh>
    <phoneticPr fontId="6"/>
  </si>
  <si>
    <t xml:space="preserve">〒
</t>
    <phoneticPr fontId="6"/>
  </si>
  <si>
    <t>回答者所属名称</t>
    <rPh sb="0" eb="2">
      <t>カイトウ</t>
    </rPh>
    <rPh sb="2" eb="3">
      <t>シャ</t>
    </rPh>
    <rPh sb="3" eb="5">
      <t>ショゾク</t>
    </rPh>
    <rPh sb="5" eb="7">
      <t>メイショウ</t>
    </rPh>
    <phoneticPr fontId="6"/>
  </si>
  <si>
    <t>回答者氏名</t>
    <rPh sb="0" eb="2">
      <t>カイトウ</t>
    </rPh>
    <rPh sb="2" eb="3">
      <t>シャ</t>
    </rPh>
    <rPh sb="3" eb="5">
      <t>シメイ</t>
    </rPh>
    <phoneticPr fontId="6"/>
  </si>
  <si>
    <t>回答者連絡先</t>
    <rPh sb="0" eb="2">
      <t>カイトウ</t>
    </rPh>
    <rPh sb="2" eb="3">
      <t>シャ</t>
    </rPh>
    <rPh sb="3" eb="6">
      <t>レンラクサキ</t>
    </rPh>
    <phoneticPr fontId="6"/>
  </si>
  <si>
    <t>電話番号</t>
    <rPh sb="0" eb="2">
      <t>デンワ</t>
    </rPh>
    <rPh sb="2" eb="4">
      <t>バンゴウ</t>
    </rPh>
    <phoneticPr fontId="6"/>
  </si>
  <si>
    <t>メール</t>
    <phoneticPr fontId="6"/>
  </si>
  <si>
    <t>提出書類</t>
    <rPh sb="0" eb="2">
      <t>テイシュツ</t>
    </rPh>
    <rPh sb="2" eb="4">
      <t>ショルイ</t>
    </rPh>
    <phoneticPr fontId="6"/>
  </si>
  <si>
    <t>書類名</t>
    <rPh sb="0" eb="2">
      <t>ショルイ</t>
    </rPh>
    <rPh sb="2" eb="3">
      <t>メイ</t>
    </rPh>
    <phoneticPr fontId="6"/>
  </si>
  <si>
    <t>提供有無</t>
    <rPh sb="0" eb="2">
      <t>テイキョウ</t>
    </rPh>
    <rPh sb="2" eb="4">
      <t>ウム</t>
    </rPh>
    <phoneticPr fontId="6"/>
  </si>
  <si>
    <t>備考欄</t>
    <rPh sb="0" eb="2">
      <t>ビコウ</t>
    </rPh>
    <rPh sb="2" eb="3">
      <t>ラン</t>
    </rPh>
    <phoneticPr fontId="6"/>
  </si>
  <si>
    <t>任意様式でも可</t>
    <rPh sb="0" eb="4">
      <t>ニンイヨウシキ</t>
    </rPh>
    <rPh sb="6" eb="7">
      <t>カ</t>
    </rPh>
    <phoneticPr fontId="6"/>
  </si>
  <si>
    <t>会社名</t>
    <rPh sb="0" eb="2">
      <t>カイシャ</t>
    </rPh>
    <rPh sb="2" eb="3">
      <t>メイ</t>
    </rPh>
    <phoneticPr fontId="6"/>
  </si>
  <si>
    <t>人事管理</t>
    <rPh sb="0" eb="2">
      <t>ジンジ</t>
    </rPh>
    <rPh sb="2" eb="4">
      <t>カンリ</t>
    </rPh>
    <phoneticPr fontId="6"/>
  </si>
  <si>
    <t>給与管理</t>
    <rPh sb="0" eb="4">
      <t>キュウヨカンリ</t>
    </rPh>
    <phoneticPr fontId="6"/>
  </si>
  <si>
    <t>庶務事務</t>
    <rPh sb="0" eb="4">
      <t>ショムジム</t>
    </rPh>
    <phoneticPr fontId="6"/>
  </si>
  <si>
    <t>製品名</t>
    <rPh sb="0" eb="3">
      <t>セイヒンメイ</t>
    </rPh>
    <phoneticPr fontId="6"/>
  </si>
  <si>
    <t>パッケージ製造メーカ</t>
    <rPh sb="5" eb="7">
      <t>セイゾウ</t>
    </rPh>
    <phoneticPr fontId="6"/>
  </si>
  <si>
    <t>製品を紹介する公式WEBページ</t>
    <rPh sb="0" eb="2">
      <t>セイヒン</t>
    </rPh>
    <rPh sb="3" eb="5">
      <t>ショウカイ</t>
    </rPh>
    <rPh sb="7" eb="9">
      <t>コウシキ</t>
    </rPh>
    <phoneticPr fontId="6"/>
  </si>
  <si>
    <t>製品の特徴など</t>
    <rPh sb="0" eb="2">
      <t>セイヒン</t>
    </rPh>
    <rPh sb="3" eb="5">
      <t>トクチョウ</t>
    </rPh>
    <phoneticPr fontId="6"/>
  </si>
  <si>
    <t>最大処理人数</t>
    <rPh sb="0" eb="6">
      <t>サイダイショリニンズウ</t>
    </rPh>
    <phoneticPr fontId="6"/>
  </si>
  <si>
    <t>パッケージサブシステム構成</t>
    <rPh sb="11" eb="13">
      <t>コウセイ</t>
    </rPh>
    <phoneticPr fontId="6"/>
  </si>
  <si>
    <t>パッケージ保守の考え方</t>
  </si>
  <si>
    <t>パッケージ画面サンプル（メニュー画面等）</t>
  </si>
  <si>
    <t>パッケージの共通機能紹介資料（電子決裁・認証機能）</t>
    <rPh sb="6" eb="12">
      <t>キョウツウキノウショウカイ</t>
    </rPh>
    <rPh sb="12" eb="14">
      <t>シリョウ</t>
    </rPh>
    <rPh sb="15" eb="19">
      <t>デンシケッサイ</t>
    </rPh>
    <rPh sb="20" eb="24">
      <t>ニンショウキノウ</t>
    </rPh>
    <phoneticPr fontId="6"/>
  </si>
  <si>
    <t>パッケージ標準フロー・機能一覧</t>
    <rPh sb="5" eb="7">
      <t>ヒョウジュン</t>
    </rPh>
    <rPh sb="11" eb="15">
      <t>キノウイチラン</t>
    </rPh>
    <phoneticPr fontId="6"/>
  </si>
  <si>
    <t>主な導入実績</t>
    <rPh sb="0" eb="1">
      <t>オモ</t>
    </rPh>
    <rPh sb="2" eb="4">
      <t>ドウニュウ</t>
    </rPh>
    <rPh sb="4" eb="6">
      <t>ジッセキ</t>
    </rPh>
    <phoneticPr fontId="6"/>
  </si>
  <si>
    <t>実績１</t>
    <rPh sb="0" eb="2">
      <t>ジッセキ</t>
    </rPh>
    <phoneticPr fontId="6"/>
  </si>
  <si>
    <t>実績２</t>
    <rPh sb="0" eb="2">
      <t>ジッセキ</t>
    </rPh>
    <phoneticPr fontId="6"/>
  </si>
  <si>
    <t>実績３</t>
    <rPh sb="0" eb="2">
      <t>ジッセキ</t>
    </rPh>
    <phoneticPr fontId="6"/>
  </si>
  <si>
    <t>団体名</t>
    <rPh sb="0" eb="2">
      <t>ダンタイ</t>
    </rPh>
    <rPh sb="2" eb="3">
      <t>メイ</t>
    </rPh>
    <phoneticPr fontId="6"/>
  </si>
  <si>
    <t>提供形態
（オンプレ/クラウド）</t>
    <rPh sb="0" eb="4">
      <t>テイキョウケイタイ</t>
    </rPh>
    <phoneticPr fontId="6"/>
  </si>
  <si>
    <t>ユーザ数
（人）</t>
    <rPh sb="3" eb="4">
      <t>スウ</t>
    </rPh>
    <rPh sb="6" eb="7">
      <t>ニン</t>
    </rPh>
    <phoneticPr fontId="6"/>
  </si>
  <si>
    <t>準備期間
（契約～稼働開始）
（箇月）</t>
    <rPh sb="0" eb="2">
      <t>ジュンビ</t>
    </rPh>
    <rPh sb="2" eb="4">
      <t>キカン</t>
    </rPh>
    <rPh sb="6" eb="8">
      <t>ケイヤク</t>
    </rPh>
    <rPh sb="9" eb="11">
      <t>カドウ</t>
    </rPh>
    <rPh sb="11" eb="13">
      <t>カイシ</t>
    </rPh>
    <rPh sb="16" eb="18">
      <t>カゲツ</t>
    </rPh>
    <phoneticPr fontId="6"/>
  </si>
  <si>
    <t>稼働期間</t>
    <rPh sb="0" eb="2">
      <t>カドウ</t>
    </rPh>
    <rPh sb="2" eb="4">
      <t>キカン</t>
    </rPh>
    <phoneticPr fontId="6"/>
  </si>
  <si>
    <t>№</t>
    <phoneticPr fontId="6"/>
  </si>
  <si>
    <t>分析方法</t>
    <rPh sb="0" eb="2">
      <t>ブンセキ</t>
    </rPh>
    <rPh sb="2" eb="4">
      <t>ホウホウ</t>
    </rPh>
    <phoneticPr fontId="6"/>
  </si>
  <si>
    <t>備考</t>
    <rPh sb="0" eb="2">
      <t>ビコウ</t>
    </rPh>
    <phoneticPr fontId="6"/>
  </si>
  <si>
    <t>要件機能の実現方法の判定</t>
    <rPh sb="0" eb="2">
      <t>ヨウケン</t>
    </rPh>
    <rPh sb="2" eb="4">
      <t>キノウ</t>
    </rPh>
    <rPh sb="5" eb="9">
      <t>ジツゲンホウホウ</t>
    </rPh>
    <rPh sb="10" eb="12">
      <t>ハンテイ</t>
    </rPh>
    <phoneticPr fontId="6"/>
  </si>
  <si>
    <t>カスタマイズ等の方法記載</t>
    <rPh sb="6" eb="7">
      <t>トウ</t>
    </rPh>
    <rPh sb="8" eb="10">
      <t>ホウホウ</t>
    </rPh>
    <rPh sb="10" eb="12">
      <t>キサイ</t>
    </rPh>
    <phoneticPr fontId="6"/>
  </si>
  <si>
    <t>「№1」でカスタマイズ等（△）となった機能について、「カスタマイズ等方法」欄に簡易的に対応内容を記入する。
【凡例】
　・EUC機能にて代用。
　・本機能に関する項目、処理を追加。</t>
    <rPh sb="11" eb="12">
      <t>トウ</t>
    </rPh>
    <rPh sb="19" eb="21">
      <t>キノウ</t>
    </rPh>
    <rPh sb="33" eb="36">
      <t>トウホウホウ</t>
    </rPh>
    <rPh sb="37" eb="38">
      <t>ラン</t>
    </rPh>
    <rPh sb="39" eb="42">
      <t>カンイテキ</t>
    </rPh>
    <rPh sb="43" eb="45">
      <t>タイオウ</t>
    </rPh>
    <rPh sb="45" eb="47">
      <t>ナイヨウ</t>
    </rPh>
    <rPh sb="48" eb="50">
      <t>キニュウ</t>
    </rPh>
    <rPh sb="64" eb="66">
      <t>キノウ</t>
    </rPh>
    <rPh sb="68" eb="70">
      <t>ダイヨウ</t>
    </rPh>
    <rPh sb="74" eb="77">
      <t>ホンキノウ</t>
    </rPh>
    <rPh sb="78" eb="79">
      <t>カン</t>
    </rPh>
    <rPh sb="81" eb="83">
      <t>コウモク</t>
    </rPh>
    <rPh sb="84" eb="86">
      <t>ショリ</t>
    </rPh>
    <rPh sb="87" eb="89">
      <t>ツイカ</t>
    </rPh>
    <phoneticPr fontId="6"/>
  </si>
  <si>
    <t>カスタマイズ等の費用</t>
    <rPh sb="6" eb="7">
      <t>トウ</t>
    </rPh>
    <rPh sb="8" eb="10">
      <t>ヒヨウ</t>
    </rPh>
    <phoneticPr fontId="6"/>
  </si>
  <si>
    <t>「№1」でカスタマイズ等（△）となった機能について、貴社パッケージシステムで対応した場合の費用を「カスタマイズ等費用」欄に記入する。</t>
    <rPh sb="26" eb="28">
      <t>キシャ</t>
    </rPh>
    <rPh sb="38" eb="40">
      <t>タイオウ</t>
    </rPh>
    <rPh sb="42" eb="44">
      <t>バアイ</t>
    </rPh>
    <rPh sb="45" eb="47">
      <t>ヒヨウ</t>
    </rPh>
    <rPh sb="56" eb="58">
      <t>ヒヨウ</t>
    </rPh>
    <rPh sb="61" eb="63">
      <t>キニュウ</t>
    </rPh>
    <phoneticPr fontId="6"/>
  </si>
  <si>
    <t>特記事項あれば「備考」に記入する。</t>
    <rPh sb="0" eb="4">
      <t>トッキジコウ</t>
    </rPh>
    <rPh sb="8" eb="10">
      <t>ビコウ</t>
    </rPh>
    <rPh sb="12" eb="14">
      <t>キニュウ</t>
    </rPh>
    <phoneticPr fontId="6"/>
  </si>
  <si>
    <t>会　　社　　名</t>
    <rPh sb="0" eb="1">
      <t>カイ</t>
    </rPh>
    <rPh sb="3" eb="4">
      <t>シャ</t>
    </rPh>
    <rPh sb="6" eb="7">
      <t>メイ</t>
    </rPh>
    <phoneticPr fontId="6"/>
  </si>
  <si>
    <t>県指定
項目</t>
    <rPh sb="0" eb="1">
      <t>ケン</t>
    </rPh>
    <rPh sb="1" eb="3">
      <t>シテイ</t>
    </rPh>
    <rPh sb="4" eb="6">
      <t>コウモク</t>
    </rPh>
    <phoneticPr fontId="6"/>
  </si>
  <si>
    <t>業務
大区分</t>
    <rPh sb="0" eb="2">
      <t>ギョウム</t>
    </rPh>
    <rPh sb="3" eb="6">
      <t>ダイクブン</t>
    </rPh>
    <phoneticPr fontId="19"/>
  </si>
  <si>
    <t>業務
中区分</t>
    <rPh sb="0" eb="2">
      <t>ギョウム</t>
    </rPh>
    <rPh sb="3" eb="4">
      <t>チュウ</t>
    </rPh>
    <rPh sb="4" eb="6">
      <t>クブン</t>
    </rPh>
    <phoneticPr fontId="19"/>
  </si>
  <si>
    <t>機能要件・非機能要件・インフラ要件</t>
    <rPh sb="5" eb="6">
      <t>ヒ</t>
    </rPh>
    <rPh sb="6" eb="8">
      <t>キノウ</t>
    </rPh>
    <rPh sb="8" eb="10">
      <t>ヨウケン</t>
    </rPh>
    <rPh sb="15" eb="17">
      <t>ヨウケン</t>
    </rPh>
    <phoneticPr fontId="19"/>
  </si>
  <si>
    <r>
      <t xml:space="preserve">実現方法
〇：標準機能
△：カスタマイズ等
</t>
    </r>
    <r>
      <rPr>
        <sz val="14"/>
        <rFont val="Segoe UI Symbol"/>
        <family val="3"/>
      </rPr>
      <t>✕</t>
    </r>
    <r>
      <rPr>
        <sz val="14"/>
        <rFont val="BIZ UDPゴシック"/>
        <family val="3"/>
        <charset val="128"/>
      </rPr>
      <t>：対応困難</t>
    </r>
    <rPh sb="3" eb="5">
      <t>タントウ</t>
    </rPh>
    <rPh sb="20" eb="21">
      <t>トウ</t>
    </rPh>
    <rPh sb="24" eb="26">
      <t>タイオウ</t>
    </rPh>
    <rPh sb="26" eb="28">
      <t>コンナン</t>
    </rPh>
    <phoneticPr fontId="10"/>
  </si>
  <si>
    <t>カスタマイズ等方法</t>
    <rPh sb="6" eb="7">
      <t>トウ</t>
    </rPh>
    <rPh sb="7" eb="9">
      <t>ホウホウ</t>
    </rPh>
    <phoneticPr fontId="10"/>
  </si>
  <si>
    <t>カスタマイズ等費用（千円（税抜））</t>
    <rPh sb="6" eb="7">
      <t>トウ</t>
    </rPh>
    <rPh sb="7" eb="9">
      <t>ヒヨウ</t>
    </rPh>
    <rPh sb="10" eb="12">
      <t>センエン</t>
    </rPh>
    <rPh sb="13" eb="14">
      <t>ゼイ</t>
    </rPh>
    <rPh sb="14" eb="15">
      <t>ヌ</t>
    </rPh>
    <phoneticPr fontId="10"/>
  </si>
  <si>
    <t>備　考</t>
    <rPh sb="0" eb="1">
      <t>ソナエ</t>
    </rPh>
    <rPh sb="2" eb="3">
      <t>コウ</t>
    </rPh>
    <phoneticPr fontId="19"/>
  </si>
  <si>
    <t>項目番号</t>
    <rPh sb="0" eb="4">
      <t>コウモクバンゴウ</t>
    </rPh>
    <phoneticPr fontId="6"/>
  </si>
  <si>
    <t>意見 or 提案</t>
    <rPh sb="0" eb="2">
      <t>イケン</t>
    </rPh>
    <rPh sb="6" eb="8">
      <t>テイアン</t>
    </rPh>
    <phoneticPr fontId="6"/>
  </si>
  <si>
    <t>意見又は提案の内容</t>
    <rPh sb="0" eb="2">
      <t>イケン</t>
    </rPh>
    <rPh sb="2" eb="3">
      <t>マタ</t>
    </rPh>
    <rPh sb="4" eb="6">
      <t>テイアン</t>
    </rPh>
    <rPh sb="7" eb="9">
      <t>ナイヨウ</t>
    </rPh>
    <phoneticPr fontId="19"/>
  </si>
  <si>
    <t>資料の有無</t>
    <rPh sb="0" eb="2">
      <t>シリョウ</t>
    </rPh>
    <rPh sb="3" eb="5">
      <t>ウム</t>
    </rPh>
    <phoneticPr fontId="6"/>
  </si>
  <si>
    <t>要件定義書
4.8.1</t>
    <rPh sb="0" eb="5">
      <t>ヨウケンテイギショ</t>
    </rPh>
    <phoneticPr fontId="6"/>
  </si>
  <si>
    <t>意見</t>
  </si>
  <si>
    <t>△△△△</t>
    <phoneticPr fontId="6"/>
  </si>
  <si>
    <t>無</t>
  </si>
  <si>
    <t>提案</t>
  </si>
  <si>
    <t>■■■■</t>
    <phoneticPr fontId="6"/>
  </si>
  <si>
    <t>有</t>
  </si>
  <si>
    <t>▼▼▼▼</t>
    <phoneticPr fontId="6"/>
  </si>
  <si>
    <t>項目番号（任意）</t>
    <rPh sb="0" eb="4">
      <t>コウモクバンゴウ</t>
    </rPh>
    <rPh sb="5" eb="7">
      <t>ニンイ</t>
    </rPh>
    <phoneticPr fontId="6"/>
  </si>
  <si>
    <t>☆☆☆☆</t>
    <phoneticPr fontId="6"/>
  </si>
  <si>
    <t>★★★★</t>
    <phoneticPr fontId="6"/>
  </si>
  <si>
    <t>会社名</t>
    <rPh sb="0" eb="2">
      <t>カイシャ</t>
    </rPh>
    <rPh sb="2" eb="3">
      <t>メイ</t>
    </rPh>
    <phoneticPr fontId="10"/>
  </si>
  <si>
    <t xml:space="preserve"> </t>
    <phoneticPr fontId="6"/>
  </si>
  <si>
    <t>１　提供形態</t>
    <rPh sb="2" eb="4">
      <t>テイキョウ</t>
    </rPh>
    <rPh sb="4" eb="6">
      <t>ケイタイ</t>
    </rPh>
    <phoneticPr fontId="10"/>
  </si>
  <si>
    <t>提供形態</t>
    <rPh sb="0" eb="2">
      <t>テイキョウ</t>
    </rPh>
    <rPh sb="2" eb="4">
      <t>ケイタイ</t>
    </rPh>
    <phoneticPr fontId="6"/>
  </si>
  <si>
    <t>２　初期経費</t>
    <rPh sb="2" eb="4">
      <t>ショキ</t>
    </rPh>
    <rPh sb="4" eb="6">
      <t>ケイヒ</t>
    </rPh>
    <phoneticPr fontId="10"/>
  </si>
  <si>
    <t>構築費用</t>
    <rPh sb="0" eb="2">
      <t>コウチク</t>
    </rPh>
    <rPh sb="2" eb="4">
      <t>ヒヨウ</t>
    </rPh>
    <phoneticPr fontId="6"/>
  </si>
  <si>
    <t>項番</t>
    <rPh sb="0" eb="2">
      <t>コウバン</t>
    </rPh>
    <phoneticPr fontId="10"/>
  </si>
  <si>
    <t>大項目</t>
    <rPh sb="0" eb="1">
      <t>ダイ</t>
    </rPh>
    <rPh sb="1" eb="3">
      <t>コウモク</t>
    </rPh>
    <phoneticPr fontId="6"/>
  </si>
  <si>
    <t>小項目</t>
    <rPh sb="0" eb="1">
      <t>ショウ</t>
    </rPh>
    <rPh sb="1" eb="3">
      <t>コウモク</t>
    </rPh>
    <phoneticPr fontId="10"/>
  </si>
  <si>
    <t>見積内容</t>
    <rPh sb="0" eb="2">
      <t>ミツモリ</t>
    </rPh>
    <rPh sb="2" eb="4">
      <t>ナイヨウ</t>
    </rPh>
    <phoneticPr fontId="6"/>
  </si>
  <si>
    <t>①機器購入費等</t>
    <rPh sb="1" eb="3">
      <t>キキ</t>
    </rPh>
    <rPh sb="3" eb="5">
      <t>コウニュウ</t>
    </rPh>
    <rPh sb="5" eb="6">
      <t>ヒ</t>
    </rPh>
    <rPh sb="6" eb="7">
      <t>トウ</t>
    </rPh>
    <phoneticPr fontId="6"/>
  </si>
  <si>
    <t>②人件費</t>
    <rPh sb="1" eb="4">
      <t>ジンケンヒ</t>
    </rPh>
    <phoneticPr fontId="6"/>
  </si>
  <si>
    <t>総見積額（千円）
≪①+②≫</t>
    <rPh sb="0" eb="1">
      <t>ソウ</t>
    </rPh>
    <rPh sb="1" eb="4">
      <t>ミツモリガク</t>
    </rPh>
    <rPh sb="5" eb="7">
      <t>センエン</t>
    </rPh>
    <phoneticPr fontId="6"/>
  </si>
  <si>
    <t>総見積額の内訳（千円（税抜））</t>
    <rPh sb="0" eb="1">
      <t>ソウ</t>
    </rPh>
    <rPh sb="1" eb="4">
      <t>ミツモリガク</t>
    </rPh>
    <rPh sb="5" eb="7">
      <t>ウチワケ</t>
    </rPh>
    <rPh sb="8" eb="10">
      <t>センエン</t>
    </rPh>
    <rPh sb="11" eb="13">
      <t>ゼイヌキ</t>
    </rPh>
    <phoneticPr fontId="10"/>
  </si>
  <si>
    <t>単価（千円）</t>
    <rPh sb="0" eb="2">
      <t>タンカ</t>
    </rPh>
    <rPh sb="3" eb="5">
      <t>センエン</t>
    </rPh>
    <phoneticPr fontId="6"/>
  </si>
  <si>
    <t>数量</t>
    <rPh sb="0" eb="2">
      <t>スウリョウ</t>
    </rPh>
    <phoneticPr fontId="6"/>
  </si>
  <si>
    <t>見積額（千円）</t>
    <rPh sb="0" eb="3">
      <t>ミツモリガク</t>
    </rPh>
    <rPh sb="4" eb="6">
      <t>センエン</t>
    </rPh>
    <phoneticPr fontId="6"/>
  </si>
  <si>
    <t>工数（人日）</t>
    <rPh sb="0" eb="2">
      <t>コウスウ</t>
    </rPh>
    <rPh sb="3" eb="5">
      <t>ニンニチ</t>
    </rPh>
    <phoneticPr fontId="6"/>
  </si>
  <si>
    <t>見積額（千円）</t>
    <rPh sb="0" eb="2">
      <t>ミツモリ</t>
    </rPh>
    <rPh sb="2" eb="3">
      <t>ガク</t>
    </rPh>
    <rPh sb="4" eb="6">
      <t>センエン</t>
    </rPh>
    <phoneticPr fontId="6"/>
  </si>
  <si>
    <t>R8年度</t>
    <rPh sb="2" eb="3">
      <t>ネン</t>
    </rPh>
    <rPh sb="3" eb="4">
      <t>ド</t>
    </rPh>
    <phoneticPr fontId="10"/>
  </si>
  <si>
    <t>R9年度</t>
    <rPh sb="2" eb="3">
      <t>ネン</t>
    </rPh>
    <rPh sb="3" eb="4">
      <t>ド</t>
    </rPh>
    <phoneticPr fontId="10"/>
  </si>
  <si>
    <t>R10年度</t>
    <rPh sb="3" eb="4">
      <t>ネン</t>
    </rPh>
    <rPh sb="4" eb="5">
      <t>ド</t>
    </rPh>
    <phoneticPr fontId="10"/>
  </si>
  <si>
    <t>計</t>
    <rPh sb="0" eb="1">
      <t>ケイ</t>
    </rPh>
    <phoneticPr fontId="10"/>
  </si>
  <si>
    <t>（１）機器・製品等費用</t>
    <rPh sb="3" eb="5">
      <t>キキ</t>
    </rPh>
    <rPh sb="6" eb="9">
      <t>セイヒンナド</t>
    </rPh>
    <rPh sb="9" eb="11">
      <t>ヒヨウ</t>
    </rPh>
    <phoneticPr fontId="6"/>
  </si>
  <si>
    <t>機器・製品等</t>
    <rPh sb="0" eb="2">
      <t>キキ</t>
    </rPh>
    <rPh sb="3" eb="6">
      <t>セイヒンナド</t>
    </rPh>
    <phoneticPr fontId="6"/>
  </si>
  <si>
    <t>ハードウェア</t>
    <phoneticPr fontId="6"/>
  </si>
  <si>
    <t>ハードウェア購入費</t>
    <rPh sb="6" eb="9">
      <t>コウニュウヒ</t>
    </rPh>
    <phoneticPr fontId="6"/>
  </si>
  <si>
    <t>ソフトウェア・ミドルウェア</t>
    <phoneticPr fontId="6"/>
  </si>
  <si>
    <t>ソフトウェア・ミドルウェア購入費</t>
    <rPh sb="13" eb="16">
      <t>コウニュウヒ</t>
    </rPh>
    <phoneticPr fontId="6"/>
  </si>
  <si>
    <t>パッケージ</t>
    <phoneticPr fontId="6"/>
  </si>
  <si>
    <t>パッケージ購入費</t>
    <rPh sb="5" eb="8">
      <t>コウニュウヒ</t>
    </rPh>
    <phoneticPr fontId="6"/>
  </si>
  <si>
    <t>搬入・配線等付帯作業</t>
    <rPh sb="0" eb="2">
      <t>ハンニュウ</t>
    </rPh>
    <rPh sb="3" eb="5">
      <t>ハイセン</t>
    </rPh>
    <rPh sb="5" eb="6">
      <t>ナド</t>
    </rPh>
    <phoneticPr fontId="6"/>
  </si>
  <si>
    <t>付帯作業費</t>
    <rPh sb="4" eb="5">
      <t>ヒ</t>
    </rPh>
    <phoneticPr fontId="6"/>
  </si>
  <si>
    <t>小　　　　　　計</t>
    <rPh sb="0" eb="1">
      <t>ショウ</t>
    </rPh>
    <rPh sb="7" eb="8">
      <t>ケイ</t>
    </rPh>
    <phoneticPr fontId="6"/>
  </si>
  <si>
    <t>（２）作業費用</t>
    <rPh sb="3" eb="7">
      <t>サギョウヒヨウ</t>
    </rPh>
    <phoneticPr fontId="6"/>
  </si>
  <si>
    <t>システム構築作業</t>
    <rPh sb="4" eb="8">
      <t>コウチクサギョウ</t>
    </rPh>
    <phoneticPr fontId="6"/>
  </si>
  <si>
    <t>プロジェクト全体</t>
    <rPh sb="6" eb="8">
      <t>ゼンタイ</t>
    </rPh>
    <phoneticPr fontId="6"/>
  </si>
  <si>
    <t>業務管理費</t>
    <rPh sb="0" eb="2">
      <t>ギョウム</t>
    </rPh>
    <rPh sb="2" eb="4">
      <t>カンリ</t>
    </rPh>
    <rPh sb="4" eb="5">
      <t>ヒ</t>
    </rPh>
    <phoneticPr fontId="6"/>
  </si>
  <si>
    <t>人事管理システム</t>
    <rPh sb="0" eb="4">
      <t>ジンジカンリ</t>
    </rPh>
    <phoneticPr fontId="6"/>
  </si>
  <si>
    <t>設計・構築・切り替え等</t>
    <rPh sb="0" eb="2">
      <t>セッケイ</t>
    </rPh>
    <rPh sb="3" eb="5">
      <t>コウチク</t>
    </rPh>
    <rPh sb="6" eb="7">
      <t>キ</t>
    </rPh>
    <rPh sb="8" eb="9">
      <t>カ</t>
    </rPh>
    <rPh sb="10" eb="11">
      <t>ナド</t>
    </rPh>
    <phoneticPr fontId="6"/>
  </si>
  <si>
    <t>インフラ環境構築</t>
    <rPh sb="4" eb="8">
      <t>カンキョウコウチク</t>
    </rPh>
    <phoneticPr fontId="6"/>
  </si>
  <si>
    <t>その他関連費用</t>
    <rPh sb="2" eb="3">
      <t>タ</t>
    </rPh>
    <rPh sb="3" eb="5">
      <t>カンレン</t>
    </rPh>
    <rPh sb="5" eb="7">
      <t>ヒヨウ</t>
    </rPh>
    <phoneticPr fontId="6"/>
  </si>
  <si>
    <t>その他作業での対応費用</t>
    <rPh sb="2" eb="3">
      <t>タ</t>
    </rPh>
    <rPh sb="3" eb="5">
      <t>サギョウ</t>
    </rPh>
    <rPh sb="7" eb="11">
      <t>タイオウヒヨウ</t>
    </rPh>
    <phoneticPr fontId="6"/>
  </si>
  <si>
    <t>合　　　　　　計</t>
    <rPh sb="0" eb="1">
      <t>ゴウ</t>
    </rPh>
    <rPh sb="7" eb="8">
      <t>ケイ</t>
    </rPh>
    <phoneticPr fontId="6"/>
  </si>
  <si>
    <t>３　運用・保守経費</t>
    <rPh sb="2" eb="4">
      <t>ウンヨウ</t>
    </rPh>
    <rPh sb="5" eb="7">
      <t>ホシュ</t>
    </rPh>
    <rPh sb="7" eb="9">
      <t>ケイヒ</t>
    </rPh>
    <phoneticPr fontId="10"/>
  </si>
  <si>
    <t>中項目</t>
    <rPh sb="0" eb="1">
      <t>チュウ</t>
    </rPh>
    <rPh sb="1" eb="3">
      <t>コウモク</t>
    </rPh>
    <phoneticPr fontId="6"/>
  </si>
  <si>
    <t>①機器保守等</t>
    <rPh sb="1" eb="3">
      <t>キキ</t>
    </rPh>
    <rPh sb="3" eb="5">
      <t>ホシュ</t>
    </rPh>
    <rPh sb="5" eb="6">
      <t>トウ</t>
    </rPh>
    <phoneticPr fontId="6"/>
  </si>
  <si>
    <t>R11年度</t>
    <rPh sb="3" eb="4">
      <t>ネン</t>
    </rPh>
    <rPh sb="4" eb="5">
      <t>ド</t>
    </rPh>
    <phoneticPr fontId="10"/>
  </si>
  <si>
    <t>R12年度</t>
    <rPh sb="3" eb="4">
      <t>ネン</t>
    </rPh>
    <rPh sb="4" eb="5">
      <t>ド</t>
    </rPh>
    <phoneticPr fontId="10"/>
  </si>
  <si>
    <t>R13年度</t>
    <rPh sb="3" eb="4">
      <t>ネン</t>
    </rPh>
    <rPh sb="4" eb="5">
      <t>ド</t>
    </rPh>
    <phoneticPr fontId="10"/>
  </si>
  <si>
    <t>R14年度</t>
    <rPh sb="3" eb="4">
      <t>ネン</t>
    </rPh>
    <rPh sb="4" eb="5">
      <t>ド</t>
    </rPh>
    <phoneticPr fontId="10"/>
  </si>
  <si>
    <t>R15年度</t>
    <rPh sb="3" eb="4">
      <t>ネン</t>
    </rPh>
    <rPh sb="4" eb="5">
      <t>ド</t>
    </rPh>
    <phoneticPr fontId="10"/>
  </si>
  <si>
    <t>ハードウェア保守費</t>
    <rPh sb="6" eb="8">
      <t>ホシュ</t>
    </rPh>
    <rPh sb="8" eb="9">
      <t>ヒ</t>
    </rPh>
    <phoneticPr fontId="6"/>
  </si>
  <si>
    <t>ソフトウェア・ミドルウェア保守費</t>
    <rPh sb="13" eb="15">
      <t>ホシュ</t>
    </rPh>
    <rPh sb="15" eb="16">
      <t>ヒ</t>
    </rPh>
    <phoneticPr fontId="6"/>
  </si>
  <si>
    <t>パッケージ保守費</t>
    <rPh sb="5" eb="7">
      <t>ホシュ</t>
    </rPh>
    <rPh sb="7" eb="8">
      <t>ヒ</t>
    </rPh>
    <phoneticPr fontId="6"/>
  </si>
  <si>
    <t>システム構築</t>
    <rPh sb="4" eb="6">
      <t>コウチク</t>
    </rPh>
    <phoneticPr fontId="6"/>
  </si>
  <si>
    <t>システム保守費（初年度対応）</t>
    <rPh sb="4" eb="7">
      <t>ホシュヒ</t>
    </rPh>
    <rPh sb="8" eb="11">
      <t>ショネンド</t>
    </rPh>
    <rPh sb="11" eb="13">
      <t>タイオウ</t>
    </rPh>
    <phoneticPr fontId="6"/>
  </si>
  <si>
    <t>システムのSE保守費（初回処理立合対応）</t>
    <rPh sb="7" eb="10">
      <t>ホシュヒ</t>
    </rPh>
    <rPh sb="11" eb="13">
      <t>ショカイ</t>
    </rPh>
    <rPh sb="13" eb="15">
      <t>ショリ</t>
    </rPh>
    <rPh sb="15" eb="16">
      <t>タ</t>
    </rPh>
    <rPh sb="16" eb="17">
      <t>ア</t>
    </rPh>
    <rPh sb="17" eb="19">
      <t>タイオウ</t>
    </rPh>
    <phoneticPr fontId="6"/>
  </si>
  <si>
    <t>システム保守費</t>
    <rPh sb="4" eb="7">
      <t>ホシュヒ</t>
    </rPh>
    <phoneticPr fontId="6"/>
  </si>
  <si>
    <t>システムのSE保守費</t>
    <rPh sb="7" eb="10">
      <t>ホシュヒ</t>
    </rPh>
    <phoneticPr fontId="6"/>
  </si>
  <si>
    <t>運用SE支援費</t>
    <rPh sb="0" eb="2">
      <t>ウンヨウ</t>
    </rPh>
    <rPh sb="4" eb="7">
      <t>シエンヒ</t>
    </rPh>
    <phoneticPr fontId="6"/>
  </si>
  <si>
    <t>運用代行費</t>
    <rPh sb="0" eb="4">
      <t>ウンヨウダイコウ</t>
    </rPh>
    <rPh sb="4" eb="5">
      <t>ヒ</t>
    </rPh>
    <phoneticPr fontId="6"/>
  </si>
  <si>
    <t>その他運用支援費</t>
    <rPh sb="2" eb="3">
      <t>タ</t>
    </rPh>
    <rPh sb="3" eb="5">
      <t>ウンヨウ</t>
    </rPh>
    <rPh sb="5" eb="8">
      <t>シエンヒ</t>
    </rPh>
    <phoneticPr fontId="6"/>
  </si>
  <si>
    <t>ヘルプデスク等その他運用支援費</t>
    <rPh sb="6" eb="7">
      <t>ナド</t>
    </rPh>
    <rPh sb="9" eb="10">
      <t>タ</t>
    </rPh>
    <rPh sb="10" eb="14">
      <t>ウンヨウシエン</t>
    </rPh>
    <rPh sb="14" eb="15">
      <t>ヒ</t>
    </rPh>
    <phoneticPr fontId="6"/>
  </si>
  <si>
    <t>合　　　　　　計</t>
    <rPh sb="0" eb="1">
      <t>ゴウ</t>
    </rPh>
    <rPh sb="7" eb="8">
      <t>ケイ</t>
    </rPh>
    <phoneticPr fontId="10"/>
  </si>
  <si>
    <t>※前提事項等を記載してください。</t>
    <rPh sb="1" eb="6">
      <t>ゼンテイジコウナド</t>
    </rPh>
    <rPh sb="7" eb="9">
      <t>キサイ</t>
    </rPh>
    <phoneticPr fontId="6"/>
  </si>
  <si>
    <t>別紙５-１　参考見積書</t>
    <rPh sb="0" eb="2">
      <t>ベッシ</t>
    </rPh>
    <rPh sb="8" eb="10">
      <t>ミツモリ</t>
    </rPh>
    <phoneticPr fontId="10"/>
  </si>
  <si>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10"/>
  </si>
  <si>
    <t>オンプレミス型</t>
  </si>
  <si>
    <t>大項目</t>
    <rPh sb="0" eb="3">
      <t>ダイコウモク</t>
    </rPh>
    <phoneticPr fontId="10"/>
  </si>
  <si>
    <t>R16年度</t>
    <rPh sb="3" eb="4">
      <t>ネン</t>
    </rPh>
    <rPh sb="4" eb="5">
      <t>ド</t>
    </rPh>
    <phoneticPr fontId="10"/>
  </si>
  <si>
    <t>R17年度</t>
    <rPh sb="3" eb="4">
      <t>ネン</t>
    </rPh>
    <rPh sb="4" eb="5">
      <t>ド</t>
    </rPh>
    <phoneticPr fontId="10"/>
  </si>
  <si>
    <t>R18年度</t>
    <rPh sb="3" eb="4">
      <t>ネン</t>
    </rPh>
    <rPh sb="4" eb="5">
      <t>ド</t>
    </rPh>
    <phoneticPr fontId="10"/>
  </si>
  <si>
    <t>プラットフォーム</t>
    <phoneticPr fontId="6"/>
  </si>
  <si>
    <t>環境構築費</t>
    <rPh sb="0" eb="4">
      <t>カンキョウコウチク</t>
    </rPh>
    <rPh sb="4" eb="5">
      <t>ヒ</t>
    </rPh>
    <phoneticPr fontId="6"/>
  </si>
  <si>
    <t>物品・サービス</t>
    <rPh sb="0" eb="2">
      <t>ブッピン</t>
    </rPh>
    <phoneticPr fontId="6"/>
  </si>
  <si>
    <t>プラットフォーム利用料</t>
    <phoneticPr fontId="6"/>
  </si>
  <si>
    <t>プラットフォーム利用料</t>
    <rPh sb="8" eb="10">
      <t>リヨウ</t>
    </rPh>
    <rPh sb="10" eb="11">
      <t>リョウ</t>
    </rPh>
    <phoneticPr fontId="6"/>
  </si>
  <si>
    <t>データセンター</t>
    <phoneticPr fontId="6"/>
  </si>
  <si>
    <t>データセンター</t>
  </si>
  <si>
    <t>回線費用</t>
    <phoneticPr fontId="6"/>
  </si>
  <si>
    <t>回線費用</t>
  </si>
  <si>
    <t>付帯作業</t>
    <phoneticPr fontId="6"/>
  </si>
  <si>
    <t>付帯作業</t>
  </si>
  <si>
    <t>業務システム</t>
    <rPh sb="0" eb="2">
      <t>ギョウム</t>
    </rPh>
    <phoneticPr fontId="6"/>
  </si>
  <si>
    <t>業務インフラ</t>
    <rPh sb="0" eb="2">
      <t>ギョウム</t>
    </rPh>
    <phoneticPr fontId="6"/>
  </si>
  <si>
    <t>職員研修</t>
    <rPh sb="0" eb="2">
      <t>ショクイン</t>
    </rPh>
    <rPh sb="2" eb="4">
      <t>ケンシュウ</t>
    </rPh>
    <phoneticPr fontId="6"/>
  </si>
  <si>
    <t>旅費システム</t>
    <rPh sb="0" eb="2">
      <t>リョヒ</t>
    </rPh>
    <phoneticPr fontId="6"/>
  </si>
  <si>
    <t>標準機能構築</t>
    <rPh sb="0" eb="4">
      <t>ヒョウジュンキノウ</t>
    </rPh>
    <rPh sb="4" eb="6">
      <t>コウチク</t>
    </rPh>
    <phoneticPr fontId="6"/>
  </si>
  <si>
    <t>カスタマイズ</t>
    <phoneticPr fontId="6"/>
  </si>
  <si>
    <t>データ移行</t>
    <rPh sb="3" eb="5">
      <t>イコウ</t>
    </rPh>
    <phoneticPr fontId="6"/>
  </si>
  <si>
    <t>環境構築</t>
    <rPh sb="0" eb="4">
      <t>カンキョウコウチク</t>
    </rPh>
    <phoneticPr fontId="6"/>
  </si>
  <si>
    <t>付帯作業</t>
    <rPh sb="0" eb="2">
      <t>フタイ</t>
    </rPh>
    <rPh sb="2" eb="4">
      <t>サギョウ</t>
    </rPh>
    <phoneticPr fontId="6"/>
  </si>
  <si>
    <t>見積額の内訳（千円（税抜））</t>
    <rPh sb="0" eb="3">
      <t>ミツモリガク</t>
    </rPh>
    <rPh sb="4" eb="6">
      <t>ウチワケ</t>
    </rPh>
    <rPh sb="7" eb="9">
      <t>センエン</t>
    </rPh>
    <rPh sb="10" eb="12">
      <t>ゼイヌキ</t>
    </rPh>
    <phoneticPr fontId="10"/>
  </si>
  <si>
    <t>プラットフォーム</t>
  </si>
  <si>
    <t>プラットフォーム利用料</t>
  </si>
  <si>
    <t>ハードウェア</t>
  </si>
  <si>
    <t>ソフトウェア・ミドルウェア</t>
  </si>
  <si>
    <t>付帯費用</t>
    <rPh sb="2" eb="4">
      <t>ヒヨウ</t>
    </rPh>
    <phoneticPr fontId="6"/>
  </si>
  <si>
    <t>４　サービス更新費用</t>
    <rPh sb="6" eb="8">
      <t>コウシン</t>
    </rPh>
    <rPh sb="8" eb="10">
      <t>ヒヨウ</t>
    </rPh>
    <phoneticPr fontId="10"/>
  </si>
  <si>
    <t>非互換対応</t>
    <rPh sb="0" eb="3">
      <t>ヒゴカン</t>
    </rPh>
    <rPh sb="3" eb="5">
      <t>タイオウ</t>
    </rPh>
    <phoneticPr fontId="6"/>
  </si>
  <si>
    <t>１．ハードウェア明細</t>
    <phoneticPr fontId="6"/>
  </si>
  <si>
    <t>型番</t>
    <rPh sb="0" eb="2">
      <t>カタバン</t>
    </rPh>
    <phoneticPr fontId="10"/>
  </si>
  <si>
    <t>品名</t>
    <rPh sb="0" eb="2">
      <t>ヒンメイ</t>
    </rPh>
    <phoneticPr fontId="6"/>
  </si>
  <si>
    <t>数量</t>
    <rPh sb="0" eb="2">
      <t>スウリョウ</t>
    </rPh>
    <phoneticPr fontId="10"/>
  </si>
  <si>
    <t>単価（円：税抜）</t>
    <rPh sb="0" eb="2">
      <t>タンカ</t>
    </rPh>
    <phoneticPr fontId="10"/>
  </si>
  <si>
    <t>小計</t>
    <rPh sb="0" eb="2">
      <t>ショウケイ</t>
    </rPh>
    <phoneticPr fontId="10"/>
  </si>
  <si>
    <t>小計</t>
    <rPh sb="0" eb="2">
      <t>ショウケイ</t>
    </rPh>
    <phoneticPr fontId="6"/>
  </si>
  <si>
    <t>2．ソフトウェア・ミドルウェア明細</t>
    <phoneticPr fontId="6"/>
  </si>
  <si>
    <t>３．パッケージシステム明細</t>
    <rPh sb="11" eb="13">
      <t>メイサイ</t>
    </rPh>
    <phoneticPr fontId="6"/>
  </si>
  <si>
    <t>様式２　パッケージの基本情報</t>
    <rPh sb="0" eb="2">
      <t>ヨウシキ</t>
    </rPh>
    <rPh sb="10" eb="14">
      <t>キホンジョウホウ</t>
    </rPh>
    <phoneticPr fontId="6"/>
  </si>
  <si>
    <t>都道府県・政令市への導入実績の有無・導入件数
※詳細は様式3へ記載</t>
    <rPh sb="0" eb="4">
      <t>トドウフケン</t>
    </rPh>
    <rPh sb="5" eb="8">
      <t>セイレイシ</t>
    </rPh>
    <rPh sb="10" eb="14">
      <t>ドウニュウジッセキ</t>
    </rPh>
    <rPh sb="15" eb="17">
      <t>ウム</t>
    </rPh>
    <rPh sb="18" eb="20">
      <t>ドウニュウ</t>
    </rPh>
    <rPh sb="20" eb="22">
      <t>ケンスウ</t>
    </rPh>
    <rPh sb="24" eb="26">
      <t>ショウサイ</t>
    </rPh>
    <rPh sb="27" eb="29">
      <t>ヨウシキ</t>
    </rPh>
    <rPh sb="31" eb="33">
      <t>キサイ</t>
    </rPh>
    <phoneticPr fontId="6"/>
  </si>
  <si>
    <t>提　　　供　　　形　　　態
・オンプレミス型
・クラウド型（SaaS、PaaS、IaaS）</t>
    <rPh sb="0" eb="1">
      <t>テイ</t>
    </rPh>
    <rPh sb="4" eb="5">
      <t>キョウ</t>
    </rPh>
    <rPh sb="8" eb="9">
      <t>カタチ</t>
    </rPh>
    <rPh sb="12" eb="13">
      <t>タイ</t>
    </rPh>
    <rPh sb="21" eb="22">
      <t>ガタ</t>
    </rPh>
    <rPh sb="28" eb="29">
      <t>ガタ</t>
    </rPh>
    <phoneticPr fontId="6"/>
  </si>
  <si>
    <t>様式３　パッケージの導入実績</t>
    <rPh sb="10" eb="12">
      <t>ドウニュウ</t>
    </rPh>
    <rPh sb="12" eb="14">
      <t>ジッセキ</t>
    </rPh>
    <phoneticPr fontId="6"/>
  </si>
  <si>
    <t>※　具体的な団体名を記入してください。具体の団体名を記入できない場合は都道府県・政令市等の区分がわかるように記入してください。</t>
    <rPh sb="2" eb="5">
      <t>グタイテキ</t>
    </rPh>
    <rPh sb="6" eb="8">
      <t>ダンタイ</t>
    </rPh>
    <rPh sb="8" eb="9">
      <t>メイ</t>
    </rPh>
    <rPh sb="10" eb="12">
      <t>キニュウ</t>
    </rPh>
    <rPh sb="19" eb="21">
      <t>グタイ</t>
    </rPh>
    <rPh sb="22" eb="24">
      <t>ダンタイ</t>
    </rPh>
    <rPh sb="24" eb="25">
      <t>メイ</t>
    </rPh>
    <rPh sb="26" eb="28">
      <t>キニュウ</t>
    </rPh>
    <rPh sb="32" eb="34">
      <t>バアイ</t>
    </rPh>
    <rPh sb="35" eb="39">
      <t>トドウフケン</t>
    </rPh>
    <rPh sb="40" eb="43">
      <t>セイレイシ</t>
    </rPh>
    <rPh sb="43" eb="44">
      <t>ナド</t>
    </rPh>
    <rPh sb="45" eb="47">
      <t>クブン</t>
    </rPh>
    <rPh sb="54" eb="56">
      <t>キニュウ</t>
    </rPh>
    <phoneticPr fontId="6"/>
  </si>
  <si>
    <t>　　　　その他
※導入に際して、本県において参考となる情報があれば提示をお願いします。
（成功例及びその手法等）</t>
    <rPh sb="38" eb="39">
      <t>ネガ</t>
    </rPh>
    <rPh sb="55" eb="56">
      <t>ナド</t>
    </rPh>
    <phoneticPr fontId="6"/>
  </si>
  <si>
    <t>様式５　提案事項</t>
    <phoneticPr fontId="10"/>
  </si>
  <si>
    <t>〈特記事項〉
　・No.2,3については、可能な範囲での回答で差支えありません。</t>
    <rPh sb="1" eb="5">
      <t>トッキジコウ</t>
    </rPh>
    <rPh sb="21" eb="23">
      <t>カノウ</t>
    </rPh>
    <rPh sb="24" eb="26">
      <t>ハンイ</t>
    </rPh>
    <rPh sb="28" eb="30">
      <t>カイトウ</t>
    </rPh>
    <rPh sb="31" eb="33">
      <t>サシツカ</t>
    </rPh>
    <phoneticPr fontId="6"/>
  </si>
  <si>
    <t>※　欄が不足する場合は適宜追加してください。</t>
    <rPh sb="2" eb="3">
      <t>ラン</t>
    </rPh>
    <rPh sb="4" eb="6">
      <t>フソク</t>
    </rPh>
    <rPh sb="8" eb="10">
      <t>バアイ</t>
    </rPh>
    <rPh sb="11" eb="13">
      <t>テキギ</t>
    </rPh>
    <rPh sb="13" eb="15">
      <t>ツイカ</t>
    </rPh>
    <phoneticPr fontId="6"/>
  </si>
  <si>
    <t>欄が不足する場合は、適宜追加してください。</t>
    <rPh sb="0" eb="1">
      <t>ラン</t>
    </rPh>
    <rPh sb="2" eb="4">
      <t>フソク</t>
    </rPh>
    <rPh sb="6" eb="8">
      <t>バアイ</t>
    </rPh>
    <rPh sb="10" eb="12">
      <t>テキギ</t>
    </rPh>
    <rPh sb="12" eb="14">
      <t>ツイカ</t>
    </rPh>
    <phoneticPr fontId="10"/>
  </si>
  <si>
    <t>要件定義書等の内容について</t>
    <rPh sb="0" eb="5">
      <t>ヨウケンテイギショ</t>
    </rPh>
    <rPh sb="5" eb="6">
      <t>トウ</t>
    </rPh>
    <rPh sb="7" eb="9">
      <t>ナイヨウ</t>
    </rPh>
    <phoneticPr fontId="6"/>
  </si>
  <si>
    <t>（任意）要件定義書等の内容以外について</t>
    <rPh sb="1" eb="3">
      <t>ニンイ</t>
    </rPh>
    <rPh sb="4" eb="6">
      <t>ヨウケン</t>
    </rPh>
    <rPh sb="6" eb="9">
      <t>テイギショ</t>
    </rPh>
    <rPh sb="9" eb="10">
      <t>トウ</t>
    </rPh>
    <rPh sb="11" eb="13">
      <t>ナイヨウ</t>
    </rPh>
    <rPh sb="13" eb="15">
      <t>イガイ</t>
    </rPh>
    <phoneticPr fontId="10"/>
  </si>
  <si>
    <t>様式６　参考見積書</t>
    <rPh sb="0" eb="2">
      <t>ヨウシキ</t>
    </rPh>
    <rPh sb="6" eb="8">
      <t>ミツモリ</t>
    </rPh>
    <phoneticPr fontId="10"/>
  </si>
  <si>
    <t>様式７　ハードウェア等明細書</t>
    <rPh sb="0" eb="2">
      <t>ヨウシキ</t>
    </rPh>
    <rPh sb="10" eb="11">
      <t>トウ</t>
    </rPh>
    <rPh sb="11" eb="14">
      <t>メイサイショ</t>
    </rPh>
    <phoneticPr fontId="6"/>
  </si>
  <si>
    <t>人事管理の導入実績</t>
    <rPh sb="0" eb="2">
      <t>ジンジ</t>
    </rPh>
    <rPh sb="2" eb="4">
      <t>カンリ</t>
    </rPh>
    <rPh sb="5" eb="7">
      <t>ドウニュウ</t>
    </rPh>
    <rPh sb="7" eb="9">
      <t>ジッセキ</t>
    </rPh>
    <phoneticPr fontId="6"/>
  </si>
  <si>
    <t>給与管理の導入実績</t>
    <rPh sb="0" eb="2">
      <t>キュウヨ</t>
    </rPh>
    <rPh sb="2" eb="4">
      <t>カンリ</t>
    </rPh>
    <phoneticPr fontId="6"/>
  </si>
  <si>
    <t>庶務事務の導入実績</t>
    <rPh sb="0" eb="4">
      <t>ショムジム</t>
    </rPh>
    <phoneticPr fontId="6"/>
  </si>
  <si>
    <t>青森県統合総務事務システムに関する情報提供依頼</t>
    <rPh sb="0" eb="3">
      <t>アオモリケン</t>
    </rPh>
    <rPh sb="3" eb="5">
      <t>トウゴウ</t>
    </rPh>
    <rPh sb="5" eb="7">
      <t>ソウム</t>
    </rPh>
    <rPh sb="7" eb="9">
      <t>ジム</t>
    </rPh>
    <rPh sb="14" eb="15">
      <t>カン</t>
    </rPh>
    <rPh sb="17" eb="19">
      <t>ジョウホウ</t>
    </rPh>
    <rPh sb="19" eb="21">
      <t>テイキョウ</t>
    </rPh>
    <rPh sb="21" eb="23">
      <t>イライ</t>
    </rPh>
    <phoneticPr fontId="6"/>
  </si>
  <si>
    <t>様式５　提案事項</t>
    <rPh sb="4" eb="8">
      <t>テイアンジコウ</t>
    </rPh>
    <phoneticPr fontId="6"/>
  </si>
  <si>
    <t>様式２　パッケージの基本情報</t>
    <rPh sb="10" eb="14">
      <t>キホンジョウホウ</t>
    </rPh>
    <phoneticPr fontId="6"/>
  </si>
  <si>
    <t>様式３　パッケージの導入実績</t>
    <rPh sb="10" eb="14">
      <t>ドウニュウジッセキ</t>
    </rPh>
    <phoneticPr fontId="6"/>
  </si>
  <si>
    <t>様式４　機能要件一覧・非機能要件一覧・インフラ要件一覧</t>
    <rPh sb="4" eb="6">
      <t>キノウ</t>
    </rPh>
    <rPh sb="6" eb="8">
      <t>ヨウケン</t>
    </rPh>
    <rPh sb="8" eb="10">
      <t>イチラン</t>
    </rPh>
    <rPh sb="11" eb="12">
      <t>ヒ</t>
    </rPh>
    <rPh sb="12" eb="14">
      <t>キノウ</t>
    </rPh>
    <rPh sb="14" eb="16">
      <t>ヨウケン</t>
    </rPh>
    <rPh sb="16" eb="18">
      <t>イチラン</t>
    </rPh>
    <rPh sb="23" eb="25">
      <t>ヨウケン</t>
    </rPh>
    <rPh sb="25" eb="27">
      <t>イチラン</t>
    </rPh>
    <phoneticPr fontId="6"/>
  </si>
  <si>
    <t>様式６　参考見積書</t>
    <rPh sb="4" eb="6">
      <t>サンコウ</t>
    </rPh>
    <rPh sb="6" eb="9">
      <t>ミツモリショ</t>
    </rPh>
    <phoneticPr fontId="6"/>
  </si>
  <si>
    <t>様式７　ハードウェア等明細書</t>
    <rPh sb="10" eb="11">
      <t>トウ</t>
    </rPh>
    <rPh sb="11" eb="14">
      <t>メイサイショ</t>
    </rPh>
    <phoneticPr fontId="6"/>
  </si>
  <si>
    <t>報酬等管理</t>
    <rPh sb="0" eb="2">
      <t>ホウシュウ</t>
    </rPh>
    <rPh sb="2" eb="3">
      <t>トウ</t>
    </rPh>
    <rPh sb="3" eb="5">
      <t>カンリ</t>
    </rPh>
    <phoneticPr fontId="6"/>
  </si>
  <si>
    <t>動作環境
（環境上の制約、条件等）</t>
    <rPh sb="0" eb="4">
      <t>ドウサカンキョウ</t>
    </rPh>
    <rPh sb="6" eb="8">
      <t>カンキョウ</t>
    </rPh>
    <rPh sb="8" eb="9">
      <t>ジョウ</t>
    </rPh>
    <rPh sb="10" eb="12">
      <t>セイヤク</t>
    </rPh>
    <rPh sb="13" eb="15">
      <t>ジョウケン</t>
    </rPh>
    <rPh sb="15" eb="16">
      <t>ナド</t>
    </rPh>
    <phoneticPr fontId="6"/>
  </si>
  <si>
    <t>自治体へのパッケージ導入件数</t>
    <rPh sb="0" eb="3">
      <t>ジチタイ</t>
    </rPh>
    <rPh sb="10" eb="12">
      <t>ドウニュウ</t>
    </rPh>
    <rPh sb="12" eb="14">
      <t>ケンスウ</t>
    </rPh>
    <phoneticPr fontId="6"/>
  </si>
  <si>
    <t>※以下項目は別紙（任意様式）を添付するなどして回答してください</t>
    <rPh sb="1" eb="5">
      <t>イカコウモク</t>
    </rPh>
    <rPh sb="6" eb="8">
      <t>ベッシ</t>
    </rPh>
    <rPh sb="9" eb="11">
      <t>ニンイ</t>
    </rPh>
    <rPh sb="11" eb="13">
      <t>ヨウシキ</t>
    </rPh>
    <rPh sb="15" eb="17">
      <t>テンプ</t>
    </rPh>
    <rPh sb="23" eb="25">
      <t>カイトウ</t>
    </rPh>
    <phoneticPr fontId="6"/>
  </si>
  <si>
    <t>※　都道府県・政令市の実績を記載してください。</t>
    <rPh sb="2" eb="6">
      <t>トドウフケン</t>
    </rPh>
    <rPh sb="3" eb="6">
      <t>ドウフケン</t>
    </rPh>
    <rPh sb="7" eb="10">
      <t>セイレイシ</t>
    </rPh>
    <rPh sb="11" eb="13">
      <t>ジッセキ</t>
    </rPh>
    <rPh sb="14" eb="16">
      <t>キサイ</t>
    </rPh>
    <phoneticPr fontId="6"/>
  </si>
  <si>
    <t>統合型パッケージでの導入実績（人事管理・給与管理・報酬等管理・庶務事務）</t>
    <rPh sb="0" eb="2">
      <t>トウゴウ</t>
    </rPh>
    <rPh sb="2" eb="3">
      <t>ガタ</t>
    </rPh>
    <rPh sb="10" eb="12">
      <t>ドウニュウ</t>
    </rPh>
    <rPh sb="12" eb="14">
      <t>ジッセキ</t>
    </rPh>
    <rPh sb="15" eb="19">
      <t>ジンジカンリ</t>
    </rPh>
    <rPh sb="20" eb="24">
      <t>キュウヨカンリ</t>
    </rPh>
    <rPh sb="25" eb="27">
      <t>ホウシュウ</t>
    </rPh>
    <rPh sb="27" eb="28">
      <t>トウ</t>
    </rPh>
    <rPh sb="28" eb="30">
      <t>カンリ</t>
    </rPh>
    <rPh sb="31" eb="35">
      <t>ショムジム</t>
    </rPh>
    <phoneticPr fontId="6"/>
  </si>
  <si>
    <t>報酬等管理の導入実績</t>
    <rPh sb="0" eb="2">
      <t>ホウシュウ</t>
    </rPh>
    <rPh sb="2" eb="3">
      <t>トウ</t>
    </rPh>
    <rPh sb="3" eb="5">
      <t>カンリ</t>
    </rPh>
    <phoneticPr fontId="6"/>
  </si>
  <si>
    <t>※　統合型パッケージシステムとして一体で導入した実績と個別に導入した実績を区別して記入してください。</t>
    <rPh sb="2" eb="4">
      <t>トウゴウ</t>
    </rPh>
    <rPh sb="4" eb="5">
      <t>ガタ</t>
    </rPh>
    <rPh sb="17" eb="19">
      <t>イッタイ</t>
    </rPh>
    <rPh sb="20" eb="22">
      <t>ドウニュウ</t>
    </rPh>
    <rPh sb="24" eb="26">
      <t>ジッセキ</t>
    </rPh>
    <rPh sb="27" eb="29">
      <t>コベツ</t>
    </rPh>
    <rPh sb="30" eb="32">
      <t>ドウニュウ</t>
    </rPh>
    <rPh sb="34" eb="36">
      <t>ジッセキ</t>
    </rPh>
    <rPh sb="37" eb="39">
      <t>クベツ</t>
    </rPh>
    <rPh sb="41" eb="43">
      <t>キニュウ</t>
    </rPh>
    <phoneticPr fontId="6"/>
  </si>
  <si>
    <t>導入範囲
（例「知事部局」）</t>
    <rPh sb="0" eb="2">
      <t>ドウニュウ</t>
    </rPh>
    <rPh sb="2" eb="4">
      <t>ハンイ</t>
    </rPh>
    <rPh sb="6" eb="7">
      <t>レイ</t>
    </rPh>
    <rPh sb="8" eb="10">
      <t>チジ</t>
    </rPh>
    <rPh sb="10" eb="12">
      <t>ブキョク</t>
    </rPh>
    <phoneticPr fontId="6"/>
  </si>
  <si>
    <t>（別添）様式４回答手順</t>
    <rPh sb="4" eb="6">
      <t>ヨウシキ</t>
    </rPh>
    <rPh sb="7" eb="9">
      <t>カイトウ</t>
    </rPh>
    <phoneticPr fontId="6"/>
  </si>
  <si>
    <t>別紙４機能要件一覧
No13</t>
    <rPh sb="0" eb="2">
      <t>ベッシ</t>
    </rPh>
    <rPh sb="3" eb="7">
      <t>キノウヨウケン</t>
    </rPh>
    <rPh sb="7" eb="9">
      <t>イチラン</t>
    </rPh>
    <phoneticPr fontId="6"/>
  </si>
  <si>
    <t>別紙４非機能要件一覧
No20</t>
    <rPh sb="0" eb="2">
      <t>ベッシ</t>
    </rPh>
    <rPh sb="3" eb="4">
      <t>ヒ</t>
    </rPh>
    <rPh sb="4" eb="8">
      <t>キノウヨウケン</t>
    </rPh>
    <rPh sb="8" eb="10">
      <t>イチラン</t>
    </rPh>
    <phoneticPr fontId="6"/>
  </si>
  <si>
    <t>（留意事項）
○下記に示す項目別に記載が困難な場合は行を追加するなどして記載してください。
〇要件定義書の機能要件一覧の他、連携・データ移行（抽出後のデータの外字修正・取り込み含む）も想定した費用を記載してください。
○ハードウェアの構成や性能等の違いにより、複数の費用パターンを提案いただいても差支えありません。その場合、理由等を記載した資料も併せてご提出をお願います。
○業務遂行時に発生する雑費（その他経費）については、「業務管理費」に含めてください。
〇「２（１）機器・製品等費用」の項目に含まれるハードウェアは本県が提供する仮想化基盤上でのゲストサーバ払い出しによる提供も考えられるため、ソフトウェア、ミドルウェアは本県の提供する仮想化基盤上での構築も可能なシステム構成で費用を提示してください。
〇「２（１）機器・製品等費用」の内容は賃貸借を想定しますので、製品の必要時期などを「４．構築費用の前提事項等」に記載してください。</t>
    <rPh sb="148" eb="150">
      <t>サシツカ</t>
    </rPh>
    <rPh sb="166" eb="168">
      <t>キサイ</t>
    </rPh>
    <rPh sb="407" eb="408">
      <t>トウ</t>
    </rPh>
    <phoneticPr fontId="6"/>
  </si>
  <si>
    <t>給与管理システム</t>
    <rPh sb="0" eb="2">
      <t>キュウヨ</t>
    </rPh>
    <rPh sb="2" eb="4">
      <t>カンリ</t>
    </rPh>
    <phoneticPr fontId="6"/>
  </si>
  <si>
    <t>報酬等管理システム</t>
    <rPh sb="0" eb="2">
      <t>ホウシュウ</t>
    </rPh>
    <rPh sb="2" eb="3">
      <t>トウ</t>
    </rPh>
    <rPh sb="3" eb="5">
      <t>カンリ</t>
    </rPh>
    <phoneticPr fontId="6"/>
  </si>
  <si>
    <t>庶務事務システム</t>
    <rPh sb="0" eb="2">
      <t>ショム</t>
    </rPh>
    <rPh sb="2" eb="4">
      <t>ジム</t>
    </rPh>
    <phoneticPr fontId="6"/>
  </si>
  <si>
    <r>
      <t>「要件定義書」を確認し、「様式４機能要件一覧」の</t>
    </r>
    <r>
      <rPr>
        <sz val="12"/>
        <rFont val="BIZ UDPゴシック"/>
        <family val="3"/>
        <charset val="128"/>
      </rPr>
      <t>すべての項目の「実現方法」欄に"○"か"△"か"</t>
    </r>
    <r>
      <rPr>
        <sz val="12"/>
        <rFont val="Segoe UI Symbol"/>
        <family val="3"/>
      </rPr>
      <t>✕</t>
    </r>
    <r>
      <rPr>
        <sz val="12"/>
        <rFont val="BIZ UDPゴシック"/>
        <family val="3"/>
      </rPr>
      <t>"</t>
    </r>
    <r>
      <rPr>
        <sz val="12"/>
        <rFont val="BIZ UDPゴシック"/>
        <family val="3"/>
        <charset val="128"/>
      </rPr>
      <t>のいずれかを記入すること。</t>
    </r>
    <r>
      <rPr>
        <sz val="12"/>
        <color theme="1"/>
        <rFont val="BIZ UDPゴシック"/>
        <family val="3"/>
        <charset val="128"/>
      </rPr>
      <t xml:space="preserve">
【凡例】
　〇：パッケージの標準機能で対応可
　△：パッケージの標準機能で対応不可の為、カスタマイズ等が必要
　</t>
    </r>
    <r>
      <rPr>
        <sz val="12"/>
        <color theme="1"/>
        <rFont val="Segoe UI Symbol"/>
        <family val="1"/>
      </rPr>
      <t>✕</t>
    </r>
    <r>
      <rPr>
        <sz val="12"/>
        <color theme="1"/>
        <rFont val="BIZ UDPゴシック"/>
        <family val="3"/>
        <charset val="128"/>
      </rPr>
      <t>：カスタマイズ等の対応も困難</t>
    </r>
    <rPh sb="1" eb="6">
      <t>ヨウケンテイギショ</t>
    </rPh>
    <rPh sb="8" eb="10">
      <t>カクニン</t>
    </rPh>
    <rPh sb="13" eb="15">
      <t>ヨウシキ</t>
    </rPh>
    <rPh sb="28" eb="30">
      <t>コウモク</t>
    </rPh>
    <rPh sb="32" eb="34">
      <t>ジツゲン</t>
    </rPh>
    <rPh sb="34" eb="36">
      <t>ホウホウ</t>
    </rPh>
    <rPh sb="37" eb="38">
      <t>ラン</t>
    </rPh>
    <rPh sb="56" eb="58">
      <t>キニュウ</t>
    </rPh>
    <rPh sb="65" eb="67">
      <t>ボンレイ</t>
    </rPh>
    <rPh sb="78" eb="82">
      <t>ヒョウジュンキノウ</t>
    </rPh>
    <rPh sb="83" eb="86">
      <t>タイオウカ</t>
    </rPh>
    <rPh sb="96" eb="98">
      <t>ヒョウジュン</t>
    </rPh>
    <rPh sb="98" eb="100">
      <t>キノウ</t>
    </rPh>
    <rPh sb="101" eb="103">
      <t>タイオウ</t>
    </rPh>
    <rPh sb="103" eb="105">
      <t>フカ</t>
    </rPh>
    <rPh sb="106" eb="107">
      <t>タメ</t>
    </rPh>
    <rPh sb="114" eb="115">
      <t>トウ</t>
    </rPh>
    <rPh sb="116" eb="118">
      <t>ヒツヨウ</t>
    </rPh>
    <rPh sb="128" eb="129">
      <t>トウ</t>
    </rPh>
    <rPh sb="130" eb="132">
      <t>タイオウ</t>
    </rPh>
    <rPh sb="133" eb="135">
      <t>コンナン</t>
    </rPh>
    <phoneticPr fontId="6"/>
  </si>
  <si>
    <t>４　「機器・製品等費用※２．（１）、３．（１）」の参考メンテナンスリース料</t>
    <rPh sb="3" eb="5">
      <t>キキ</t>
    </rPh>
    <rPh sb="6" eb="8">
      <t>セイヒン</t>
    </rPh>
    <rPh sb="8" eb="9">
      <t>ナド</t>
    </rPh>
    <rPh sb="9" eb="11">
      <t>ヒヨウ</t>
    </rPh>
    <rPh sb="25" eb="27">
      <t>サンコウ</t>
    </rPh>
    <rPh sb="36" eb="37">
      <t>リョウ</t>
    </rPh>
    <phoneticPr fontId="10"/>
  </si>
  <si>
    <t>①月額リース料：</t>
    <rPh sb="1" eb="3">
      <t>ゲツガク</t>
    </rPh>
    <rPh sb="6" eb="7">
      <t>リョウ</t>
    </rPh>
    <phoneticPr fontId="10"/>
  </si>
  <si>
    <t>②月額保守費用：</t>
    <rPh sb="1" eb="3">
      <t>ゲツガク</t>
    </rPh>
    <rPh sb="3" eb="7">
      <t>ホシュヒヨウ</t>
    </rPh>
    <phoneticPr fontId="10"/>
  </si>
  <si>
    <t>③月額メンテナンスリース料（①＋②合計）：</t>
    <rPh sb="1" eb="3">
      <t>ゲツガク</t>
    </rPh>
    <rPh sb="12" eb="13">
      <t>リョウ</t>
    </rPh>
    <rPh sb="17" eb="19">
      <t>ゴウケイ</t>
    </rPh>
    <phoneticPr fontId="6"/>
  </si>
  <si>
    <t>④60か月メンテナンスリース料総額：</t>
    <rPh sb="4" eb="5">
      <t>ゲツ</t>
    </rPh>
    <rPh sb="14" eb="15">
      <t>リョウ</t>
    </rPh>
    <rPh sb="15" eb="17">
      <t>ソウガク</t>
    </rPh>
    <phoneticPr fontId="10"/>
  </si>
  <si>
    <t>５　構築費用の前提事項等</t>
    <rPh sb="2" eb="4">
      <t>コウチク</t>
    </rPh>
    <rPh sb="4" eb="6">
      <t>ヒヨウ</t>
    </rPh>
    <rPh sb="7" eb="9">
      <t>ゼンテイ</t>
    </rPh>
    <rPh sb="9" eb="11">
      <t>ジコウ</t>
    </rPh>
    <rPh sb="11" eb="12">
      <t>ナド</t>
    </rPh>
    <phoneticPr fontId="10"/>
  </si>
  <si>
    <t>６　運用・保守経費の前提事項等</t>
    <rPh sb="2" eb="4">
      <t>ウンヨウ</t>
    </rPh>
    <rPh sb="5" eb="9">
      <t>ホシュケイヒ</t>
    </rPh>
    <rPh sb="10" eb="14">
      <t>ゼンテイジコウ</t>
    </rPh>
    <rPh sb="14" eb="15">
      <t>ナド</t>
    </rPh>
    <phoneticPr fontId="6"/>
  </si>
  <si>
    <t>様式3-1　機能要件一覧・非機能要件一覧・インフラ要件一覧</t>
    <rPh sb="0" eb="2">
      <t>ヨウシキ</t>
    </rPh>
    <rPh sb="6" eb="12">
      <t>キノウヨウケンイチラン</t>
    </rPh>
    <rPh sb="13" eb="20">
      <t>ヒキノウヨウケンイチラン</t>
    </rPh>
    <rPh sb="25" eb="27">
      <t>ヨウケン</t>
    </rPh>
    <rPh sb="27" eb="29">
      <t>イチラン</t>
    </rPh>
    <phoneticPr fontId="10"/>
  </si>
  <si>
    <t>※　参加希望のあった企業様に開示する機能要件一覧、非機能要件一覧・インフラ要件一覧を全て転記いただき、回答をお願いします。</t>
    <rPh sb="2" eb="4">
      <t>サンカ</t>
    </rPh>
    <rPh sb="4" eb="6">
      <t>キボウ</t>
    </rPh>
    <rPh sb="10" eb="12">
      <t>キギョウ</t>
    </rPh>
    <rPh sb="12" eb="13">
      <t>サマ</t>
    </rPh>
    <rPh sb="14" eb="16">
      <t>カイジ</t>
    </rPh>
    <rPh sb="18" eb="22">
      <t>キノウヨウケン</t>
    </rPh>
    <rPh sb="22" eb="24">
      <t>イチラン</t>
    </rPh>
    <rPh sb="25" eb="32">
      <t>ヒキノウヨウケンイチラン</t>
    </rPh>
    <rPh sb="37" eb="41">
      <t>ヨウケンイチラン</t>
    </rPh>
    <rPh sb="42" eb="43">
      <t>スベ</t>
    </rPh>
    <rPh sb="44" eb="46">
      <t>テンキ</t>
    </rPh>
    <rPh sb="51" eb="53">
      <t>カイトウ</t>
    </rPh>
    <rPh sb="55" eb="56">
      <t>ネガ</t>
    </rPh>
    <phoneticPr fontId="6"/>
  </si>
  <si>
    <t>共通機能</t>
    <phoneticPr fontId="19"/>
  </si>
  <si>
    <t>システム全般</t>
    <rPh sb="4" eb="6">
      <t>ゼンパン</t>
    </rPh>
    <phoneticPr fontId="19"/>
  </si>
  <si>
    <t>システム全般</t>
    <rPh sb="4" eb="6">
      <t>ゼンパン</t>
    </rPh>
    <phoneticPr fontId="42"/>
  </si>
  <si>
    <t>◆◆◆</t>
    <phoneticPr fontId="19"/>
  </si>
  <si>
    <t>○</t>
  </si>
  <si>
    <t>◇◇◇</t>
    <phoneticPr fontId="19"/>
  </si>
  <si>
    <t>△</t>
  </si>
  <si>
    <t>～～～～～</t>
    <phoneticPr fontId="6"/>
  </si>
  <si>
    <t>★★★</t>
    <phoneticPr fontId="19"/>
  </si>
  <si>
    <t>×</t>
  </si>
  <si>
    <t>☆☆☆</t>
    <phoneticPr fontId="19"/>
  </si>
  <si>
    <t>メンテナンスリース料（賃貸借期間は、60か月を想定すること）を以下の通り記載してください。なお、ここで試算するリース料については、料率1.95％で試算をしてください。また価格は税抜で記載してください。</t>
    <rPh sb="9" eb="10">
      <t>リョウ</t>
    </rPh>
    <rPh sb="11" eb="16">
      <t>チンタイシャクキカン</t>
    </rPh>
    <rPh sb="21" eb="22">
      <t>ゲツ</t>
    </rPh>
    <rPh sb="23" eb="25">
      <t>ソウテイ</t>
    </rPh>
    <rPh sb="31" eb="33">
      <t>イカ</t>
    </rPh>
    <rPh sb="34" eb="35">
      <t>トオ</t>
    </rPh>
    <rPh sb="36" eb="38">
      <t>キサイ</t>
    </rPh>
    <rPh sb="51" eb="53">
      <t>シサン</t>
    </rPh>
    <rPh sb="58" eb="59">
      <t>リョウ</t>
    </rPh>
    <rPh sb="65" eb="67">
      <t>リョウリツ</t>
    </rPh>
    <rPh sb="73" eb="75">
      <t>シサン</t>
    </rPh>
    <rPh sb="85" eb="87">
      <t>カカク</t>
    </rPh>
    <rPh sb="88" eb="90">
      <t>ゼイヌ</t>
    </rPh>
    <rPh sb="91" eb="93">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</si>
</sst>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2"/>
      <name val="BIZ UDゴシック"/>
      <family val="3"/>
      <charset val="128"/>
    </font>
    <font>
      <sz val="6"/>
      <name val="Yu Gothic"/>
      <family val="3"/>
      <charset val="128"/>
      <scheme val="minor"/>
    </font>
    <font>
      <sz val="11"/>
      <name val="BIZ UDゴシック"/>
      <family val="3"/>
      <charset val="128"/>
    </font>
    <font>
      <sz val="14"/>
      <name val="BIZ UDゴシック"/>
      <family val="3"/>
      <charset val="128"/>
    </font>
    <font>
      <sz val="11"/>
      <color theme="1"/>
      <name val="BIZ UDゴシック"/>
      <family val="3"/>
      <charset val="128"/>
    </font>
    <font>
      <sz val="6"/>
      <name val="Yu Gothic"/>
      <family val="2"/>
      <charset val="128"/>
      <scheme val="minor"/>
    </font>
    <font>
      <b/>
      <sz val="14"/>
      <color theme="1"/>
      <name val="BIZ UDゴシック"/>
      <family val="3"/>
      <charset val="128"/>
    </font>
    <font>
      <sz val="14"/>
      <color theme="1"/>
      <name val="BIZ UDゴシック"/>
      <family val="3"/>
      <charset val="128"/>
    </font>
    <font>
      <sz val="12"/>
      <name val="BIZ UDゴシック"/>
      <family val="3"/>
      <charset val="128"/>
    </font>
    <font>
      <sz val="11"/>
      <color theme="1"/>
      <name val="BIZ UDPゴシック"/>
      <family val="3"/>
      <charset val="128"/>
    </font>
    <font>
      <sz val="11"/>
      <color theme="1"/>
      <name val="Yu Gothic"/>
      <family val="2"/>
      <scheme val="minor"/>
    </font>
    <font>
      <sz val="11"/>
      <name val="ＭＳ Ｐゴシック"/>
      <family val="3"/>
      <charset val="128"/>
    </font>
    <font>
      <sz val="10"/>
      <name val="ＭＳ ゴシック"/>
      <family val="3"/>
      <charset val="128"/>
    </font>
    <font>
      <sz val="10"/>
      <name val="ＭＳ 明朝"/>
      <family val="1"/>
      <charset val="128"/>
    </font>
    <font>
      <sz val="6"/>
      <name val="ＭＳ Ｐゴシック"/>
      <family val="3"/>
      <charset val="128"/>
    </font>
    <font>
      <sz val="20"/>
      <name val="BIZ UDPゴシック"/>
      <family val="3"/>
      <charset val="128"/>
    </font>
    <font>
      <sz val="10"/>
      <name val="BIZ UDPゴシック"/>
      <family val="3"/>
      <charset val="128"/>
    </font>
    <font>
      <sz val="14"/>
      <name val="BIZ UDPゴシック"/>
      <family val="3"/>
      <charset val="128"/>
    </font>
    <font>
      <sz val="10.5"/>
      <name val="BIZ UDPゴシック"/>
      <family val="3"/>
      <charset val="128"/>
    </font>
    <font>
      <sz val="12"/>
      <name val="BIZ UDPゴシック"/>
      <family val="3"/>
      <charset val="128"/>
    </font>
    <font>
      <b/>
      <sz val="20"/>
      <color theme="1"/>
      <name val="BIZ UDゴシック"/>
      <family val="3"/>
      <charset val="128"/>
    </font>
    <font>
      <b/>
      <sz val="20"/>
      <name val="BIZ UDゴシック"/>
      <family val="3"/>
      <charset val="128"/>
    </font>
    <font>
      <sz val="11"/>
      <color theme="1"/>
      <name val="ＭＳ 明朝"/>
      <family val="1"/>
      <charset val="128"/>
    </font>
    <font>
      <sz val="20"/>
      <color theme="1"/>
      <name val="BIZ UDPゴシック"/>
      <family val="3"/>
      <charset val="128"/>
    </font>
    <font>
      <sz val="12"/>
      <color theme="1"/>
      <name val="BIZ UDPゴシック"/>
      <family val="3"/>
      <charset val="128"/>
    </font>
    <font>
      <sz val="12"/>
      <name val="Segoe UI Symbol"/>
      <family val="3"/>
    </font>
    <font>
      <sz val="12"/>
      <name val="BIZ UDPゴシック"/>
      <family val="3"/>
    </font>
    <font>
      <sz val="12"/>
      <color theme="1"/>
      <name val="Segoe UI Symbol"/>
      <family val="1"/>
    </font>
    <font>
      <sz val="14"/>
      <name val="Segoe UI Symbol"/>
      <family val="3"/>
    </font>
    <font>
      <sz val="14"/>
      <color theme="1"/>
      <name val="BIZ UDPゴシック"/>
      <family val="3"/>
      <charset val="128"/>
    </font>
    <font>
      <sz val="11"/>
      <color rgb="FF0000FF"/>
      <name val="BIZ UDゴシック"/>
      <family val="3"/>
      <charset val="128"/>
    </font>
    <font>
      <sz val="12"/>
      <color rgb="FF0000FF"/>
      <name val="BIZ UDPゴシック"/>
      <family val="3"/>
      <charset val="128"/>
    </font>
    <font>
      <sz val="16"/>
      <color rgb="FFFF0000"/>
      <name val="BIZ UDゴシック"/>
      <family val="3"/>
      <charset val="128"/>
    </font>
    <font>
      <sz val="12"/>
      <color theme="1"/>
      <name val="BIZ UDゴシック"/>
      <family val="3"/>
      <charset val="128"/>
    </font>
    <font>
      <sz val="11"/>
      <name val="Yu Gothic"/>
      <family val="2"/>
      <scheme val="minor"/>
    </font>
    <font>
      <sz val="11"/>
      <name val="Yu Gothic"/>
      <family val="3"/>
      <charset val="128"/>
      <scheme val="minor"/>
    </font>
    <font>
      <sz val="16"/>
      <name val="BIZ UDPゴシック"/>
      <family val="3"/>
      <charset val="128"/>
    </font>
    <font>
      <u/>
      <sz val="11"/>
      <color indexed="12"/>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4.9989318521683403E-2"/>
        <bgColor indexed="64"/>
      </patternFill>
    </fill>
  </fills>
  <borders count="154">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medium">
        <color indexed="64"/>
      </right>
      <top/>
      <bottom style="hair">
        <color auto="1"/>
      </bottom>
      <diagonal/>
    </border>
    <border>
      <left style="medium">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indexed="64"/>
      </right>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auto="1"/>
      </left>
      <right/>
      <top/>
      <bottom style="thin">
        <color indexed="64"/>
      </bottom>
      <diagonal/>
    </border>
    <border>
      <left/>
      <right/>
      <top/>
      <bottom style="thin">
        <color indexed="64"/>
      </bottom>
      <diagonal/>
    </border>
    <border>
      <left style="thin">
        <color auto="1"/>
      </left>
      <right/>
      <top/>
      <bottom style="medium">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right/>
      <top/>
      <bottom style="medium">
        <color auto="1"/>
      </bottom>
      <diagonal/>
    </border>
    <border>
      <left style="medium">
        <color auto="1"/>
      </left>
      <right/>
      <top style="thin">
        <color auto="1"/>
      </top>
      <bottom style="double">
        <color indexed="64"/>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style="hair">
        <color auto="1"/>
      </top>
      <bottom style="thin">
        <color auto="1"/>
      </bottom>
      <diagonal/>
    </border>
    <border>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dashed">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indexed="64"/>
      </right>
      <top/>
      <bottom style="thin">
        <color indexed="64"/>
      </bottom>
      <diagonal/>
    </border>
    <border>
      <left style="hair">
        <color indexed="64"/>
      </left>
      <right/>
      <top style="hair">
        <color auto="1"/>
      </top>
      <bottom style="thin">
        <color indexed="64"/>
      </bottom>
      <diagonal/>
    </border>
    <border>
      <left style="thin">
        <color indexed="64"/>
      </left>
      <right style="hair">
        <color indexed="64"/>
      </right>
      <top style="hair">
        <color auto="1"/>
      </top>
      <bottom style="thin">
        <color indexed="64"/>
      </bottom>
      <diagonal/>
    </border>
    <border>
      <left style="thin">
        <color auto="1"/>
      </left>
      <right style="medium">
        <color auto="1"/>
      </right>
      <top style="hair">
        <color auto="1"/>
      </top>
      <bottom style="thin">
        <color indexed="64"/>
      </bottom>
      <diagonal/>
    </border>
    <border>
      <left/>
      <right style="thin">
        <color auto="1"/>
      </right>
      <top/>
      <bottom/>
      <diagonal/>
    </border>
    <border>
      <left style="medium">
        <color auto="1"/>
      </left>
      <right style="hair">
        <color indexed="64"/>
      </right>
      <top style="thin">
        <color auto="1"/>
      </top>
      <bottom style="thin">
        <color auto="1"/>
      </bottom>
      <diagonal/>
    </border>
    <border diagonalUp="1">
      <left style="thin">
        <color auto="1"/>
      </left>
      <right style="thin">
        <color auto="1"/>
      </right>
      <top style="double">
        <color indexed="64"/>
      </top>
      <bottom style="medium">
        <color auto="1"/>
      </bottom>
      <diagonal style="thin">
        <color auto="1"/>
      </diagonal>
    </border>
    <border>
      <left style="medium">
        <color auto="1"/>
      </left>
      <right style="hair">
        <color indexed="64"/>
      </right>
      <top style="medium">
        <color auto="1"/>
      </top>
      <bottom style="medium">
        <color auto="1"/>
      </bottom>
      <diagonal/>
    </border>
    <border>
      <left style="hair">
        <color indexed="64"/>
      </left>
      <right/>
      <top/>
      <bottom/>
      <diagonal/>
    </border>
    <border>
      <left style="hair">
        <color indexed="64"/>
      </left>
      <right style="medium">
        <color auto="1"/>
      </right>
      <top style="medium">
        <color auto="1"/>
      </top>
      <bottom style="medium">
        <color auto="1"/>
      </bottom>
      <diagonal/>
    </border>
    <border>
      <left/>
      <right style="hair">
        <color indexed="64"/>
      </right>
      <top style="medium">
        <color auto="1"/>
      </top>
      <bottom style="medium">
        <color auto="1"/>
      </bottom>
      <diagonal/>
    </border>
    <border>
      <left style="thin">
        <color auto="1"/>
      </left>
      <right/>
      <top/>
      <bottom/>
      <diagonal/>
    </border>
    <border>
      <left style="thin">
        <color auto="1"/>
      </left>
      <right/>
      <top style="medium">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diagonalUp="1">
      <left style="medium">
        <color indexed="64"/>
      </left>
      <right/>
      <top style="thin">
        <color auto="1"/>
      </top>
      <bottom style="thin">
        <color auto="1"/>
      </bottom>
      <diagonal style="thin">
        <color auto="1"/>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auto="1"/>
      </right>
      <top/>
      <bottom/>
      <diagonal/>
    </border>
    <border>
      <left style="medium">
        <color indexed="64"/>
      </left>
      <right style="medium">
        <color indexed="64"/>
      </right>
      <top/>
      <bottom/>
      <diagonal/>
    </border>
    <border>
      <left style="medium">
        <color indexed="64"/>
      </left>
      <right style="thin">
        <color auto="1"/>
      </right>
      <top style="hair">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diagonalUp="1">
      <left style="medium">
        <color indexed="64"/>
      </left>
      <right/>
      <top style="thin">
        <color auto="1"/>
      </top>
      <bottom/>
      <diagonal style="thin">
        <color auto="1"/>
      </diagonal>
    </border>
    <border diagonalUp="1">
      <left style="thin">
        <color auto="1"/>
      </left>
      <right style="thin">
        <color auto="1"/>
      </right>
      <top style="thin">
        <color auto="1"/>
      </top>
      <bottom/>
      <diagonal style="thin">
        <color auto="1"/>
      </diagonal>
    </border>
    <border>
      <left style="medium">
        <color indexed="64"/>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indexed="64"/>
      </left>
      <right style="thin">
        <color indexed="64"/>
      </right>
      <top style="hair">
        <color auto="1"/>
      </top>
      <bottom style="hair">
        <color indexed="64"/>
      </bottom>
      <diagonal/>
    </border>
    <border>
      <left style="medium">
        <color indexed="64"/>
      </left>
      <right style="medium">
        <color indexed="64"/>
      </right>
      <top style="hair">
        <color indexed="64"/>
      </top>
      <bottom style="medium">
        <color indexed="64"/>
      </bottom>
      <diagonal/>
    </border>
  </borders>
  <cellStyleXfs count="9">
    <xf numFmtId="0" fontId="0" fillId="0" borderId="0"/>
    <xf numFmtId="0" fontId="4" fillId="0" borderId="0">
      <alignment vertical="center"/>
    </xf>
    <xf numFmtId="38" fontId="15" fillId="0" borderId="0" applyFont="0" applyFill="0" applyBorder="0" applyAlignment="0" applyProtection="0">
      <alignment vertical="center"/>
    </xf>
    <xf numFmtId="0" fontId="16" fillId="0" borderId="0"/>
    <xf numFmtId="0" fontId="16" fillId="0" borderId="0">
      <alignment vertical="center"/>
    </xf>
    <xf numFmtId="0" fontId="3" fillId="0" borderId="0">
      <alignment vertical="center"/>
    </xf>
    <xf numFmtId="0" fontId="16" fillId="0" borderId="0"/>
    <xf numFmtId="0" fontId="2" fillId="0" borderId="0">
      <alignment vertical="center"/>
    </xf>
    <xf numFmtId="0" fontId="1" fillId="0" borderId="0">
      <alignment vertical="center"/>
    </xf>
  </cellStyleXfs>
  <cellXfs count="404">
    <xf numFmtId="0" fontId="0" fillId="0" borderId="0" xfId="0"/>
    <xf numFmtId="0" fontId="5" fillId="0" borderId="0" xfId="0" applyFont="1"/>
    <xf numFmtId="0" fontId="7" fillId="0" borderId="0" xfId="0" applyFont="1"/>
    <xf numFmtId="0" fontId="7" fillId="0" borderId="0" xfId="0" applyFont="1" applyAlignment="1">
      <alignment vertical="center"/>
    </xf>
    <xf numFmtId="0" fontId="9" fillId="0" borderId="0" xfId="1" applyFont="1">
      <alignment vertical="center"/>
    </xf>
    <xf numFmtId="0" fontId="11" fillId="0" borderId="0" xfId="1" applyFont="1">
      <alignment vertical="center"/>
    </xf>
    <xf numFmtId="0" fontId="9" fillId="0" borderId="26" xfId="1" applyFont="1" applyBorder="1">
      <alignment vertical="center"/>
    </xf>
    <xf numFmtId="0" fontId="9" fillId="0" borderId="27" xfId="1" applyFont="1" applyBorder="1">
      <alignment vertical="center"/>
    </xf>
    <xf numFmtId="0" fontId="9" fillId="0" borderId="28" xfId="1" applyFont="1" applyBorder="1">
      <alignment vertical="center"/>
    </xf>
    <xf numFmtId="0" fontId="9" fillId="0" borderId="30" xfId="1" applyFont="1" applyBorder="1">
      <alignment vertical="center"/>
    </xf>
    <xf numFmtId="0" fontId="9" fillId="0" borderId="31" xfId="1" applyFont="1" applyBorder="1">
      <alignment vertical="center"/>
    </xf>
    <xf numFmtId="0" fontId="9" fillId="0" borderId="32" xfId="1" applyFont="1" applyBorder="1">
      <alignment vertical="center"/>
    </xf>
    <xf numFmtId="0" fontId="9" fillId="0" borderId="34" xfId="1" applyFont="1" applyBorder="1">
      <alignment vertical="center"/>
    </xf>
    <xf numFmtId="0" fontId="9" fillId="0" borderId="35" xfId="1" applyFont="1" applyBorder="1">
      <alignment vertical="center"/>
    </xf>
    <xf numFmtId="0" fontId="9" fillId="0" borderId="36" xfId="1" applyFont="1" applyBorder="1">
      <alignment vertical="center"/>
    </xf>
    <xf numFmtId="0" fontId="9" fillId="0" borderId="40" xfId="1" applyFont="1" applyBorder="1">
      <alignment vertical="center"/>
    </xf>
    <xf numFmtId="0" fontId="9" fillId="0" borderId="42" xfId="1" applyFont="1" applyBorder="1">
      <alignment vertical="center"/>
    </xf>
    <xf numFmtId="0" fontId="13" fillId="0" borderId="0" xfId="0" applyFont="1" applyAlignment="1">
      <alignment vertical="center"/>
    </xf>
    <xf numFmtId="0" fontId="14" fillId="0" borderId="0" xfId="0" applyFont="1"/>
    <xf numFmtId="0" fontId="9" fillId="0" borderId="58" xfId="1" applyFont="1" applyBorder="1">
      <alignment vertical="center"/>
    </xf>
    <xf numFmtId="0" fontId="9" fillId="0" borderId="20" xfId="1" applyFont="1" applyBorder="1">
      <alignment vertical="center"/>
    </xf>
    <xf numFmtId="0" fontId="9" fillId="0" borderId="59" xfId="1" applyFont="1" applyBorder="1">
      <alignment vertical="center"/>
    </xf>
    <xf numFmtId="0" fontId="12" fillId="0" borderId="0" xfId="1" applyFont="1" applyAlignment="1">
      <alignment horizontal="left" vertical="center"/>
    </xf>
    <xf numFmtId="0" fontId="9" fillId="0" borderId="56" xfId="1" applyFont="1" applyBorder="1">
      <alignment vertical="center"/>
    </xf>
    <xf numFmtId="0" fontId="9" fillId="0" borderId="19" xfId="1" applyFont="1" applyBorder="1">
      <alignment vertical="center"/>
    </xf>
    <xf numFmtId="0" fontId="9" fillId="4" borderId="13" xfId="1" applyFont="1" applyFill="1" applyBorder="1" applyAlignment="1">
      <alignment horizontal="centerContinuous" vertical="center"/>
    </xf>
    <xf numFmtId="0" fontId="9" fillId="4" borderId="18" xfId="1" applyFont="1" applyFill="1" applyBorder="1" applyAlignment="1">
      <alignment horizontal="centerContinuous" vertical="center"/>
    </xf>
    <xf numFmtId="0" fontId="9" fillId="5" borderId="15" xfId="1" applyFont="1" applyFill="1" applyBorder="1" applyAlignment="1">
      <alignment horizontal="centerContinuous" vertical="center"/>
    </xf>
    <xf numFmtId="0" fontId="9" fillId="5" borderId="65" xfId="1" applyFont="1" applyFill="1" applyBorder="1" applyAlignment="1">
      <alignment horizontal="centerContinuous" vertical="center"/>
    </xf>
    <xf numFmtId="0" fontId="9" fillId="4" borderId="66" xfId="1" applyFont="1" applyFill="1" applyBorder="1" applyAlignment="1">
      <alignment horizontal="centerContinuous" vertical="center"/>
    </xf>
    <xf numFmtId="0" fontId="9" fillId="4" borderId="67" xfId="1" applyFont="1" applyFill="1" applyBorder="1" applyAlignment="1">
      <alignment horizontal="centerContinuous" vertical="center"/>
    </xf>
    <xf numFmtId="38" fontId="9" fillId="0" borderId="61" xfId="2" applyFont="1" applyBorder="1">
      <alignment vertical="center"/>
    </xf>
    <xf numFmtId="38" fontId="9" fillId="0" borderId="27" xfId="2" applyFont="1" applyBorder="1">
      <alignment vertical="center"/>
    </xf>
    <xf numFmtId="38" fontId="9" fillId="0" borderId="62" xfId="2" applyFont="1" applyBorder="1">
      <alignment vertical="center"/>
    </xf>
    <xf numFmtId="38" fontId="9" fillId="0" borderId="31" xfId="2" applyFont="1" applyBorder="1">
      <alignment vertical="center"/>
    </xf>
    <xf numFmtId="38" fontId="9" fillId="0" borderId="63" xfId="2" applyFont="1" applyBorder="1">
      <alignment vertical="center"/>
    </xf>
    <xf numFmtId="38" fontId="9" fillId="0" borderId="35" xfId="2" applyFont="1" applyBorder="1">
      <alignment vertical="center"/>
    </xf>
    <xf numFmtId="38" fontId="9" fillId="0" borderId="55" xfId="2" applyFont="1" applyBorder="1">
      <alignment vertical="center"/>
    </xf>
    <xf numFmtId="38" fontId="9" fillId="0" borderId="20" xfId="2" applyFont="1" applyBorder="1">
      <alignment vertical="center"/>
    </xf>
    <xf numFmtId="38" fontId="9" fillId="0" borderId="64" xfId="2" applyFont="1" applyBorder="1">
      <alignment vertical="center"/>
    </xf>
    <xf numFmtId="38" fontId="9" fillId="0" borderId="39" xfId="2" applyFont="1" applyBorder="1">
      <alignment vertical="center"/>
    </xf>
    <xf numFmtId="38" fontId="9" fillId="0" borderId="19" xfId="2" applyFont="1" applyBorder="1">
      <alignment vertical="center"/>
    </xf>
    <xf numFmtId="0" fontId="17" fillId="0" borderId="0" xfId="3" applyFont="1" applyAlignment="1">
      <alignment vertical="center"/>
    </xf>
    <xf numFmtId="176" fontId="17" fillId="0" borderId="0" xfId="3" applyNumberFormat="1" applyFont="1" applyAlignment="1">
      <alignment horizontal="left" vertical="center"/>
    </xf>
    <xf numFmtId="0" fontId="17" fillId="0" borderId="0" xfId="3" applyFont="1" applyAlignment="1">
      <alignment vertical="center" wrapText="1"/>
    </xf>
    <xf numFmtId="0" fontId="18" fillId="0" borderId="0" xfId="3" applyFont="1" applyAlignment="1">
      <alignment vertical="center"/>
    </xf>
    <xf numFmtId="0" fontId="17" fillId="0" borderId="0" xfId="6" applyFont="1" applyAlignment="1">
      <alignment vertical="center"/>
    </xf>
    <xf numFmtId="0" fontId="20" fillId="0" borderId="0" xfId="3" applyFont="1" applyAlignment="1">
      <alignment vertical="center"/>
    </xf>
    <xf numFmtId="176" fontId="21" fillId="0" borderId="0" xfId="3" applyNumberFormat="1" applyFont="1" applyAlignment="1">
      <alignment horizontal="left" vertical="center"/>
    </xf>
    <xf numFmtId="0" fontId="21" fillId="0" borderId="0" xfId="3" applyFont="1" applyAlignment="1">
      <alignment vertical="center" wrapText="1"/>
    </xf>
    <xf numFmtId="0" fontId="21" fillId="0" borderId="0" xfId="3" applyFont="1" applyAlignment="1">
      <alignment vertical="center"/>
    </xf>
    <xf numFmtId="0" fontId="24" fillId="0" borderId="0" xfId="3" applyFont="1" applyAlignment="1">
      <alignment vertical="center"/>
    </xf>
    <xf numFmtId="176" fontId="24" fillId="0" borderId="0" xfId="3" applyNumberFormat="1" applyFont="1" applyAlignment="1">
      <alignment horizontal="left" vertical="center"/>
    </xf>
    <xf numFmtId="0" fontId="24" fillId="0" borderId="0" xfId="3" applyFont="1" applyAlignment="1">
      <alignment vertical="center" wrapText="1"/>
    </xf>
    <xf numFmtId="0" fontId="24" fillId="0" borderId="0" xfId="5" applyFont="1" applyAlignment="1">
      <alignment horizontal="left" vertical="center" readingOrder="1"/>
    </xf>
    <xf numFmtId="176" fontId="24" fillId="0" borderId="91" xfId="3" applyNumberFormat="1" applyFont="1" applyBorder="1" applyAlignment="1">
      <alignment horizontal="left" vertical="center" wrapText="1"/>
    </xf>
    <xf numFmtId="176" fontId="24" fillId="0" borderId="94" xfId="3" applyNumberFormat="1" applyFont="1" applyBorder="1" applyAlignment="1">
      <alignment horizontal="left" vertical="center" wrapText="1"/>
    </xf>
    <xf numFmtId="0" fontId="24" fillId="0" borderId="37" xfId="3" applyFont="1" applyBorder="1" applyAlignment="1">
      <alignment vertical="center" wrapText="1"/>
    </xf>
    <xf numFmtId="0" fontId="24" fillId="0" borderId="41" xfId="3" applyFont="1" applyBorder="1" applyAlignment="1">
      <alignment vertical="center" wrapText="1"/>
    </xf>
    <xf numFmtId="176" fontId="24" fillId="0" borderId="102" xfId="3" applyNumberFormat="1" applyFont="1" applyBorder="1" applyAlignment="1">
      <alignment horizontal="left" vertical="center" wrapText="1"/>
    </xf>
    <xf numFmtId="0" fontId="24" fillId="0" borderId="104" xfId="6" applyFont="1" applyBorder="1" applyAlignment="1">
      <alignment vertical="center" wrapText="1"/>
    </xf>
    <xf numFmtId="0" fontId="25" fillId="0" borderId="0" xfId="1" applyFont="1">
      <alignment vertical="center"/>
    </xf>
    <xf numFmtId="176" fontId="20" fillId="0" borderId="0" xfId="3" applyNumberFormat="1" applyFont="1" applyAlignment="1">
      <alignment horizontal="left" vertical="center"/>
    </xf>
    <xf numFmtId="0" fontId="21" fillId="0" borderId="0" xfId="3" applyFont="1" applyAlignment="1">
      <alignment horizontal="center" vertical="center" wrapText="1"/>
    </xf>
    <xf numFmtId="0" fontId="21" fillId="0" borderId="0" xfId="3" applyFont="1" applyAlignment="1">
      <alignment horizontal="left" vertical="center" wrapText="1"/>
    </xf>
    <xf numFmtId="0" fontId="21" fillId="0" borderId="0" xfId="3" applyFont="1" applyAlignment="1">
      <alignment horizontal="center" vertical="center"/>
    </xf>
    <xf numFmtId="0" fontId="23" fillId="0" borderId="0" xfId="4" applyFont="1" applyAlignment="1">
      <alignment horizontal="left" vertical="center" readingOrder="1"/>
    </xf>
    <xf numFmtId="176" fontId="22" fillId="2" borderId="73" xfId="3" applyNumberFormat="1" applyFont="1" applyFill="1" applyBorder="1" applyAlignment="1">
      <alignment horizontal="center" vertical="center" wrapText="1"/>
    </xf>
    <xf numFmtId="176" fontId="22" fillId="2" borderId="7" xfId="3" applyNumberFormat="1" applyFont="1" applyFill="1" applyBorder="1" applyAlignment="1">
      <alignment horizontal="center" vertical="center" wrapText="1"/>
    </xf>
    <xf numFmtId="0" fontId="22" fillId="2" borderId="9" xfId="3" applyFont="1" applyFill="1" applyBorder="1" applyAlignment="1">
      <alignment horizontal="center" vertical="center" wrapText="1"/>
    </xf>
    <xf numFmtId="0" fontId="22" fillId="4" borderId="51" xfId="3" applyFont="1" applyFill="1" applyBorder="1" applyAlignment="1">
      <alignment horizontal="center" vertical="center" wrapText="1"/>
    </xf>
    <xf numFmtId="0" fontId="26" fillId="0" borderId="0" xfId="0" applyFont="1" applyAlignment="1">
      <alignment vertical="center"/>
    </xf>
    <xf numFmtId="0" fontId="13" fillId="0" borderId="1" xfId="0" applyFont="1" applyBorder="1" applyAlignment="1">
      <alignment vertical="center"/>
    </xf>
    <xf numFmtId="0" fontId="13" fillId="3" borderId="1" xfId="0" applyFont="1" applyFill="1" applyBorder="1" applyAlignment="1">
      <alignment horizontal="distributed" vertical="center" indent="1"/>
    </xf>
    <xf numFmtId="0" fontId="13" fillId="0" borderId="1" xfId="0" applyFont="1" applyBorder="1" applyAlignment="1">
      <alignment horizontal="distributed" vertical="center" indent="1"/>
    </xf>
    <xf numFmtId="0" fontId="13" fillId="0" borderId="1" xfId="0" applyFont="1" applyBorder="1" applyAlignment="1">
      <alignment horizontal="left" vertical="center" wrapText="1" indent="1"/>
    </xf>
    <xf numFmtId="0" fontId="13" fillId="0" borderId="1" xfId="0" applyFont="1" applyBorder="1" applyAlignment="1">
      <alignment horizontal="distributed" vertical="center" wrapText="1" indent="1"/>
    </xf>
    <xf numFmtId="0" fontId="13" fillId="0" borderId="4" xfId="0" applyFont="1" applyBorder="1" applyAlignment="1">
      <alignment horizontal="center" vertical="center"/>
    </xf>
    <xf numFmtId="0" fontId="13" fillId="0" borderId="5" xfId="0" applyFont="1" applyBorder="1" applyAlignment="1">
      <alignment horizontal="left" vertical="center" indent="1"/>
    </xf>
    <xf numFmtId="0" fontId="13" fillId="0" borderId="0" xfId="0" applyFont="1"/>
    <xf numFmtId="0" fontId="13" fillId="0" borderId="0" xfId="0" applyFont="1" applyAlignment="1">
      <alignment horizontal="distributed" vertical="center" indent="1"/>
    </xf>
    <xf numFmtId="0" fontId="13" fillId="2" borderId="1" xfId="0" applyFont="1" applyFill="1" applyBorder="1" applyAlignment="1">
      <alignment horizontal="center"/>
    </xf>
    <xf numFmtId="0" fontId="13" fillId="0" borderId="1" xfId="0" applyFont="1" applyBorder="1" applyAlignment="1">
      <alignment vertical="center" wrapText="1"/>
    </xf>
    <xf numFmtId="0" fontId="13" fillId="0" borderId="1" xfId="0" applyFont="1" applyBorder="1" applyAlignment="1">
      <alignment horizontal="center" vertical="center"/>
    </xf>
    <xf numFmtId="0" fontId="0" fillId="0" borderId="0" xfId="0"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9" fillId="2" borderId="105" xfId="0" applyFont="1" applyFill="1" applyBorder="1" applyAlignment="1">
      <alignment horizontal="center" vertical="center"/>
    </xf>
    <xf numFmtId="0" fontId="29" fillId="2" borderId="106" xfId="0" applyFont="1" applyFill="1" applyBorder="1" applyAlignment="1">
      <alignment horizontal="center" vertical="center"/>
    </xf>
    <xf numFmtId="0" fontId="29" fillId="2" borderId="3" xfId="0" applyFont="1" applyFill="1" applyBorder="1" applyAlignment="1">
      <alignment horizontal="center" vertical="center"/>
    </xf>
    <xf numFmtId="0" fontId="29" fillId="0" borderId="91" xfId="0" applyFont="1" applyBorder="1" applyAlignment="1">
      <alignment horizontal="center" vertical="center"/>
    </xf>
    <xf numFmtId="0" fontId="29" fillId="0" borderId="107" xfId="0" applyFont="1" applyBorder="1" applyAlignment="1">
      <alignment vertical="center" wrapText="1"/>
    </xf>
    <xf numFmtId="0" fontId="29" fillId="0" borderId="92" xfId="0" applyFont="1" applyBorder="1" applyAlignment="1">
      <alignment vertical="center"/>
    </xf>
    <xf numFmtId="0" fontId="29" fillId="0" borderId="94" xfId="0" applyFont="1" applyBorder="1" applyAlignment="1">
      <alignment horizontal="center" vertical="center"/>
    </xf>
    <xf numFmtId="0" fontId="29" fillId="0" borderId="108" xfId="0" applyFont="1" applyBorder="1" applyAlignment="1">
      <alignment vertical="center" wrapText="1"/>
    </xf>
    <xf numFmtId="0" fontId="29" fillId="0" borderId="95" xfId="0" applyFont="1" applyBorder="1" applyAlignment="1">
      <alignment vertical="center" wrapText="1"/>
    </xf>
    <xf numFmtId="0" fontId="29" fillId="0" borderId="96" xfId="0" applyFont="1" applyBorder="1" applyAlignment="1">
      <alignment horizontal="center" vertical="center"/>
    </xf>
    <xf numFmtId="0" fontId="29" fillId="0" borderId="97" xfId="0" applyFont="1" applyBorder="1" applyAlignment="1">
      <alignment horizontal="center" vertical="center"/>
    </xf>
    <xf numFmtId="0" fontId="29" fillId="0" borderId="95" xfId="0" applyFont="1" applyBorder="1" applyAlignment="1">
      <alignment horizontal="center" vertical="center"/>
    </xf>
    <xf numFmtId="0" fontId="22" fillId="2" borderId="72" xfId="3" applyFont="1" applyFill="1" applyBorder="1" applyAlignment="1">
      <alignment horizontal="center" vertical="center" wrapText="1"/>
    </xf>
    <xf numFmtId="176" fontId="24" fillId="0" borderId="56" xfId="3" applyNumberFormat="1" applyFont="1" applyBorder="1" applyAlignment="1">
      <alignment horizontal="center" vertical="center"/>
    </xf>
    <xf numFmtId="0" fontId="24" fillId="0" borderId="71" xfId="3" applyFont="1" applyBorder="1" applyAlignment="1">
      <alignment horizontal="center" vertical="center"/>
    </xf>
    <xf numFmtId="176" fontId="24" fillId="0" borderId="111" xfId="3" applyNumberFormat="1" applyFont="1" applyBorder="1" applyAlignment="1">
      <alignment horizontal="left" vertical="center" wrapText="1"/>
    </xf>
    <xf numFmtId="0" fontId="24" fillId="0" borderId="70" xfId="3" applyFont="1" applyBorder="1" applyAlignment="1">
      <alignment horizontal="center" vertical="center"/>
    </xf>
    <xf numFmtId="0" fontId="24" fillId="0" borderId="112" xfId="3" applyFont="1" applyBorder="1" applyAlignment="1">
      <alignment vertical="center" wrapText="1"/>
    </xf>
    <xf numFmtId="0" fontId="24" fillId="0" borderId="113" xfId="3" applyFont="1" applyBorder="1" applyAlignment="1">
      <alignment horizontal="center" vertical="center"/>
    </xf>
    <xf numFmtId="0" fontId="24" fillId="0" borderId="47" xfId="3" applyFont="1" applyBorder="1" applyAlignment="1">
      <alignment vertical="center" wrapText="1"/>
    </xf>
    <xf numFmtId="176" fontId="24" fillId="3" borderId="5" xfId="3" applyNumberFormat="1" applyFont="1" applyFill="1" applyBorder="1" applyAlignment="1">
      <alignment horizontal="center" vertical="center"/>
    </xf>
    <xf numFmtId="176" fontId="24" fillId="3" borderId="18" xfId="3" applyNumberFormat="1" applyFont="1" applyFill="1" applyBorder="1" applyAlignment="1">
      <alignment horizontal="center" vertical="center"/>
    </xf>
    <xf numFmtId="176" fontId="24" fillId="3" borderId="46" xfId="3" applyNumberFormat="1" applyFont="1" applyFill="1" applyBorder="1" applyAlignment="1">
      <alignment horizontal="center" vertical="center"/>
    </xf>
    <xf numFmtId="176" fontId="24" fillId="3" borderId="114" xfId="3" applyNumberFormat="1" applyFont="1" applyFill="1" applyBorder="1" applyAlignment="1">
      <alignment horizontal="center" vertical="center"/>
    </xf>
    <xf numFmtId="176" fontId="24" fillId="3" borderId="3" xfId="3" applyNumberFormat="1" applyFont="1" applyFill="1" applyBorder="1" applyAlignment="1">
      <alignment horizontal="center" vertical="center"/>
    </xf>
    <xf numFmtId="176" fontId="24" fillId="0" borderId="113" xfId="3" applyNumberFormat="1" applyFont="1" applyBorder="1" applyAlignment="1">
      <alignment horizontal="center" vertical="center"/>
    </xf>
    <xf numFmtId="176" fontId="24" fillId="0" borderId="47" xfId="3" applyNumberFormat="1" applyFont="1" applyBorder="1" applyAlignment="1">
      <alignment horizontal="center" vertical="center"/>
    </xf>
    <xf numFmtId="176" fontId="24" fillId="0" borderId="89" xfId="3" applyNumberFormat="1" applyFont="1" applyBorder="1" applyAlignment="1">
      <alignment horizontal="center" vertical="center"/>
    </xf>
    <xf numFmtId="176" fontId="24" fillId="0" borderId="56" xfId="3" applyNumberFormat="1" applyFont="1" applyBorder="1" applyAlignment="1">
      <alignment horizontal="center" vertical="center" wrapText="1"/>
    </xf>
    <xf numFmtId="176" fontId="24" fillId="0" borderId="90" xfId="3" applyNumberFormat="1" applyFont="1" applyBorder="1" applyAlignment="1">
      <alignment horizontal="center" vertical="center" wrapText="1"/>
    </xf>
    <xf numFmtId="176" fontId="24" fillId="0" borderId="38" xfId="3" applyNumberFormat="1" applyFont="1" applyBorder="1" applyAlignment="1">
      <alignment horizontal="center" vertical="center" wrapText="1"/>
    </xf>
    <xf numFmtId="176" fontId="24" fillId="0" borderId="93" xfId="3" applyNumberFormat="1" applyFont="1" applyBorder="1" applyAlignment="1">
      <alignment horizontal="center" vertical="center" wrapText="1"/>
    </xf>
    <xf numFmtId="176" fontId="24" fillId="0" borderId="98" xfId="3" applyNumberFormat="1" applyFont="1" applyBorder="1" applyAlignment="1">
      <alignment horizontal="center" vertical="center" wrapText="1"/>
    </xf>
    <xf numFmtId="176" fontId="24" fillId="0" borderId="110" xfId="3" applyNumberFormat="1" applyFont="1" applyBorder="1" applyAlignment="1">
      <alignment horizontal="center" vertical="center" wrapText="1"/>
    </xf>
    <xf numFmtId="176" fontId="24" fillId="0" borderId="34" xfId="3" applyNumberFormat="1" applyFont="1" applyBorder="1" applyAlignment="1">
      <alignment horizontal="center" vertical="center" wrapText="1"/>
    </xf>
    <xf numFmtId="176" fontId="24" fillId="0" borderId="95" xfId="3" applyNumberFormat="1" applyFont="1" applyBorder="1" applyAlignment="1">
      <alignment horizontal="center" vertical="center" wrapText="1"/>
    </xf>
    <xf numFmtId="176" fontId="24" fillId="0" borderId="100" xfId="3" applyNumberFormat="1" applyFont="1" applyBorder="1" applyAlignment="1">
      <alignment horizontal="center" vertical="center"/>
    </xf>
    <xf numFmtId="176" fontId="24" fillId="0" borderId="101" xfId="3" applyNumberFormat="1" applyFont="1" applyBorder="1" applyAlignment="1">
      <alignment horizontal="center" vertical="center"/>
    </xf>
    <xf numFmtId="0" fontId="24" fillId="0" borderId="99" xfId="3" applyFont="1" applyBorder="1" applyAlignment="1">
      <alignment horizontal="center" vertical="center"/>
    </xf>
    <xf numFmtId="0" fontId="24" fillId="0" borderId="103" xfId="6" applyFont="1" applyBorder="1" applyAlignment="1">
      <alignment horizontal="center" vertical="center"/>
    </xf>
    <xf numFmtId="176" fontId="24" fillId="3" borderId="114" xfId="3" applyNumberFormat="1" applyFont="1" applyFill="1" applyBorder="1" applyAlignment="1">
      <alignment horizontal="center" vertical="center" wrapText="1"/>
    </xf>
    <xf numFmtId="0" fontId="28" fillId="0" borderId="0" xfId="0" applyFont="1"/>
    <xf numFmtId="0" fontId="29" fillId="0" borderId="0" xfId="0" applyFont="1"/>
    <xf numFmtId="0" fontId="29" fillId="0" borderId="1" xfId="0" applyFont="1" applyBorder="1"/>
    <xf numFmtId="38" fontId="29" fillId="0" borderId="1" xfId="2" applyFont="1" applyBorder="1" applyAlignment="1"/>
    <xf numFmtId="0" fontId="29" fillId="0" borderId="53" xfId="0" applyFont="1" applyBorder="1"/>
    <xf numFmtId="38" fontId="29" fillId="0" borderId="53" xfId="2" applyFont="1" applyBorder="1" applyAlignment="1"/>
    <xf numFmtId="0" fontId="29" fillId="3" borderId="43"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44" xfId="0" applyFont="1" applyFill="1" applyBorder="1" applyAlignment="1">
      <alignment horizontal="center" vertical="center"/>
    </xf>
    <xf numFmtId="0" fontId="14" fillId="0" borderId="0" xfId="0" applyFont="1" applyAlignment="1">
      <alignment horizontal="center" vertical="center"/>
    </xf>
    <xf numFmtId="0" fontId="29" fillId="0" borderId="0" xfId="0" applyFont="1" applyAlignment="1">
      <alignment horizontal="center" vertical="center"/>
    </xf>
    <xf numFmtId="0" fontId="29" fillId="0" borderId="45" xfId="0" applyFont="1" applyBorder="1" applyAlignment="1">
      <alignment horizontal="center" vertical="center"/>
    </xf>
    <xf numFmtId="0" fontId="29" fillId="0" borderId="52" xfId="0" applyFont="1" applyBorder="1" applyAlignment="1">
      <alignment horizontal="center" vertical="center"/>
    </xf>
    <xf numFmtId="0" fontId="29" fillId="4" borderId="24" xfId="0" applyFont="1" applyFill="1" applyBorder="1" applyAlignment="1">
      <alignment horizontal="center" vertical="center"/>
    </xf>
    <xf numFmtId="0" fontId="0" fillId="0" borderId="0" xfId="0" applyAlignment="1">
      <alignment horizontal="center" vertical="center"/>
    </xf>
    <xf numFmtId="0" fontId="29" fillId="4" borderId="115" xfId="0" applyFont="1" applyFill="1" applyBorder="1"/>
    <xf numFmtId="0" fontId="24" fillId="0" borderId="62" xfId="3" applyFont="1" applyBorder="1" applyAlignment="1">
      <alignment horizontal="center" vertical="center" wrapText="1"/>
    </xf>
    <xf numFmtId="0" fontId="24" fillId="0" borderId="84" xfId="3" applyFont="1" applyBorder="1" applyAlignment="1">
      <alignment horizontal="center" vertical="center" wrapText="1"/>
    </xf>
    <xf numFmtId="0" fontId="24" fillId="0" borderId="75" xfId="3" applyFont="1" applyBorder="1" applyAlignment="1">
      <alignment horizontal="center" vertical="center"/>
    </xf>
    <xf numFmtId="176" fontId="24" fillId="0" borderId="76" xfId="3" applyNumberFormat="1" applyFont="1" applyBorder="1" applyAlignment="1">
      <alignment horizontal="left" vertical="center"/>
    </xf>
    <xf numFmtId="0" fontId="24" fillId="0" borderId="77" xfId="3" applyFont="1" applyBorder="1" applyAlignment="1">
      <alignment vertical="center"/>
    </xf>
    <xf numFmtId="0" fontId="24" fillId="0" borderId="62" xfId="3" applyFont="1" applyBorder="1" applyAlignment="1">
      <alignment vertical="center" wrapText="1"/>
    </xf>
    <xf numFmtId="0" fontId="24" fillId="0" borderId="62" xfId="3" applyFont="1" applyBorder="1" applyAlignment="1">
      <alignment horizontal="left" vertical="center" wrapText="1"/>
    </xf>
    <xf numFmtId="0" fontId="24" fillId="0" borderId="27" xfId="3" applyFont="1" applyBorder="1" applyAlignment="1">
      <alignment horizontal="left" vertical="center" wrapText="1"/>
    </xf>
    <xf numFmtId="0" fontId="24" fillId="0" borderId="78" xfId="3" applyFont="1" applyBorder="1" applyAlignment="1">
      <alignment horizontal="left" vertical="center" wrapText="1"/>
    </xf>
    <xf numFmtId="0" fontId="24" fillId="0" borderId="79" xfId="3" applyFont="1" applyBorder="1" applyAlignment="1">
      <alignment horizontal="center" vertical="center"/>
    </xf>
    <xf numFmtId="0" fontId="24" fillId="0" borderId="80" xfId="3" applyFont="1" applyBorder="1" applyAlignment="1">
      <alignment vertical="center"/>
    </xf>
    <xf numFmtId="0" fontId="24" fillId="0" borderId="63" xfId="3" applyFont="1" applyBorder="1" applyAlignment="1">
      <alignment vertical="center" wrapText="1"/>
    </xf>
    <xf numFmtId="0" fontId="24" fillId="0" borderId="31" xfId="3" applyFont="1" applyBorder="1" applyAlignment="1">
      <alignment horizontal="left" vertical="center" wrapText="1"/>
    </xf>
    <xf numFmtId="0" fontId="24" fillId="0" borderId="81" xfId="3" applyFont="1" applyBorder="1" applyAlignment="1">
      <alignment horizontal="left" vertical="center" wrapText="1"/>
    </xf>
    <xf numFmtId="176" fontId="24" fillId="0" borderId="82" xfId="3" applyNumberFormat="1" applyFont="1" applyBorder="1" applyAlignment="1">
      <alignment horizontal="left" vertical="center"/>
    </xf>
    <xf numFmtId="0" fontId="24" fillId="0" borderId="83" xfId="3" applyFont="1" applyBorder="1" applyAlignment="1">
      <alignment vertical="center"/>
    </xf>
    <xf numFmtId="0" fontId="24" fillId="0" borderId="84" xfId="3" applyFont="1" applyBorder="1" applyAlignment="1">
      <alignment vertical="center" wrapText="1"/>
    </xf>
    <xf numFmtId="0" fontId="24" fillId="0" borderId="84" xfId="3" applyFont="1" applyBorder="1" applyAlignment="1">
      <alignment horizontal="left" vertical="center" wrapText="1"/>
    </xf>
    <xf numFmtId="0" fontId="24" fillId="0" borderId="85" xfId="3" applyFont="1" applyBorder="1" applyAlignment="1">
      <alignment horizontal="left" vertical="center" wrapText="1"/>
    </xf>
    <xf numFmtId="0" fontId="24" fillId="0" borderId="86" xfId="3" applyFont="1" applyBorder="1" applyAlignment="1">
      <alignment horizontal="left" vertical="center" wrapText="1"/>
    </xf>
    <xf numFmtId="0" fontId="22" fillId="4" borderId="74" xfId="3" applyFont="1" applyFill="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56" xfId="0" applyFont="1" applyBorder="1" applyAlignment="1">
      <alignment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7" fillId="2" borderId="1" xfId="0" applyFont="1" applyFill="1" applyBorder="1" applyAlignment="1">
      <alignment horizontal="distributed" vertical="center" indent="1"/>
    </xf>
    <xf numFmtId="0" fontId="9" fillId="0" borderId="0" xfId="1" applyFont="1" applyAlignment="1">
      <alignment horizontal="left" vertical="center" wrapText="1"/>
    </xf>
    <xf numFmtId="0" fontId="7" fillId="0" borderId="116" xfId="0" applyFont="1" applyBorder="1" applyAlignment="1">
      <alignment horizontal="distributed" vertical="center" indent="1"/>
    </xf>
    <xf numFmtId="0" fontId="0" fillId="0" borderId="117" xfId="0" applyBorder="1"/>
    <xf numFmtId="0" fontId="7" fillId="0" borderId="8" xfId="0" applyFont="1" applyBorder="1" applyAlignment="1">
      <alignment horizontal="center" vertical="center"/>
    </xf>
    <xf numFmtId="0" fontId="8" fillId="0" borderId="6" xfId="0" applyFont="1" applyBorder="1" applyAlignment="1">
      <alignment horizontal="distributed" vertical="center" indent="1"/>
    </xf>
    <xf numFmtId="0" fontId="8" fillId="0" borderId="118" xfId="0" applyFont="1" applyBorder="1" applyAlignment="1">
      <alignment horizontal="center" vertical="center"/>
    </xf>
    <xf numFmtId="176" fontId="22" fillId="0" borderId="6" xfId="3" applyNumberFormat="1" applyFont="1" applyBorder="1" applyAlignment="1">
      <alignment horizontal="centerContinuous" vertical="center"/>
    </xf>
    <xf numFmtId="176" fontId="22" fillId="0" borderId="7" xfId="3" applyNumberFormat="1" applyFont="1" applyBorder="1" applyAlignment="1">
      <alignment horizontal="centerContinuous" vertical="center"/>
    </xf>
    <xf numFmtId="176" fontId="22" fillId="0" borderId="119" xfId="3" applyNumberFormat="1" applyFont="1" applyBorder="1" applyAlignment="1">
      <alignment horizontal="centerContinuous" vertical="center"/>
    </xf>
    <xf numFmtId="176" fontId="22" fillId="0" borderId="0" xfId="3" applyNumberFormat="1" applyFont="1" applyAlignment="1">
      <alignment horizontal="centerContinuous" vertical="center"/>
    </xf>
    <xf numFmtId="0" fontId="22" fillId="0" borderId="118" xfId="3" applyFont="1" applyBorder="1" applyAlignment="1">
      <alignment horizontal="center" vertical="center" wrapText="1"/>
    </xf>
    <xf numFmtId="176" fontId="22" fillId="0" borderId="118" xfId="3" applyNumberFormat="1" applyFont="1" applyBorder="1" applyAlignment="1">
      <alignment horizontal="center" vertical="center"/>
    </xf>
    <xf numFmtId="0" fontId="12" fillId="0" borderId="7" xfId="1" applyFont="1" applyBorder="1" applyAlignment="1">
      <alignment horizontal="centerContinuous" vertical="center"/>
    </xf>
    <xf numFmtId="0" fontId="12" fillId="0" borderId="8" xfId="1" applyFont="1" applyBorder="1" applyAlignment="1">
      <alignment horizontal="centerContinuous" vertical="center"/>
    </xf>
    <xf numFmtId="0" fontId="34" fillId="0" borderId="6" xfId="0" applyFont="1" applyBorder="1" applyAlignment="1">
      <alignment horizontal="centerContinuous" vertical="center"/>
    </xf>
    <xf numFmtId="0" fontId="34" fillId="0" borderId="119" xfId="0" applyFont="1" applyBorder="1" applyAlignment="1">
      <alignment horizontal="centerContinuous" vertical="center"/>
    </xf>
    <xf numFmtId="0" fontId="34" fillId="0" borderId="8" xfId="0" applyFont="1" applyBorder="1" applyAlignment="1">
      <alignment horizontal="center" vertical="center"/>
    </xf>
    <xf numFmtId="0" fontId="12" fillId="0" borderId="116" xfId="1" applyFont="1" applyBorder="1" applyAlignment="1">
      <alignment horizontal="distributed" vertical="center"/>
    </xf>
    <xf numFmtId="38" fontId="9" fillId="0" borderId="120" xfId="2" applyFont="1" applyBorder="1">
      <alignment vertical="center"/>
    </xf>
    <xf numFmtId="0" fontId="9" fillId="4" borderId="53" xfId="1" applyFont="1" applyFill="1" applyBorder="1" applyAlignment="1">
      <alignment horizontal="centerContinuous" vertical="center"/>
    </xf>
    <xf numFmtId="0" fontId="9" fillId="5" borderId="17" xfId="1" applyFont="1" applyFill="1" applyBorder="1" applyAlignment="1">
      <alignment horizontal="centerContinuous" vertical="center"/>
    </xf>
    <xf numFmtId="0" fontId="9" fillId="4" borderId="1" xfId="1" applyFont="1" applyFill="1" applyBorder="1" applyAlignment="1">
      <alignment horizontal="centerContinuous" vertical="center"/>
    </xf>
    <xf numFmtId="38" fontId="9" fillId="4" borderId="122" xfId="2" applyFont="1" applyFill="1" applyBorder="1">
      <alignment vertical="center"/>
    </xf>
    <xf numFmtId="38" fontId="9" fillId="4" borderId="123" xfId="2" applyFont="1" applyFill="1" applyBorder="1">
      <alignment vertical="center"/>
    </xf>
    <xf numFmtId="38" fontId="9" fillId="5" borderId="124" xfId="2" applyFont="1" applyFill="1" applyBorder="1">
      <alignment vertical="center"/>
    </xf>
    <xf numFmtId="38" fontId="9" fillId="0" borderId="28" xfId="2" applyFont="1" applyBorder="1">
      <alignment vertical="center"/>
    </xf>
    <xf numFmtId="38" fontId="9" fillId="0" borderId="32" xfId="2" applyFont="1" applyBorder="1">
      <alignment vertical="center"/>
    </xf>
    <xf numFmtId="38" fontId="9" fillId="0" borderId="59" xfId="2" applyFont="1" applyBorder="1">
      <alignment vertical="center"/>
    </xf>
    <xf numFmtId="38" fontId="9" fillId="0" borderId="36" xfId="2" applyFont="1" applyBorder="1">
      <alignment vertical="center"/>
    </xf>
    <xf numFmtId="38" fontId="9" fillId="0" borderId="40" xfId="2" applyFont="1" applyBorder="1">
      <alignment vertical="center"/>
    </xf>
    <xf numFmtId="38" fontId="9" fillId="0" borderId="26" xfId="2" applyFont="1" applyBorder="1">
      <alignment vertical="center"/>
    </xf>
    <xf numFmtId="38" fontId="9" fillId="0" borderId="30" xfId="2" applyFont="1" applyBorder="1">
      <alignment vertical="center"/>
    </xf>
    <xf numFmtId="38" fontId="9" fillId="0" borderId="58" xfId="2" applyFont="1" applyBorder="1">
      <alignment vertical="center"/>
    </xf>
    <xf numFmtId="38" fontId="9" fillId="4" borderId="125" xfId="2" applyFont="1" applyFill="1" applyBorder="1">
      <alignment vertical="center"/>
    </xf>
    <xf numFmtId="38" fontId="9" fillId="0" borderId="34" xfId="2" applyFont="1" applyBorder="1">
      <alignment vertical="center"/>
    </xf>
    <xf numFmtId="38" fontId="9" fillId="0" borderId="38" xfId="2" applyFont="1" applyBorder="1">
      <alignment vertical="center"/>
    </xf>
    <xf numFmtId="38" fontId="9" fillId="4" borderId="126" xfId="2" applyFont="1" applyFill="1" applyBorder="1">
      <alignment vertical="center"/>
    </xf>
    <xf numFmtId="38" fontId="9" fillId="5" borderId="127" xfId="2" applyFont="1" applyFill="1" applyBorder="1">
      <alignment vertical="center"/>
    </xf>
    <xf numFmtId="38" fontId="9" fillId="0" borderId="128" xfId="2" applyFont="1" applyBorder="1">
      <alignment vertical="center"/>
    </xf>
    <xf numFmtId="38" fontId="9" fillId="0" borderId="129" xfId="2" applyFont="1" applyBorder="1">
      <alignment vertical="center"/>
    </xf>
    <xf numFmtId="38" fontId="9" fillId="0" borderId="71" xfId="2" applyFont="1" applyBorder="1">
      <alignment vertical="center"/>
    </xf>
    <xf numFmtId="38" fontId="9" fillId="0" borderId="113" xfId="2" applyFont="1" applyBorder="1">
      <alignment vertical="center"/>
    </xf>
    <xf numFmtId="38" fontId="9" fillId="0" borderId="138" xfId="2" applyFont="1" applyBorder="1">
      <alignment vertical="center"/>
    </xf>
    <xf numFmtId="38" fontId="9" fillId="0" borderId="76" xfId="2" applyFont="1" applyBorder="1">
      <alignment vertical="center"/>
    </xf>
    <xf numFmtId="38" fontId="9" fillId="0" borderId="139" xfId="2" applyFont="1" applyBorder="1">
      <alignment vertical="center"/>
    </xf>
    <xf numFmtId="38" fontId="35" fillId="0" borderId="29" xfId="2" applyFont="1" applyBorder="1">
      <alignment vertical="center"/>
    </xf>
    <xf numFmtId="38" fontId="35" fillId="0" borderId="33" xfId="2" applyFont="1" applyBorder="1">
      <alignment vertical="center"/>
    </xf>
    <xf numFmtId="38" fontId="35" fillId="0" borderId="57" xfId="2" applyFont="1" applyBorder="1">
      <alignment vertical="center"/>
    </xf>
    <xf numFmtId="38" fontId="35" fillId="4" borderId="46" xfId="2" applyFont="1" applyFill="1" applyBorder="1">
      <alignment vertical="center"/>
    </xf>
    <xf numFmtId="38" fontId="35" fillId="0" borderId="41" xfId="2" applyFont="1" applyBorder="1">
      <alignment vertical="center"/>
    </xf>
    <xf numFmtId="38" fontId="35" fillId="4" borderId="54" xfId="2" applyFont="1" applyFill="1" applyBorder="1">
      <alignment vertical="center"/>
    </xf>
    <xf numFmtId="38" fontId="35" fillId="5" borderId="48" xfId="2" applyFont="1" applyFill="1" applyBorder="1">
      <alignment vertical="center"/>
    </xf>
    <xf numFmtId="38" fontId="35" fillId="0" borderId="133" xfId="2" applyFont="1" applyBorder="1">
      <alignment vertical="center"/>
    </xf>
    <xf numFmtId="38" fontId="35" fillId="0" borderId="75" xfId="2" applyFont="1" applyBorder="1">
      <alignment vertical="center"/>
    </xf>
    <xf numFmtId="38" fontId="35" fillId="0" borderId="134" xfId="2" applyFont="1" applyBorder="1">
      <alignment vertical="center"/>
    </xf>
    <xf numFmtId="38" fontId="35" fillId="4" borderId="135" xfId="2" applyFont="1" applyFill="1" applyBorder="1">
      <alignment vertical="center"/>
    </xf>
    <xf numFmtId="38" fontId="35" fillId="0" borderId="136" xfId="2" applyFont="1" applyBorder="1">
      <alignment vertical="center"/>
    </xf>
    <xf numFmtId="38" fontId="35" fillId="4" borderId="137" xfId="2" applyFont="1" applyFill="1" applyBorder="1">
      <alignment vertical="center"/>
    </xf>
    <xf numFmtId="38" fontId="35" fillId="5" borderId="132" xfId="2" applyFont="1" applyFill="1" applyBorder="1">
      <alignment vertical="center"/>
    </xf>
    <xf numFmtId="38" fontId="35" fillId="4" borderId="18" xfId="2" applyFont="1" applyFill="1" applyBorder="1">
      <alignment vertical="center"/>
    </xf>
    <xf numFmtId="38" fontId="35" fillId="4" borderId="4" xfId="2" applyFont="1" applyFill="1" applyBorder="1">
      <alignment vertical="center"/>
    </xf>
    <xf numFmtId="38" fontId="35" fillId="4" borderId="67" xfId="2" applyFont="1" applyFill="1" applyBorder="1">
      <alignment vertical="center"/>
    </xf>
    <xf numFmtId="38" fontId="35" fillId="4" borderId="68" xfId="2" applyFont="1" applyFill="1" applyBorder="1">
      <alignment vertical="center"/>
    </xf>
    <xf numFmtId="38" fontId="35" fillId="5" borderId="65" xfId="2" applyFont="1" applyFill="1" applyBorder="1">
      <alignment vertical="center"/>
    </xf>
    <xf numFmtId="38" fontId="35" fillId="5" borderId="60" xfId="2" applyFont="1" applyFill="1" applyBorder="1">
      <alignment vertical="center"/>
    </xf>
    <xf numFmtId="38" fontId="36" fillId="0" borderId="46" xfId="2" applyFont="1" applyBorder="1" applyAlignment="1"/>
    <xf numFmtId="38" fontId="36" fillId="0" borderId="54" xfId="2" applyFont="1" applyBorder="1" applyAlignment="1"/>
    <xf numFmtId="0" fontId="36" fillId="4" borderId="48" xfId="0" applyFont="1" applyFill="1" applyBorder="1"/>
    <xf numFmtId="38" fontId="35" fillId="0" borderId="47" xfId="2" applyFont="1" applyBorder="1">
      <alignment vertical="center"/>
    </xf>
    <xf numFmtId="38" fontId="35" fillId="0" borderId="140" xfId="2" applyFont="1" applyBorder="1">
      <alignment vertical="center"/>
    </xf>
    <xf numFmtId="38" fontId="35" fillId="4" borderId="54" xfId="2" applyFont="1" applyFill="1" applyBorder="1" applyAlignment="1">
      <alignment vertical="center"/>
    </xf>
    <xf numFmtId="38" fontId="35" fillId="4" borderId="137" xfId="2" applyFont="1" applyFill="1" applyBorder="1" applyAlignment="1">
      <alignment vertical="center"/>
    </xf>
    <xf numFmtId="38" fontId="35" fillId="5" borderId="48" xfId="2" applyFont="1" applyFill="1" applyBorder="1" applyAlignment="1">
      <alignment horizontal="right" vertical="center"/>
    </xf>
    <xf numFmtId="38" fontId="35" fillId="5" borderId="132" xfId="2" applyFont="1" applyFill="1" applyBorder="1" applyAlignment="1">
      <alignment horizontal="right" vertical="center"/>
    </xf>
    <xf numFmtId="38" fontId="35" fillId="4" borderId="5" xfId="2" applyFont="1" applyFill="1" applyBorder="1">
      <alignment vertical="center"/>
    </xf>
    <xf numFmtId="38" fontId="35" fillId="4" borderId="1" xfId="2" applyFont="1" applyFill="1" applyBorder="1">
      <alignment vertical="center"/>
    </xf>
    <xf numFmtId="38" fontId="35" fillId="4" borderId="69" xfId="2" applyFont="1" applyFill="1" applyBorder="1">
      <alignment vertical="center"/>
    </xf>
    <xf numFmtId="38" fontId="35" fillId="4" borderId="53" xfId="2" applyFont="1" applyFill="1" applyBorder="1">
      <alignment vertical="center"/>
    </xf>
    <xf numFmtId="38" fontId="35" fillId="5" borderId="49" xfId="2" applyFont="1" applyFill="1" applyBorder="1">
      <alignment vertical="center"/>
    </xf>
    <xf numFmtId="38" fontId="35" fillId="5" borderId="17" xfId="2" applyFont="1" applyFill="1" applyBorder="1">
      <alignment vertical="center"/>
    </xf>
    <xf numFmtId="38" fontId="9" fillId="3" borderId="10" xfId="2" applyFont="1" applyFill="1" applyBorder="1" applyAlignment="1">
      <alignment horizontal="centerContinuous" vertical="center"/>
    </xf>
    <xf numFmtId="38" fontId="9" fillId="3" borderId="22" xfId="2" applyFont="1" applyFill="1" applyBorder="1" applyAlignment="1">
      <alignment horizontal="centerContinuous" vertical="center"/>
    </xf>
    <xf numFmtId="38" fontId="9" fillId="3" borderId="44" xfId="2" applyFont="1" applyFill="1" applyBorder="1" applyAlignment="1">
      <alignment horizontal="centerContinuous" vertical="center"/>
    </xf>
    <xf numFmtId="38" fontId="9" fillId="3" borderId="43" xfId="2" applyFont="1" applyFill="1" applyBorder="1" applyAlignment="1">
      <alignment horizontal="centerContinuous" vertical="center"/>
    </xf>
    <xf numFmtId="38" fontId="9" fillId="3" borderId="11" xfId="2" applyFont="1" applyFill="1" applyBorder="1" applyAlignment="1">
      <alignment horizontal="centerContinuous" vertical="center"/>
    </xf>
    <xf numFmtId="38" fontId="9" fillId="3" borderId="15" xfId="2" applyFont="1" applyFill="1" applyBorder="1" applyAlignment="1">
      <alignment horizontal="center" vertical="center"/>
    </xf>
    <xf numFmtId="38" fontId="9" fillId="3" borderId="60" xfId="2" applyFont="1" applyFill="1" applyBorder="1" applyAlignment="1">
      <alignment horizontal="center" vertical="center"/>
    </xf>
    <xf numFmtId="38" fontId="9" fillId="3" borderId="48" xfId="2" applyFont="1" applyFill="1" applyBorder="1" applyAlignment="1">
      <alignment horizontal="center" vertical="center"/>
    </xf>
    <xf numFmtId="38" fontId="9" fillId="3" borderId="24" xfId="2" applyFont="1" applyFill="1" applyBorder="1" applyAlignment="1">
      <alignment horizontal="center" vertical="center"/>
    </xf>
    <xf numFmtId="38" fontId="9" fillId="3" borderId="17" xfId="2" applyFont="1" applyFill="1" applyBorder="1" applyAlignment="1">
      <alignment horizontal="center" vertical="center"/>
    </xf>
    <xf numFmtId="38" fontId="9" fillId="3" borderId="130" xfId="2" applyFont="1" applyFill="1" applyBorder="1" applyAlignment="1">
      <alignment horizontal="center" vertical="center"/>
    </xf>
    <xf numFmtId="38" fontId="9" fillId="3" borderId="16" xfId="2" applyFont="1" applyFill="1" applyBorder="1" applyAlignment="1">
      <alignment horizontal="center" vertical="center"/>
    </xf>
    <xf numFmtId="38" fontId="9" fillId="3" borderId="25" xfId="2" applyFont="1" applyFill="1" applyBorder="1" applyAlignment="1">
      <alignment horizontal="center" vertical="center"/>
    </xf>
    <xf numFmtId="38" fontId="9" fillId="0" borderId="0" xfId="2" applyFont="1">
      <alignment vertical="center"/>
    </xf>
    <xf numFmtId="38" fontId="9" fillId="0" borderId="56" xfId="2" applyFont="1" applyBorder="1">
      <alignment vertical="center"/>
    </xf>
    <xf numFmtId="38" fontId="9" fillId="0" borderId="141" xfId="2" applyFont="1" applyBorder="1">
      <alignment vertical="center"/>
    </xf>
    <xf numFmtId="38" fontId="37" fillId="5" borderId="0" xfId="2" applyFont="1" applyFill="1" applyBorder="1">
      <alignment vertical="center"/>
    </xf>
    <xf numFmtId="176" fontId="24" fillId="0" borderId="88" xfId="3" applyNumberFormat="1" applyFont="1" applyBorder="1" applyAlignment="1">
      <alignment horizontal="left" vertical="center"/>
    </xf>
    <xf numFmtId="38" fontId="9" fillId="7" borderId="61" xfId="2" applyFont="1" applyFill="1" applyBorder="1">
      <alignment vertical="center"/>
    </xf>
    <xf numFmtId="38" fontId="9" fillId="7" borderId="62" xfId="2" applyFont="1" applyFill="1" applyBorder="1">
      <alignment vertical="center"/>
    </xf>
    <xf numFmtId="38" fontId="9" fillId="7" borderId="55" xfId="2" applyFont="1" applyFill="1" applyBorder="1">
      <alignment vertical="center"/>
    </xf>
    <xf numFmtId="38" fontId="9" fillId="7" borderId="64" xfId="2" applyFont="1" applyFill="1" applyBorder="1">
      <alignment vertical="center"/>
    </xf>
    <xf numFmtId="38" fontId="9" fillId="7" borderId="128" xfId="2" applyFont="1" applyFill="1" applyBorder="1">
      <alignment vertical="center"/>
    </xf>
    <xf numFmtId="38" fontId="9" fillId="7" borderId="129" xfId="2" applyFont="1" applyFill="1" applyBorder="1">
      <alignment vertical="center"/>
    </xf>
    <xf numFmtId="38" fontId="9" fillId="7" borderId="113" xfId="2" applyFont="1" applyFill="1" applyBorder="1">
      <alignment vertical="center"/>
    </xf>
    <xf numFmtId="38" fontId="9" fillId="7" borderId="120" xfId="2" applyFont="1" applyFill="1" applyBorder="1">
      <alignment vertical="center"/>
    </xf>
    <xf numFmtId="38" fontId="9" fillId="0" borderId="31" xfId="2" applyFont="1" applyFill="1" applyBorder="1">
      <alignment vertical="center"/>
    </xf>
    <xf numFmtId="0" fontId="22" fillId="0" borderId="0" xfId="3" applyFont="1" applyAlignment="1">
      <alignment horizontal="center" vertical="center" wrapText="1"/>
    </xf>
    <xf numFmtId="38" fontId="9" fillId="7" borderId="30" xfId="2" applyFont="1" applyFill="1" applyBorder="1">
      <alignment vertical="center"/>
    </xf>
    <xf numFmtId="38" fontId="35" fillId="7" borderId="33" xfId="2" applyFont="1" applyFill="1" applyBorder="1">
      <alignment vertical="center"/>
    </xf>
    <xf numFmtId="38" fontId="9" fillId="0" borderId="20" xfId="2" applyFont="1" applyFill="1" applyBorder="1">
      <alignment vertical="center"/>
    </xf>
    <xf numFmtId="38" fontId="9" fillId="0" borderId="35" xfId="2" applyFont="1" applyFill="1" applyBorder="1">
      <alignment vertical="center"/>
    </xf>
    <xf numFmtId="38" fontId="9" fillId="0" borderId="39" xfId="2" applyFont="1" applyFill="1" applyBorder="1">
      <alignment vertical="center"/>
    </xf>
    <xf numFmtId="38" fontId="37" fillId="0" borderId="0" xfId="2" applyFont="1" applyFill="1" applyBorder="1">
      <alignment vertical="center"/>
    </xf>
    <xf numFmtId="38" fontId="9" fillId="0" borderId="0" xfId="2" applyFont="1" applyFill="1">
      <alignment vertical="center"/>
    </xf>
    <xf numFmtId="38" fontId="9" fillId="7" borderId="34" xfId="2" applyFont="1" applyFill="1" applyBorder="1">
      <alignment vertical="center"/>
    </xf>
    <xf numFmtId="38" fontId="9" fillId="7" borderId="63" xfId="2" applyFont="1" applyFill="1" applyBorder="1">
      <alignment vertical="center"/>
    </xf>
    <xf numFmtId="38" fontId="9" fillId="7" borderId="38" xfId="2" applyFont="1" applyFill="1" applyBorder="1">
      <alignment vertical="center"/>
    </xf>
    <xf numFmtId="38" fontId="35" fillId="7" borderId="47" xfId="2" applyFont="1" applyFill="1" applyBorder="1">
      <alignment vertical="center"/>
    </xf>
    <xf numFmtId="38" fontId="35" fillId="7" borderId="41" xfId="2" applyFont="1" applyFill="1" applyBorder="1">
      <alignment vertical="center"/>
    </xf>
    <xf numFmtId="38" fontId="9" fillId="7" borderId="58" xfId="2" applyFont="1" applyFill="1" applyBorder="1">
      <alignment vertical="center"/>
    </xf>
    <xf numFmtId="38" fontId="35" fillId="7" borderId="57" xfId="2" applyFont="1" applyFill="1" applyBorder="1">
      <alignment vertical="center"/>
    </xf>
    <xf numFmtId="38" fontId="9" fillId="4" borderId="146" xfId="2" applyFont="1" applyFill="1" applyBorder="1">
      <alignment vertical="center"/>
    </xf>
    <xf numFmtId="38" fontId="9" fillId="4" borderId="147" xfId="2" applyFont="1" applyFill="1" applyBorder="1">
      <alignment vertical="center"/>
    </xf>
    <xf numFmtId="38" fontId="35" fillId="4" borderId="143" xfId="2" applyFont="1" applyFill="1" applyBorder="1">
      <alignment vertical="center"/>
    </xf>
    <xf numFmtId="38" fontId="35" fillId="4" borderId="148" xfId="2" applyFont="1" applyFill="1" applyBorder="1">
      <alignment vertical="center"/>
    </xf>
    <xf numFmtId="38" fontId="35" fillId="4" borderId="149" xfId="2" applyFont="1" applyFill="1" applyBorder="1">
      <alignment vertical="center"/>
    </xf>
    <xf numFmtId="38" fontId="35" fillId="4" borderId="142" xfId="2" applyFont="1" applyFill="1" applyBorder="1">
      <alignment vertical="center"/>
    </xf>
    <xf numFmtId="38" fontId="9" fillId="7" borderId="138" xfId="2" applyFont="1" applyFill="1" applyBorder="1">
      <alignment vertical="center"/>
    </xf>
    <xf numFmtId="38" fontId="35" fillId="7" borderId="29" xfId="2" applyFont="1" applyFill="1" applyBorder="1">
      <alignment vertical="center"/>
    </xf>
    <xf numFmtId="38" fontId="9" fillId="7" borderId="76" xfId="2" applyFont="1" applyFill="1" applyBorder="1">
      <alignment vertical="center"/>
    </xf>
    <xf numFmtId="38" fontId="9" fillId="7" borderId="56" xfId="2" applyFont="1" applyFill="1" applyBorder="1">
      <alignment vertical="center"/>
    </xf>
    <xf numFmtId="0" fontId="13" fillId="0" borderId="5" xfId="0" applyFont="1" applyBorder="1" applyAlignment="1">
      <alignment vertical="center"/>
    </xf>
    <xf numFmtId="0" fontId="13" fillId="9" borderId="1" xfId="0" applyFont="1" applyFill="1" applyBorder="1" applyAlignment="1">
      <alignment vertical="center"/>
    </xf>
    <xf numFmtId="0" fontId="13" fillId="9" borderId="5" xfId="0" applyFont="1" applyFill="1" applyBorder="1" applyAlignment="1">
      <alignment vertical="center"/>
    </xf>
    <xf numFmtId="0" fontId="13" fillId="9" borderId="1" xfId="0" applyFont="1" applyFill="1" applyBorder="1" applyAlignment="1">
      <alignment horizontal="left" vertical="center" indent="1"/>
    </xf>
    <xf numFmtId="0" fontId="13" fillId="0" borderId="18" xfId="0" applyFont="1" applyBorder="1" applyAlignment="1">
      <alignment vertical="center"/>
    </xf>
    <xf numFmtId="0" fontId="13" fillId="0" borderId="59" xfId="0" applyFont="1" applyBorder="1" applyAlignment="1">
      <alignment horizontal="left" vertical="center" wrapText="1"/>
    </xf>
    <xf numFmtId="0" fontId="13" fillId="0" borderId="59" xfId="0" applyFont="1" applyBorder="1" applyAlignment="1">
      <alignment vertical="center" wrapText="1"/>
    </xf>
    <xf numFmtId="0" fontId="25" fillId="0" borderId="0" xfId="7" applyFont="1">
      <alignment vertical="center"/>
    </xf>
    <xf numFmtId="0" fontId="9" fillId="0" borderId="0" xfId="7" applyFont="1">
      <alignment vertical="center"/>
    </xf>
    <xf numFmtId="0" fontId="11" fillId="0" borderId="0" xfId="7" applyFont="1">
      <alignment vertical="center"/>
    </xf>
    <xf numFmtId="0" fontId="12" fillId="0" borderId="116" xfId="7" applyFont="1" applyBorder="1" applyAlignment="1">
      <alignment horizontal="distributed" vertical="center"/>
    </xf>
    <xf numFmtId="0" fontId="12" fillId="0" borderId="7" xfId="7" applyFont="1" applyBorder="1" applyAlignment="1">
      <alignment horizontal="centerContinuous" vertical="center"/>
    </xf>
    <xf numFmtId="0" fontId="12" fillId="0" borderId="8" xfId="7" applyFont="1" applyBorder="1" applyAlignment="1">
      <alignment horizontal="centerContinuous" vertical="center"/>
    </xf>
    <xf numFmtId="0" fontId="12" fillId="0" borderId="0" xfId="7" applyFont="1" applyAlignment="1">
      <alignment horizontal="left" vertical="center"/>
    </xf>
    <xf numFmtId="0" fontId="38" fillId="0" borderId="0" xfId="7" applyFont="1" applyAlignment="1">
      <alignment horizontal="left" vertical="center" wrapText="1"/>
    </xf>
    <xf numFmtId="0" fontId="9" fillId="0" borderId="0" xfId="7" applyFont="1" applyAlignment="1">
      <alignment horizontal="left" vertical="center" wrapText="1"/>
    </xf>
    <xf numFmtId="0" fontId="38" fillId="0" borderId="0" xfId="7" applyFont="1">
      <alignment vertical="center"/>
    </xf>
    <xf numFmtId="0" fontId="9" fillId="8" borderId="6" xfId="7" applyFont="1" applyFill="1" applyBorder="1">
      <alignment vertical="center"/>
    </xf>
    <xf numFmtId="0" fontId="9" fillId="8" borderId="7" xfId="7" applyFont="1" applyFill="1" applyBorder="1">
      <alignment vertical="center"/>
    </xf>
    <xf numFmtId="0" fontId="9" fillId="8" borderId="8" xfId="7" applyFont="1" applyFill="1" applyBorder="1">
      <alignment vertical="center"/>
    </xf>
    <xf numFmtId="0" fontId="9" fillId="0" borderId="30" xfId="7" applyFont="1" applyBorder="1">
      <alignment vertical="center"/>
    </xf>
    <xf numFmtId="0" fontId="9" fillId="0" borderId="31" xfId="7" applyFont="1" applyBorder="1">
      <alignment vertical="center"/>
    </xf>
    <xf numFmtId="0" fontId="9" fillId="0" borderId="32" xfId="7" applyFont="1" applyBorder="1">
      <alignment vertical="center"/>
    </xf>
    <xf numFmtId="0" fontId="9" fillId="0" borderId="20" xfId="7" applyFont="1" applyBorder="1">
      <alignment vertical="center"/>
    </xf>
    <xf numFmtId="0" fontId="9" fillId="0" borderId="59" xfId="7" applyFont="1" applyBorder="1">
      <alignment vertical="center"/>
    </xf>
    <xf numFmtId="0" fontId="9" fillId="4" borderId="13" xfId="7" applyFont="1" applyFill="1" applyBorder="1" applyAlignment="1">
      <alignment horizontal="centerContinuous" vertical="center"/>
    </xf>
    <xf numFmtId="0" fontId="9" fillId="4" borderId="1" xfId="7" applyFont="1" applyFill="1" applyBorder="1" applyAlignment="1">
      <alignment horizontal="centerContinuous" vertical="center"/>
    </xf>
    <xf numFmtId="0" fontId="9" fillId="4" borderId="18" xfId="7" applyFont="1" applyFill="1" applyBorder="1" applyAlignment="1">
      <alignment horizontal="centerContinuous" vertical="center"/>
    </xf>
    <xf numFmtId="0" fontId="9" fillId="0" borderId="19" xfId="7" applyFont="1" applyBorder="1">
      <alignment vertical="center"/>
    </xf>
    <xf numFmtId="0" fontId="9" fillId="0" borderId="150" xfId="7" applyFont="1" applyBorder="1">
      <alignment vertical="center"/>
    </xf>
    <xf numFmtId="0" fontId="9" fillId="0" borderId="151" xfId="7" applyFont="1" applyBorder="1">
      <alignment vertical="center"/>
    </xf>
    <xf numFmtId="0" fontId="9" fillId="4" borderId="66" xfId="7" applyFont="1" applyFill="1" applyBorder="1" applyAlignment="1">
      <alignment horizontal="centerContinuous" vertical="center"/>
    </xf>
    <xf numFmtId="0" fontId="9" fillId="4" borderId="53" xfId="7" applyFont="1" applyFill="1" applyBorder="1" applyAlignment="1">
      <alignment horizontal="centerContinuous" vertical="center"/>
    </xf>
    <xf numFmtId="0" fontId="9" fillId="4" borderId="67" xfId="7" applyFont="1" applyFill="1" applyBorder="1" applyAlignment="1">
      <alignment horizontal="centerContinuous" vertical="center"/>
    </xf>
    <xf numFmtId="0" fontId="9" fillId="5" borderId="15" xfId="7" applyFont="1" applyFill="1" applyBorder="1" applyAlignment="1">
      <alignment horizontal="centerContinuous" vertical="center"/>
    </xf>
    <xf numFmtId="0" fontId="9" fillId="5" borderId="17" xfId="7" applyFont="1" applyFill="1" applyBorder="1" applyAlignment="1">
      <alignment horizontal="centerContinuous" vertical="center"/>
    </xf>
    <xf numFmtId="0" fontId="9" fillId="5" borderId="65" xfId="7" applyFont="1" applyFill="1" applyBorder="1" applyAlignment="1">
      <alignment horizontal="centerContinuous" vertical="center"/>
    </xf>
    <xf numFmtId="0" fontId="9" fillId="0" borderId="26" xfId="7" applyFont="1" applyBorder="1">
      <alignment vertical="center"/>
    </xf>
    <xf numFmtId="0" fontId="9" fillId="4" borderId="144" xfId="7" applyFont="1" applyFill="1" applyBorder="1" applyAlignment="1">
      <alignment horizontal="centerContinuous" vertical="center"/>
    </xf>
    <xf numFmtId="0" fontId="9" fillId="4" borderId="145" xfId="7" applyFont="1" applyFill="1" applyBorder="1" applyAlignment="1">
      <alignment horizontal="centerContinuous" vertical="center"/>
    </xf>
    <xf numFmtId="0" fontId="9" fillId="0" borderId="56" xfId="7" applyFont="1" applyBorder="1">
      <alignment vertical="center"/>
    </xf>
    <xf numFmtId="0" fontId="9" fillId="0" borderId="98" xfId="7" applyFont="1" applyBorder="1">
      <alignment vertical="center"/>
    </xf>
    <xf numFmtId="0" fontId="9" fillId="0" borderId="42" xfId="7" applyFont="1" applyBorder="1">
      <alignment vertical="center"/>
    </xf>
    <xf numFmtId="0" fontId="13" fillId="0" borderId="0" xfId="7" applyFont="1">
      <alignment vertical="center"/>
    </xf>
    <xf numFmtId="0" fontId="7" fillId="0" borderId="0" xfId="7" applyFont="1">
      <alignment vertical="center"/>
    </xf>
    <xf numFmtId="38" fontId="7" fillId="0" borderId="0" xfId="2" applyFont="1">
      <alignment vertical="center"/>
    </xf>
    <xf numFmtId="0" fontId="39" fillId="0" borderId="0" xfId="0" applyFont="1"/>
    <xf numFmtId="0" fontId="40" fillId="0" borderId="0" xfId="0" applyFont="1"/>
    <xf numFmtId="0" fontId="21" fillId="0" borderId="0" xfId="3" applyFont="1" applyAlignment="1">
      <alignment horizontal="left" vertical="center"/>
    </xf>
    <xf numFmtId="176" fontId="41" fillId="0" borderId="0" xfId="3" applyNumberFormat="1" applyFont="1" applyAlignment="1">
      <alignment horizontal="left" vertical="center"/>
    </xf>
    <xf numFmtId="176" fontId="24" fillId="0" borderId="152" xfId="3" applyNumberFormat="1" applyFont="1" applyBorder="1" applyAlignment="1">
      <alignment horizontal="left" vertical="center"/>
    </xf>
    <xf numFmtId="0" fontId="24" fillId="0" borderId="153" xfId="3" applyFont="1" applyBorder="1" applyAlignment="1">
      <alignment horizontal="center" vertical="center"/>
    </xf>
    <xf numFmtId="0" fontId="7" fillId="2" borderId="1" xfId="0" applyFont="1" applyFill="1" applyBorder="1" applyAlignment="1">
      <alignment horizontal="center" vertical="center"/>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3" fillId="0" borderId="1" xfId="0" applyFont="1" applyBorder="1" applyAlignment="1">
      <alignment horizontal="distributed" vertical="center" indent="1"/>
    </xf>
    <xf numFmtId="0" fontId="13" fillId="0" borderId="2" xfId="0" applyFont="1" applyBorder="1" applyAlignment="1">
      <alignment horizontal="left" vertical="center" wrapText="1" inden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5" borderId="4"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5" xfId="0" applyFont="1" applyFill="1" applyBorder="1" applyAlignment="1">
      <alignment horizontal="center" vertical="center"/>
    </xf>
    <xf numFmtId="0" fontId="28" fillId="0" borderId="0" xfId="0" applyFont="1" applyAlignment="1">
      <alignment horizontal="left" vertical="center"/>
    </xf>
    <xf numFmtId="0" fontId="29" fillId="0" borderId="55" xfId="0" applyFont="1" applyBorder="1" applyAlignment="1">
      <alignment horizontal="left" vertical="center" wrapText="1"/>
    </xf>
    <xf numFmtId="0" fontId="29" fillId="0" borderId="59" xfId="0" applyFont="1" applyBorder="1" applyAlignment="1">
      <alignment horizontal="left" vertical="center"/>
    </xf>
    <xf numFmtId="0" fontId="29" fillId="0" borderId="109" xfId="0" applyFont="1" applyBorder="1" applyAlignment="1">
      <alignment horizontal="left" vertical="center"/>
    </xf>
    <xf numFmtId="176" fontId="22" fillId="6" borderId="13" xfId="3" applyNumberFormat="1" applyFont="1" applyFill="1" applyBorder="1" applyAlignment="1">
      <alignment horizontal="left" vertical="center"/>
    </xf>
    <xf numFmtId="176" fontId="22" fillId="6" borderId="18" xfId="3" applyNumberFormat="1" applyFont="1" applyFill="1" applyBorder="1" applyAlignment="1">
      <alignment horizontal="left" vertical="center"/>
    </xf>
    <xf numFmtId="176" fontId="22" fillId="6" borderId="14" xfId="3" applyNumberFormat="1" applyFont="1" applyFill="1" applyBorder="1" applyAlignment="1">
      <alignment horizontal="left" vertical="center"/>
    </xf>
    <xf numFmtId="0" fontId="24" fillId="0" borderId="0" xfId="5" applyFont="1" applyAlignment="1">
      <alignment horizontal="left" vertical="center" wrapText="1" readingOrder="1"/>
    </xf>
    <xf numFmtId="176" fontId="22" fillId="4" borderId="10" xfId="3" applyNumberFormat="1" applyFont="1" applyFill="1" applyBorder="1" applyAlignment="1">
      <alignment horizontal="left" vertical="center"/>
    </xf>
    <xf numFmtId="176" fontId="22" fillId="4" borderId="23" xfId="3" applyNumberFormat="1" applyFont="1" applyFill="1" applyBorder="1" applyAlignment="1">
      <alignment horizontal="left" vertical="center"/>
    </xf>
    <xf numFmtId="176" fontId="22" fillId="4" borderId="12" xfId="3" applyNumberFormat="1" applyFont="1" applyFill="1" applyBorder="1" applyAlignment="1">
      <alignment horizontal="left" vertical="center"/>
    </xf>
    <xf numFmtId="176" fontId="24" fillId="0" borderId="58" xfId="3" applyNumberFormat="1" applyFont="1" applyBorder="1" applyAlignment="1">
      <alignment horizontal="left" vertical="center" wrapText="1"/>
    </xf>
    <xf numFmtId="176" fontId="24" fillId="0" borderId="59" xfId="3" applyNumberFormat="1" applyFont="1" applyBorder="1" applyAlignment="1">
      <alignment horizontal="left" vertical="center" wrapText="1"/>
    </xf>
    <xf numFmtId="176" fontId="24" fillId="0" borderId="87" xfId="3" applyNumberFormat="1" applyFont="1" applyBorder="1" applyAlignment="1">
      <alignment horizontal="left" vertical="center" wrapText="1"/>
    </xf>
    <xf numFmtId="38" fontId="9" fillId="3" borderId="23" xfId="2" applyFont="1" applyFill="1" applyBorder="1" applyAlignment="1">
      <alignment horizontal="center" vertical="center"/>
    </xf>
    <xf numFmtId="38" fontId="9" fillId="3" borderId="12" xfId="2" applyFont="1" applyFill="1" applyBorder="1" applyAlignment="1">
      <alignment horizontal="center" vertical="center"/>
    </xf>
    <xf numFmtId="0" fontId="9" fillId="3" borderId="50"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21"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21" xfId="1" applyFont="1" applyFill="1" applyBorder="1" applyAlignment="1">
      <alignment horizontal="center" vertical="center"/>
    </xf>
    <xf numFmtId="0" fontId="9" fillId="3" borderId="60" xfId="1" applyFont="1" applyFill="1" applyBorder="1" applyAlignment="1">
      <alignment horizontal="center" vertical="center"/>
    </xf>
    <xf numFmtId="38" fontId="9" fillId="3" borderId="131" xfId="2" applyFont="1" applyFill="1" applyBorder="1" applyAlignment="1">
      <alignment horizontal="center" vertical="center" wrapText="1"/>
    </xf>
    <xf numFmtId="38" fontId="9" fillId="3" borderId="132" xfId="2" applyFont="1" applyFill="1" applyBorder="1" applyAlignment="1">
      <alignment horizontal="center" vertical="center"/>
    </xf>
    <xf numFmtId="0" fontId="9" fillId="0" borderId="0" xfId="1" applyFont="1" applyAlignment="1">
      <alignment horizontal="left" vertical="center" wrapText="1"/>
    </xf>
    <xf numFmtId="0" fontId="9" fillId="0" borderId="6" xfId="1" applyFont="1" applyBorder="1" applyAlignment="1">
      <alignment horizontal="center" vertical="center" wrapText="1"/>
    </xf>
    <xf numFmtId="0" fontId="9" fillId="0" borderId="8" xfId="1" applyFont="1" applyBorder="1" applyAlignment="1">
      <alignment horizontal="center" vertical="center" wrapText="1"/>
    </xf>
    <xf numFmtId="0" fontId="38" fillId="0" borderId="0" xfId="7" applyFont="1" applyAlignment="1">
      <alignment horizontal="left" vertical="center" wrapText="1"/>
    </xf>
    <xf numFmtId="0" fontId="9" fillId="0" borderId="6" xfId="7" applyFont="1" applyBorder="1" applyAlignment="1">
      <alignment horizontal="center" vertical="center" wrapText="1"/>
    </xf>
    <xf numFmtId="0" fontId="9" fillId="0" borderId="8" xfId="7" applyFont="1" applyBorder="1" applyAlignment="1">
      <alignment horizontal="center" vertical="center" wrapText="1"/>
    </xf>
    <xf numFmtId="0" fontId="9" fillId="3" borderId="50" xfId="7" applyFont="1" applyFill="1" applyBorder="1" applyAlignment="1">
      <alignment horizontal="center" vertical="center"/>
    </xf>
    <xf numFmtId="0" fontId="9" fillId="3" borderId="15" xfId="7" applyFont="1" applyFill="1" applyBorder="1" applyAlignment="1">
      <alignment horizontal="center" vertical="center"/>
    </xf>
    <xf numFmtId="0" fontId="9" fillId="3" borderId="21" xfId="7" applyFont="1" applyFill="1" applyBorder="1" applyAlignment="1">
      <alignment horizontal="center" vertical="center"/>
    </xf>
    <xf numFmtId="0" fontId="9" fillId="3" borderId="17" xfId="7" applyFont="1" applyFill="1" applyBorder="1" applyAlignment="1">
      <alignment horizontal="center" vertical="center"/>
    </xf>
    <xf numFmtId="0" fontId="9" fillId="3" borderId="121" xfId="7" applyFont="1" applyFill="1" applyBorder="1" applyAlignment="1">
      <alignment horizontal="center" vertical="center"/>
    </xf>
    <xf numFmtId="0" fontId="9" fillId="3" borderId="60" xfId="7" applyFont="1" applyFill="1" applyBorder="1" applyAlignment="1">
      <alignment horizontal="center" vertical="center"/>
    </xf>
    <xf numFmtId="38" fontId="9" fillId="3" borderId="10" xfId="2" applyFont="1" applyFill="1" applyBorder="1" applyAlignment="1">
      <alignment horizontal="center" vertical="center"/>
    </xf>
  </cellXfs>
  <cellStyles count="9">
    <cellStyle name="桁区切り" xfId="2" builtinId="6"/>
    <cellStyle name="標準" xfId="0" builtinId="0"/>
    <cellStyle name="標準 2" xfId="4" xr:uid="{F5A2F931-8912-47A3-89D4-F789CD0A1E3D}"/>
    <cellStyle name="標準 3" xfId="5" xr:uid="{DADFA216-FEA2-4DEF-B980-CC3EA1937441}"/>
    <cellStyle name="標準 3 2" xfId="8" xr:uid="{DB409354-5BA3-4F59-8F4D-56FA0C940A1E}"/>
    <cellStyle name="標準 5" xfId="1" xr:uid="{83AF20C6-9AEB-4FE1-AB6B-23D534D2FC8B}"/>
    <cellStyle name="標準 5 2" xfId="7" xr:uid="{F909CE15-BC67-45E5-BB2B-4B13A2D1DFEB}"/>
    <cellStyle name="標準_庶務管理仕様書案(新・金井加筆）_庶務事務仕様_100826" xfId="3" xr:uid="{9A742127-9EED-43B6-ACDC-4744ED1CDD34}"/>
    <cellStyle name="標準_庶務管理仕様書案(米田)_庶務事務仕様_100826" xfId="6" xr:uid="{3CE2829F-921E-452B-9A32-E0617C0A302C}"/>
  </cellStyles>
  <dxfs count="3">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1090612</xdr:colOff>
      <xdr:row>11</xdr:row>
      <xdr:rowOff>50799</xdr:rowOff>
    </xdr:from>
    <xdr:to>
      <xdr:col>4</xdr:col>
      <xdr:colOff>6096000</xdr:colOff>
      <xdr:row>17</xdr:row>
      <xdr:rowOff>0</xdr:rowOff>
    </xdr:to>
    <xdr:sp macro="" textlink="">
      <xdr:nvSpPr>
        <xdr:cNvPr id="2" name="テキスト ボックス 1">
          <a:extLst>
            <a:ext uri="{FF2B5EF4-FFF2-40B4-BE49-F238E27FC236}">
              <a16:creationId xmlns:a16="http://schemas.microsoft.com/office/drawing/2014/main" id="{53155B9E-B709-A80B-5351-9E43F364E045}"/>
            </a:ext>
          </a:extLst>
        </xdr:cNvPr>
        <xdr:cNvSpPr txBox="1"/>
      </xdr:nvSpPr>
      <xdr:spPr>
        <a:xfrm>
          <a:off x="5011737" y="4591049"/>
          <a:ext cx="5005388" cy="2235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回答用の機能要件等一覧は電子媒体で別途配付いたします。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C22"/>
  <sheetViews>
    <sheetView view="pageBreakPreview" zoomScale="55" zoomScaleNormal="100" zoomScaleSheetLayoutView="55" workbookViewId="0">
      <selection activeCell="I9" sqref="I9"/>
    </sheetView>
  </sheetViews>
  <sheetFormatPr defaultRowHeight="18"/>
  <cols>
    <col min="1" max="1" width="28" customWidth="1"/>
    <col min="2" max="2" width="13.08203125" customWidth="1"/>
    <col min="3" max="3" width="53.08203125" customWidth="1"/>
    <col min="4" max="4" width="1.08203125" customWidth="1"/>
  </cols>
  <sheetData>
    <row r="1" spans="1:3" ht="23">
      <c r="A1" s="71" t="s">
        <v>0</v>
      </c>
      <c r="B1" s="1"/>
      <c r="C1" s="1"/>
    </row>
    <row r="2" spans="1:3">
      <c r="A2" s="2"/>
      <c r="B2" s="2"/>
      <c r="C2" s="2"/>
    </row>
    <row r="3" spans="1:3" ht="35.25" customHeight="1">
      <c r="A3" s="172" t="s">
        <v>1</v>
      </c>
      <c r="B3" s="357" t="s">
        <v>2</v>
      </c>
      <c r="C3" s="357"/>
    </row>
    <row r="4" spans="1:3" ht="35.25" customHeight="1">
      <c r="A4" s="74" t="s">
        <v>3</v>
      </c>
      <c r="B4" s="361" t="s">
        <v>202</v>
      </c>
      <c r="C4" s="359"/>
    </row>
    <row r="5" spans="1:3" ht="35.25" customHeight="1">
      <c r="A5" s="74" t="s">
        <v>4</v>
      </c>
      <c r="B5" s="358"/>
      <c r="C5" s="359"/>
    </row>
    <row r="6" spans="1:3" ht="35.25" customHeight="1">
      <c r="A6" s="74" t="s">
        <v>5</v>
      </c>
      <c r="B6" s="358"/>
      <c r="C6" s="359"/>
    </row>
    <row r="7" spans="1:3" ht="35.25" customHeight="1">
      <c r="A7" s="74" t="s">
        <v>6</v>
      </c>
      <c r="B7" s="362"/>
      <c r="C7" s="363"/>
    </row>
    <row r="8" spans="1:3" ht="35.25" customHeight="1">
      <c r="A8" s="74" t="s">
        <v>7</v>
      </c>
      <c r="B8" s="361" t="s">
        <v>8</v>
      </c>
      <c r="C8" s="359"/>
    </row>
    <row r="9" spans="1:3" ht="35.25" customHeight="1">
      <c r="A9" s="74" t="s">
        <v>9</v>
      </c>
      <c r="B9" s="358"/>
      <c r="C9" s="359"/>
    </row>
    <row r="10" spans="1:3" ht="35.25" customHeight="1">
      <c r="A10" s="74" t="s">
        <v>10</v>
      </c>
      <c r="B10" s="358"/>
      <c r="C10" s="359"/>
    </row>
    <row r="11" spans="1:3">
      <c r="A11" s="360" t="s">
        <v>11</v>
      </c>
      <c r="B11" s="77" t="s">
        <v>12</v>
      </c>
      <c r="C11" s="78"/>
    </row>
    <row r="12" spans="1:3">
      <c r="A12" s="360"/>
      <c r="B12" s="77" t="s">
        <v>13</v>
      </c>
      <c r="C12" s="78"/>
    </row>
    <row r="13" spans="1:3">
      <c r="A13" s="79"/>
      <c r="B13" s="79"/>
      <c r="C13" s="79"/>
    </row>
    <row r="14" spans="1:3">
      <c r="A14" s="80" t="s">
        <v>14</v>
      </c>
      <c r="B14" s="79"/>
      <c r="C14" s="79"/>
    </row>
    <row r="15" spans="1:3">
      <c r="A15" s="81" t="s">
        <v>15</v>
      </c>
      <c r="B15" s="81" t="s">
        <v>16</v>
      </c>
      <c r="C15" s="81" t="s">
        <v>17</v>
      </c>
    </row>
    <row r="16" spans="1:3" ht="47.5" customHeight="1">
      <c r="A16" s="82" t="s">
        <v>204</v>
      </c>
      <c r="B16" s="83"/>
      <c r="C16" s="72"/>
    </row>
    <row r="17" spans="1:3" ht="47.5" customHeight="1">
      <c r="A17" s="82" t="s">
        <v>205</v>
      </c>
      <c r="B17" s="83"/>
      <c r="C17" s="72"/>
    </row>
    <row r="18" spans="1:3" ht="47.5" customHeight="1">
      <c r="A18" s="82" t="s">
        <v>206</v>
      </c>
      <c r="B18" s="83"/>
      <c r="C18" s="72"/>
    </row>
    <row r="19" spans="1:3" ht="47.5" customHeight="1">
      <c r="A19" s="82" t="s">
        <v>203</v>
      </c>
      <c r="B19" s="83"/>
      <c r="C19" s="72"/>
    </row>
    <row r="20" spans="1:3" ht="47.5" customHeight="1">
      <c r="A20" s="82" t="s">
        <v>207</v>
      </c>
      <c r="B20" s="83"/>
      <c r="C20" s="72"/>
    </row>
    <row r="21" spans="1:3" ht="47.5" customHeight="1">
      <c r="A21" s="82" t="s">
        <v>208</v>
      </c>
      <c r="B21" s="83"/>
      <c r="C21" s="72" t="s">
        <v>18</v>
      </c>
    </row>
    <row r="22" spans="1:3" ht="11.25" customHeight="1"/>
  </sheetData>
  <mergeCells count="9">
    <mergeCell ref="B3:C3"/>
    <mergeCell ref="B10:C10"/>
    <mergeCell ref="A11:A12"/>
    <mergeCell ref="B4:C4"/>
    <mergeCell ref="B5:C5"/>
    <mergeCell ref="B6:C6"/>
    <mergeCell ref="B8:C8"/>
    <mergeCell ref="B9:C9"/>
    <mergeCell ref="B7:C7"/>
  </mergeCells>
  <phoneticPr fontId="6"/>
  <dataValidations count="1">
    <dataValidation type="list" allowBlank="1" showInputMessage="1" showErrorMessage="1" sqref="B16:B21" xr:uid="{7E88CADF-B652-4798-B103-5F74FE7A1002}">
      <formula1>"有,無"</formula1>
    </dataValidation>
  </dataValidations>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A857-0D6B-4203-8B1A-93130954FFF6}">
  <sheetPr>
    <tabColor theme="7" tint="0.79998168889431442"/>
    <pageSetUpPr fitToPage="1"/>
  </sheetPr>
  <dimension ref="A1:K21"/>
  <sheetViews>
    <sheetView view="pageBreakPreview" topLeftCell="A10" zoomScale="40" zoomScaleNormal="100" zoomScaleSheetLayoutView="40" workbookViewId="0">
      <selection activeCell="D28" sqref="D28"/>
    </sheetView>
  </sheetViews>
  <sheetFormatPr defaultRowHeight="18"/>
  <cols>
    <col min="1" max="1" width="35" customWidth="1"/>
    <col min="2" max="5" width="36" customWidth="1"/>
    <col min="6" max="6" width="1.08203125" customWidth="1"/>
  </cols>
  <sheetData>
    <row r="1" spans="1:11" ht="23">
      <c r="A1" s="71" t="s">
        <v>185</v>
      </c>
      <c r="B1" s="1"/>
      <c r="C1" s="1"/>
      <c r="D1" s="1"/>
      <c r="E1" s="1"/>
    </row>
    <row r="2" spans="1:11" ht="18.5" thickBot="1">
      <c r="A2" s="2"/>
      <c r="B2" s="2"/>
      <c r="C2" s="2"/>
      <c r="D2" s="2"/>
      <c r="E2" s="2"/>
    </row>
    <row r="3" spans="1:11" ht="31.5" customHeight="1" thickBot="1">
      <c r="A3" s="174" t="s">
        <v>19</v>
      </c>
      <c r="B3" s="176" t="str">
        <f>IF(様式１回答書!B6=0,"",様式１回答書!B6)</f>
        <v/>
      </c>
      <c r="C3" s="2"/>
      <c r="D3" s="2"/>
      <c r="E3" s="2"/>
    </row>
    <row r="4" spans="1:11">
      <c r="A4" s="2"/>
      <c r="B4" s="2"/>
      <c r="C4" s="2"/>
      <c r="D4" s="2"/>
      <c r="E4" s="2"/>
    </row>
    <row r="5" spans="1:11" ht="30.75" customHeight="1">
      <c r="A5" s="73" t="s">
        <v>1</v>
      </c>
      <c r="B5" s="73" t="s">
        <v>20</v>
      </c>
      <c r="C5" s="73" t="s">
        <v>21</v>
      </c>
      <c r="D5" s="73" t="s">
        <v>209</v>
      </c>
      <c r="E5" s="73" t="s">
        <v>22</v>
      </c>
    </row>
    <row r="6" spans="1:11" ht="66" customHeight="1">
      <c r="A6" s="74" t="s">
        <v>23</v>
      </c>
      <c r="B6" s="72"/>
      <c r="C6" s="305"/>
      <c r="D6" s="305"/>
      <c r="E6" s="305"/>
    </row>
    <row r="7" spans="1:11" ht="66" customHeight="1">
      <c r="A7" s="74" t="s">
        <v>24</v>
      </c>
      <c r="B7" s="72"/>
      <c r="C7" s="305"/>
      <c r="D7" s="305"/>
      <c r="E7" s="305"/>
    </row>
    <row r="8" spans="1:11" ht="66" customHeight="1">
      <c r="A8" s="76" t="s">
        <v>25</v>
      </c>
      <c r="B8" s="72"/>
      <c r="C8" s="305"/>
      <c r="D8" s="305"/>
      <c r="E8" s="305"/>
    </row>
    <row r="9" spans="1:11" ht="66" customHeight="1">
      <c r="A9" s="74" t="s">
        <v>26</v>
      </c>
      <c r="B9" s="72"/>
      <c r="C9" s="305"/>
      <c r="D9" s="305"/>
      <c r="E9" s="305"/>
      <c r="K9" s="175"/>
    </row>
    <row r="10" spans="1:11" ht="66" customHeight="1">
      <c r="A10" s="74" t="s">
        <v>27</v>
      </c>
      <c r="B10" s="72"/>
      <c r="C10" s="305"/>
      <c r="D10" s="305"/>
      <c r="E10" s="305"/>
    </row>
    <row r="11" spans="1:11" ht="66" customHeight="1">
      <c r="A11" s="75" t="s">
        <v>187</v>
      </c>
      <c r="B11" s="72"/>
      <c r="C11" s="305"/>
      <c r="D11" s="305"/>
      <c r="E11" s="305"/>
    </row>
    <row r="12" spans="1:11" ht="66" customHeight="1">
      <c r="A12" s="76" t="s">
        <v>210</v>
      </c>
      <c r="B12" s="72"/>
      <c r="C12" s="305"/>
      <c r="D12" s="305"/>
      <c r="E12" s="305"/>
    </row>
    <row r="13" spans="1:11" ht="66" customHeight="1">
      <c r="A13" s="76" t="s">
        <v>211</v>
      </c>
      <c r="B13" s="72"/>
      <c r="C13" s="305"/>
      <c r="D13" s="305"/>
      <c r="E13" s="305"/>
    </row>
    <row r="14" spans="1:11" ht="66" customHeight="1">
      <c r="A14" s="76" t="s">
        <v>186</v>
      </c>
      <c r="B14" s="72"/>
      <c r="C14" s="305"/>
      <c r="D14" s="305"/>
      <c r="E14" s="305"/>
    </row>
    <row r="15" spans="1:11" ht="25.4" customHeight="1">
      <c r="A15" s="308" t="s">
        <v>212</v>
      </c>
      <c r="B15" s="306"/>
      <c r="C15" s="307"/>
      <c r="D15" s="307"/>
      <c r="E15" s="307"/>
    </row>
    <row r="16" spans="1:11" ht="66" customHeight="1">
      <c r="A16" s="74" t="s">
        <v>28</v>
      </c>
      <c r="B16" s="72"/>
      <c r="C16" s="305"/>
      <c r="D16" s="305"/>
      <c r="E16" s="305"/>
    </row>
    <row r="17" spans="1:5" ht="66" customHeight="1">
      <c r="A17" s="75" t="s">
        <v>29</v>
      </c>
      <c r="B17" s="72"/>
      <c r="C17" s="305"/>
      <c r="D17" s="305"/>
      <c r="E17" s="305"/>
    </row>
    <row r="18" spans="1:5" ht="66" customHeight="1">
      <c r="A18" s="76" t="s">
        <v>30</v>
      </c>
      <c r="B18" s="72"/>
      <c r="C18" s="305"/>
      <c r="D18" s="305"/>
      <c r="E18" s="305"/>
    </row>
    <row r="19" spans="1:5" ht="66" customHeight="1">
      <c r="A19" s="76" t="s">
        <v>31</v>
      </c>
      <c r="B19" s="72"/>
      <c r="C19" s="305"/>
      <c r="D19" s="305"/>
      <c r="E19" s="305"/>
    </row>
    <row r="20" spans="1:5" ht="66" customHeight="1">
      <c r="A20" s="76" t="s">
        <v>32</v>
      </c>
      <c r="B20" s="72"/>
      <c r="C20" s="305"/>
      <c r="D20" s="305"/>
      <c r="E20" s="305"/>
    </row>
    <row r="21" spans="1:5" ht="11.25" customHeight="1"/>
  </sheetData>
  <phoneticPr fontId="6"/>
  <pageMargins left="0.70866141732283472" right="0.70866141732283472" top="0.74803149606299213" bottom="0.74803149606299213" header="0.31496062992125984" footer="0.31496062992125984"/>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9CDFC-75B5-4468-A89C-6BF37604CA62}">
  <sheetPr>
    <tabColor theme="7" tint="0.79998168889431442"/>
    <pageSetUpPr fitToPage="1"/>
  </sheetPr>
  <dimension ref="A1:G56"/>
  <sheetViews>
    <sheetView view="pageBreakPreview" zoomScale="40" zoomScaleNormal="100" zoomScaleSheetLayoutView="40" workbookViewId="0">
      <selection activeCell="C4" sqref="C4"/>
    </sheetView>
  </sheetViews>
  <sheetFormatPr defaultColWidth="9" defaultRowHeight="18"/>
  <cols>
    <col min="1" max="1" width="5.58203125" customWidth="1"/>
    <col min="2" max="2" width="26.5" customWidth="1"/>
    <col min="3" max="5" width="42.5" customWidth="1"/>
    <col min="6" max="6" width="1.58203125" customWidth="1"/>
  </cols>
  <sheetData>
    <row r="1" spans="1:7" ht="23">
      <c r="A1" s="71" t="s">
        <v>188</v>
      </c>
      <c r="B1" s="3"/>
      <c r="C1" s="3"/>
      <c r="D1" s="3"/>
      <c r="E1" s="3"/>
      <c r="F1" s="3"/>
      <c r="G1" s="3"/>
    </row>
    <row r="2" spans="1:7" ht="18.5" thickBot="1">
      <c r="A2" s="3"/>
      <c r="B2" s="3"/>
      <c r="C2" s="3"/>
      <c r="D2" s="3"/>
      <c r="E2" s="3"/>
      <c r="F2" s="3"/>
      <c r="G2" s="3"/>
    </row>
    <row r="3" spans="1:7" ht="33" customHeight="1" thickBot="1">
      <c r="A3" s="3"/>
      <c r="B3" s="177" t="s">
        <v>5</v>
      </c>
      <c r="C3" s="178" t="str">
        <f>IF(様式１回答書!B6=0,"",様式１回答書!B6)</f>
        <v/>
      </c>
      <c r="D3" s="168"/>
      <c r="E3" s="17"/>
      <c r="F3" s="3"/>
      <c r="G3" s="3"/>
    </row>
    <row r="4" spans="1:7">
      <c r="A4" s="3"/>
      <c r="B4" s="3"/>
      <c r="C4" s="3"/>
      <c r="D4" s="3"/>
      <c r="E4" s="3"/>
      <c r="F4" s="3"/>
      <c r="G4" s="3"/>
    </row>
    <row r="5" spans="1:7">
      <c r="A5" s="17" t="s">
        <v>33</v>
      </c>
      <c r="B5" s="17"/>
      <c r="C5" s="17"/>
      <c r="D5" s="17"/>
      <c r="E5" s="17"/>
      <c r="F5" s="3"/>
      <c r="G5" s="3"/>
    </row>
    <row r="6" spans="1:7">
      <c r="A6" s="17"/>
      <c r="B6" s="17" t="s">
        <v>213</v>
      </c>
      <c r="C6" s="17"/>
      <c r="D6" s="17"/>
      <c r="E6" s="17"/>
      <c r="F6" s="3"/>
      <c r="G6" s="17"/>
    </row>
    <row r="7" spans="1:7">
      <c r="A7" s="17"/>
      <c r="B7" s="17" t="s">
        <v>189</v>
      </c>
      <c r="C7" s="17"/>
      <c r="D7" s="17"/>
      <c r="E7" s="17"/>
      <c r="F7" s="3"/>
      <c r="G7" s="3"/>
    </row>
    <row r="8" spans="1:7">
      <c r="A8" s="17"/>
      <c r="B8" s="17" t="s">
        <v>216</v>
      </c>
      <c r="C8" s="17"/>
      <c r="D8" s="17"/>
      <c r="E8" s="17"/>
      <c r="F8" s="3"/>
      <c r="G8" s="3"/>
    </row>
    <row r="9" spans="1:7">
      <c r="A9" s="17"/>
      <c r="B9" s="17" t="s">
        <v>193</v>
      </c>
      <c r="C9" s="17"/>
      <c r="D9" s="17"/>
      <c r="E9" s="17"/>
      <c r="F9" s="3"/>
      <c r="G9" s="3"/>
    </row>
    <row r="10" spans="1:7" ht="32" customHeight="1">
      <c r="A10" s="17"/>
      <c r="B10" s="364" t="s">
        <v>214</v>
      </c>
      <c r="C10" s="365"/>
      <c r="D10" s="365"/>
      <c r="E10" s="366"/>
      <c r="F10" s="3"/>
      <c r="G10" s="3"/>
    </row>
    <row r="11" spans="1:7" ht="29.25" customHeight="1">
      <c r="A11" s="17"/>
      <c r="B11" s="166" t="s">
        <v>1</v>
      </c>
      <c r="C11" s="166" t="s">
        <v>34</v>
      </c>
      <c r="D11" s="166" t="s">
        <v>35</v>
      </c>
      <c r="E11" s="166" t="s">
        <v>36</v>
      </c>
      <c r="F11" s="3"/>
      <c r="G11" s="3"/>
    </row>
    <row r="12" spans="1:7" ht="49.5" customHeight="1">
      <c r="A12" s="17"/>
      <c r="B12" s="169" t="s">
        <v>37</v>
      </c>
      <c r="C12" s="83"/>
      <c r="D12" s="167"/>
      <c r="E12" s="167"/>
      <c r="F12" s="3"/>
      <c r="G12" s="3"/>
    </row>
    <row r="13" spans="1:7" ht="49.5" customHeight="1">
      <c r="A13" s="17"/>
      <c r="B13" s="170" t="s">
        <v>38</v>
      </c>
      <c r="C13" s="83"/>
      <c r="D13" s="167"/>
      <c r="E13" s="167"/>
      <c r="F13" s="3"/>
      <c r="G13" s="3"/>
    </row>
    <row r="14" spans="1:7" ht="49.5" customHeight="1">
      <c r="A14" s="17"/>
      <c r="B14" s="170" t="s">
        <v>217</v>
      </c>
      <c r="C14" s="83"/>
      <c r="D14" s="167"/>
      <c r="E14" s="167"/>
      <c r="F14" s="3"/>
      <c r="G14" s="3"/>
    </row>
    <row r="15" spans="1:7" ht="49.5" customHeight="1">
      <c r="A15" s="17"/>
      <c r="B15" s="170" t="s">
        <v>39</v>
      </c>
      <c r="C15" s="82"/>
      <c r="D15" s="72"/>
      <c r="E15" s="72"/>
      <c r="F15" s="3"/>
      <c r="G15" s="3"/>
    </row>
    <row r="16" spans="1:7" ht="49.5" customHeight="1">
      <c r="A16" s="17"/>
      <c r="B16" s="170" t="s">
        <v>40</v>
      </c>
      <c r="C16" s="82"/>
      <c r="D16" s="72"/>
      <c r="E16" s="72"/>
      <c r="F16" s="3"/>
      <c r="G16" s="3"/>
    </row>
    <row r="17" spans="1:7" ht="49.5" customHeight="1">
      <c r="A17" s="17"/>
      <c r="B17" s="169" t="s">
        <v>41</v>
      </c>
      <c r="C17" s="82"/>
      <c r="D17" s="72"/>
      <c r="E17" s="72"/>
      <c r="F17" s="3"/>
      <c r="G17" s="3"/>
    </row>
    <row r="18" spans="1:7" ht="95" customHeight="1">
      <c r="A18" s="17"/>
      <c r="B18" s="171" t="s">
        <v>190</v>
      </c>
      <c r="C18" s="82"/>
      <c r="D18" s="72"/>
      <c r="E18" s="72"/>
      <c r="F18" s="3"/>
      <c r="G18" s="3"/>
    </row>
    <row r="19" spans="1:7" ht="39" customHeight="1">
      <c r="A19" s="17"/>
      <c r="B19" s="310"/>
      <c r="C19" s="311"/>
      <c r="D19" s="309"/>
      <c r="E19" s="305"/>
      <c r="F19" s="3"/>
      <c r="G19" s="3"/>
    </row>
    <row r="20" spans="1:7" ht="32" customHeight="1">
      <c r="A20" s="17"/>
      <c r="B20" s="364" t="s">
        <v>199</v>
      </c>
      <c r="C20" s="364"/>
      <c r="D20" s="364"/>
      <c r="E20" s="364"/>
      <c r="F20" s="3"/>
      <c r="G20" s="3"/>
    </row>
    <row r="21" spans="1:7" ht="29.25" customHeight="1">
      <c r="A21" s="17"/>
      <c r="B21" s="166" t="s">
        <v>1</v>
      </c>
      <c r="C21" s="166" t="s">
        <v>34</v>
      </c>
      <c r="D21" s="166" t="s">
        <v>35</v>
      </c>
      <c r="E21" s="166" t="s">
        <v>36</v>
      </c>
      <c r="F21" s="3"/>
      <c r="G21" s="3"/>
    </row>
    <row r="22" spans="1:7" ht="50" customHeight="1">
      <c r="A22" s="17"/>
      <c r="B22" s="169" t="s">
        <v>37</v>
      </c>
      <c r="C22" s="83"/>
      <c r="D22" s="167"/>
      <c r="E22" s="167"/>
      <c r="F22" s="3"/>
      <c r="G22" s="3"/>
    </row>
    <row r="23" spans="1:7" ht="50" customHeight="1">
      <c r="A23" s="17"/>
      <c r="B23" s="170" t="s">
        <v>38</v>
      </c>
      <c r="C23" s="83"/>
      <c r="D23" s="167"/>
      <c r="E23" s="167"/>
      <c r="F23" s="3"/>
      <c r="G23" s="3"/>
    </row>
    <row r="24" spans="1:7" ht="50" customHeight="1">
      <c r="A24" s="17"/>
      <c r="B24" s="170" t="s">
        <v>217</v>
      </c>
      <c r="C24" s="83"/>
      <c r="D24" s="167"/>
      <c r="E24" s="167"/>
      <c r="F24" s="3"/>
      <c r="G24" s="3"/>
    </row>
    <row r="25" spans="1:7" ht="50" customHeight="1">
      <c r="A25" s="17"/>
      <c r="B25" s="170" t="s">
        <v>39</v>
      </c>
      <c r="C25" s="82"/>
      <c r="D25" s="72"/>
      <c r="E25" s="72"/>
      <c r="F25" s="3"/>
      <c r="G25" s="3"/>
    </row>
    <row r="26" spans="1:7" ht="50" customHeight="1">
      <c r="A26" s="17"/>
      <c r="B26" s="170" t="s">
        <v>40</v>
      </c>
      <c r="C26" s="82"/>
      <c r="D26" s="72"/>
      <c r="E26" s="72"/>
      <c r="F26" s="3"/>
      <c r="G26" s="3"/>
    </row>
    <row r="27" spans="1:7" ht="50" customHeight="1">
      <c r="A27" s="17"/>
      <c r="B27" s="169" t="s">
        <v>41</v>
      </c>
      <c r="C27" s="82"/>
      <c r="D27" s="72"/>
      <c r="E27" s="72"/>
      <c r="F27" s="3"/>
      <c r="G27" s="3"/>
    </row>
    <row r="28" spans="1:7" ht="95" customHeight="1">
      <c r="A28" s="17"/>
      <c r="B28" s="171" t="s">
        <v>190</v>
      </c>
      <c r="C28" s="82"/>
      <c r="D28" s="72"/>
      <c r="E28" s="72"/>
      <c r="F28" s="3"/>
      <c r="G28" s="3"/>
    </row>
    <row r="29" spans="1:7" ht="32" customHeight="1">
      <c r="A29" s="17"/>
      <c r="B29" s="364" t="s">
        <v>200</v>
      </c>
      <c r="C29" s="364"/>
      <c r="D29" s="364"/>
      <c r="E29" s="364"/>
      <c r="F29" s="3"/>
      <c r="G29" s="3"/>
    </row>
    <row r="30" spans="1:7" ht="29.25" customHeight="1">
      <c r="A30" s="17"/>
      <c r="B30" s="166" t="s">
        <v>1</v>
      </c>
      <c r="C30" s="166" t="s">
        <v>34</v>
      </c>
      <c r="D30" s="166" t="s">
        <v>35</v>
      </c>
      <c r="E30" s="166" t="s">
        <v>36</v>
      </c>
      <c r="F30" s="3"/>
      <c r="G30" s="3"/>
    </row>
    <row r="31" spans="1:7" ht="50" customHeight="1">
      <c r="A31" s="17"/>
      <c r="B31" s="169" t="s">
        <v>37</v>
      </c>
      <c r="C31" s="83"/>
      <c r="D31" s="167"/>
      <c r="E31" s="167"/>
      <c r="F31" s="3"/>
      <c r="G31" s="3"/>
    </row>
    <row r="32" spans="1:7" ht="50" customHeight="1">
      <c r="A32" s="17"/>
      <c r="B32" s="170" t="s">
        <v>38</v>
      </c>
      <c r="C32" s="83"/>
      <c r="D32" s="167"/>
      <c r="E32" s="167"/>
      <c r="F32" s="3"/>
      <c r="G32" s="3"/>
    </row>
    <row r="33" spans="1:7" ht="50" customHeight="1">
      <c r="A33" s="17"/>
      <c r="B33" s="170" t="s">
        <v>217</v>
      </c>
      <c r="C33" s="83"/>
      <c r="D33" s="167"/>
      <c r="E33" s="167"/>
      <c r="F33" s="3"/>
      <c r="G33" s="3"/>
    </row>
    <row r="34" spans="1:7" ht="50" customHeight="1">
      <c r="A34" s="17"/>
      <c r="B34" s="170" t="s">
        <v>39</v>
      </c>
      <c r="C34" s="82"/>
      <c r="D34" s="72"/>
      <c r="E34" s="72"/>
      <c r="F34" s="3"/>
      <c r="G34" s="3"/>
    </row>
    <row r="35" spans="1:7" ht="50" customHeight="1">
      <c r="A35" s="17"/>
      <c r="B35" s="170" t="s">
        <v>40</v>
      </c>
      <c r="C35" s="82"/>
      <c r="D35" s="72"/>
      <c r="E35" s="72"/>
      <c r="F35" s="3"/>
      <c r="G35" s="3"/>
    </row>
    <row r="36" spans="1:7" ht="50" customHeight="1">
      <c r="A36" s="17"/>
      <c r="B36" s="169" t="s">
        <v>41</v>
      </c>
      <c r="C36" s="82"/>
      <c r="D36" s="72"/>
      <c r="E36" s="72"/>
      <c r="F36" s="3"/>
      <c r="G36" s="3"/>
    </row>
    <row r="37" spans="1:7" ht="95" customHeight="1">
      <c r="A37" s="17"/>
      <c r="B37" s="171" t="s">
        <v>190</v>
      </c>
      <c r="C37" s="82"/>
      <c r="D37" s="72"/>
      <c r="E37" s="72"/>
      <c r="F37" s="3"/>
      <c r="G37" s="3"/>
    </row>
    <row r="38" spans="1:7" ht="32" customHeight="1">
      <c r="A38" s="17"/>
      <c r="B38" s="364" t="s">
        <v>215</v>
      </c>
      <c r="C38" s="364"/>
      <c r="D38" s="364"/>
      <c r="E38" s="364"/>
      <c r="F38" s="3"/>
      <c r="G38" s="3"/>
    </row>
    <row r="39" spans="1:7" ht="29.25" customHeight="1">
      <c r="A39" s="17"/>
      <c r="B39" s="166" t="s">
        <v>1</v>
      </c>
      <c r="C39" s="166" t="s">
        <v>34</v>
      </c>
      <c r="D39" s="166" t="s">
        <v>35</v>
      </c>
      <c r="E39" s="166" t="s">
        <v>36</v>
      </c>
      <c r="F39" s="3"/>
      <c r="G39" s="3"/>
    </row>
    <row r="40" spans="1:7" ht="50" customHeight="1">
      <c r="A40" s="17"/>
      <c r="B40" s="169" t="s">
        <v>37</v>
      </c>
      <c r="C40" s="83"/>
      <c r="D40" s="167"/>
      <c r="E40" s="167"/>
      <c r="F40" s="3"/>
      <c r="G40" s="3"/>
    </row>
    <row r="41" spans="1:7" ht="50" customHeight="1">
      <c r="A41" s="17"/>
      <c r="B41" s="170" t="s">
        <v>38</v>
      </c>
      <c r="C41" s="83"/>
      <c r="D41" s="167"/>
      <c r="E41" s="167"/>
      <c r="F41" s="3"/>
      <c r="G41" s="3"/>
    </row>
    <row r="42" spans="1:7" ht="50" customHeight="1">
      <c r="A42" s="17"/>
      <c r="B42" s="170" t="s">
        <v>217</v>
      </c>
      <c r="C42" s="83"/>
      <c r="D42" s="167"/>
      <c r="E42" s="167"/>
      <c r="F42" s="3"/>
      <c r="G42" s="3"/>
    </row>
    <row r="43" spans="1:7" ht="50" customHeight="1">
      <c r="A43" s="17"/>
      <c r="B43" s="170" t="s">
        <v>39</v>
      </c>
      <c r="C43" s="82"/>
      <c r="D43" s="72"/>
      <c r="E43" s="72"/>
      <c r="F43" s="3"/>
      <c r="G43" s="3"/>
    </row>
    <row r="44" spans="1:7" ht="50" customHeight="1">
      <c r="A44" s="17"/>
      <c r="B44" s="170" t="s">
        <v>40</v>
      </c>
      <c r="C44" s="82"/>
      <c r="D44" s="72"/>
      <c r="E44" s="72"/>
      <c r="F44" s="3"/>
      <c r="G44" s="3"/>
    </row>
    <row r="45" spans="1:7" ht="50" customHeight="1">
      <c r="A45" s="17"/>
      <c r="B45" s="169" t="s">
        <v>41</v>
      </c>
      <c r="C45" s="82"/>
      <c r="D45" s="72"/>
      <c r="E45" s="72"/>
      <c r="F45" s="3"/>
      <c r="G45" s="3"/>
    </row>
    <row r="46" spans="1:7" ht="95" customHeight="1">
      <c r="A46" s="17"/>
      <c r="B46" s="171" t="s">
        <v>190</v>
      </c>
      <c r="C46" s="82"/>
      <c r="D46" s="72"/>
      <c r="E46" s="72"/>
      <c r="F46" s="3"/>
      <c r="G46" s="3"/>
    </row>
    <row r="47" spans="1:7" ht="32" customHeight="1">
      <c r="A47" s="17"/>
      <c r="B47" s="364" t="s">
        <v>201</v>
      </c>
      <c r="C47" s="364"/>
      <c r="D47" s="364"/>
      <c r="E47" s="364"/>
      <c r="F47" s="3"/>
      <c r="G47" s="3"/>
    </row>
    <row r="48" spans="1:7" ht="29.25" customHeight="1">
      <c r="A48" s="17"/>
      <c r="B48" s="166" t="s">
        <v>1</v>
      </c>
      <c r="C48" s="166" t="s">
        <v>34</v>
      </c>
      <c r="D48" s="166" t="s">
        <v>35</v>
      </c>
      <c r="E48" s="166" t="s">
        <v>36</v>
      </c>
      <c r="F48" s="3"/>
      <c r="G48" s="3"/>
    </row>
    <row r="49" spans="1:7" ht="50" customHeight="1">
      <c r="A49" s="17"/>
      <c r="B49" s="169" t="s">
        <v>37</v>
      </c>
      <c r="C49" s="83"/>
      <c r="D49" s="167"/>
      <c r="E49" s="167"/>
      <c r="F49" s="3"/>
      <c r="G49" s="3"/>
    </row>
    <row r="50" spans="1:7" ht="50" customHeight="1">
      <c r="A50" s="17"/>
      <c r="B50" s="170" t="s">
        <v>38</v>
      </c>
      <c r="C50" s="83"/>
      <c r="D50" s="167"/>
      <c r="E50" s="167"/>
      <c r="F50" s="3"/>
      <c r="G50" s="3"/>
    </row>
    <row r="51" spans="1:7" ht="50" customHeight="1">
      <c r="A51" s="17"/>
      <c r="B51" s="170" t="s">
        <v>217</v>
      </c>
      <c r="C51" s="83"/>
      <c r="D51" s="167"/>
      <c r="E51" s="167"/>
      <c r="F51" s="3"/>
      <c r="G51" s="3"/>
    </row>
    <row r="52" spans="1:7" ht="50" customHeight="1">
      <c r="A52" s="17"/>
      <c r="B52" s="170" t="s">
        <v>39</v>
      </c>
      <c r="C52" s="82"/>
      <c r="D52" s="72"/>
      <c r="E52" s="72"/>
      <c r="F52" s="3"/>
      <c r="G52" s="3"/>
    </row>
    <row r="53" spans="1:7" ht="50" customHeight="1">
      <c r="A53" s="17"/>
      <c r="B53" s="170" t="s">
        <v>40</v>
      </c>
      <c r="C53" s="82"/>
      <c r="D53" s="72"/>
      <c r="E53" s="72"/>
      <c r="F53" s="3"/>
      <c r="G53" s="3"/>
    </row>
    <row r="54" spans="1:7" ht="50" customHeight="1">
      <c r="A54" s="17"/>
      <c r="B54" s="169" t="s">
        <v>41</v>
      </c>
      <c r="C54" s="82"/>
      <c r="D54" s="72"/>
      <c r="E54" s="72"/>
      <c r="F54" s="3"/>
      <c r="G54" s="3"/>
    </row>
    <row r="55" spans="1:7" ht="95" customHeight="1">
      <c r="A55" s="17"/>
      <c r="B55" s="171" t="s">
        <v>190</v>
      </c>
      <c r="C55" s="82"/>
      <c r="D55" s="72"/>
      <c r="E55" s="72"/>
      <c r="F55" s="3"/>
      <c r="G55" s="3"/>
    </row>
    <row r="56" spans="1:7" ht="12.75" customHeight="1">
      <c r="A56" s="3"/>
      <c r="B56" s="3"/>
      <c r="C56" s="3"/>
      <c r="D56" s="3"/>
      <c r="E56" s="3"/>
      <c r="F56" s="3"/>
      <c r="G56" s="3"/>
    </row>
  </sheetData>
  <mergeCells count="5">
    <mergeCell ref="B47:E47"/>
    <mergeCell ref="B10:E10"/>
    <mergeCell ref="B20:E20"/>
    <mergeCell ref="B29:E29"/>
    <mergeCell ref="B38:E38"/>
  </mergeCells>
  <phoneticPr fontId="6"/>
  <pageMargins left="0.70866141732283472" right="0.70866141732283472" top="0.74803149606299213" bottom="0.74803149606299213" header="0.31496062992125984" footer="0.31496062992125984"/>
  <pageSetup paperSize="9" scale="50" fitToHeight="2" orientation="portrait" r:id="rId1"/>
  <rowBreaks count="1" manualBreakCount="1">
    <brk id="2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84CD-B453-4790-9A96-52478B4EDD3E}">
  <sheetPr>
    <tabColor theme="7" tint="0.79998168889431442"/>
    <pageSetUpPr fitToPage="1"/>
  </sheetPr>
  <dimension ref="B1:E16"/>
  <sheetViews>
    <sheetView view="pageBreakPreview" zoomScale="40" zoomScaleNormal="100" zoomScaleSheetLayoutView="40" workbookViewId="0">
      <selection activeCell="K7" sqref="K7"/>
    </sheetView>
  </sheetViews>
  <sheetFormatPr defaultColWidth="20.58203125" defaultRowHeight="18"/>
  <cols>
    <col min="1" max="1" width="1.58203125" style="84" customWidth="1"/>
    <col min="2" max="2" width="4.08203125" style="84" customWidth="1"/>
    <col min="3" max="3" width="19.08203125" style="84" customWidth="1"/>
    <col min="4" max="4" width="61.58203125" style="84" customWidth="1"/>
    <col min="5" max="5" width="20.58203125" style="84" customWidth="1"/>
    <col min="6" max="6" width="1.58203125" style="84" customWidth="1"/>
    <col min="7" max="16384" width="20.58203125" style="84"/>
  </cols>
  <sheetData>
    <row r="1" spans="2:5" ht="9" customHeight="1">
      <c r="B1" s="62"/>
    </row>
    <row r="2" spans="2:5" ht="32.25" customHeight="1">
      <c r="B2" s="367" t="s">
        <v>218</v>
      </c>
      <c r="C2" s="367"/>
      <c r="D2" s="367"/>
      <c r="E2" s="367"/>
    </row>
    <row r="3" spans="2:5" ht="12.75" customHeight="1">
      <c r="B3" s="86"/>
      <c r="C3" s="86"/>
      <c r="D3" s="86"/>
      <c r="E3" s="86"/>
    </row>
    <row r="4" spans="2:5" ht="30.75" customHeight="1">
      <c r="B4" s="87" t="s">
        <v>42</v>
      </c>
      <c r="C4" s="88" t="s">
        <v>1</v>
      </c>
      <c r="D4" s="88" t="s">
        <v>43</v>
      </c>
      <c r="E4" s="89" t="s">
        <v>44</v>
      </c>
    </row>
    <row r="5" spans="2:5" ht="145.5" customHeight="1">
      <c r="B5" s="90">
        <v>1</v>
      </c>
      <c r="C5" s="91" t="s">
        <v>45</v>
      </c>
      <c r="D5" s="91" t="s">
        <v>225</v>
      </c>
      <c r="E5" s="92"/>
    </row>
    <row r="6" spans="2:5" ht="145.5" customHeight="1">
      <c r="B6" s="93">
        <v>2</v>
      </c>
      <c r="C6" s="94" t="s">
        <v>46</v>
      </c>
      <c r="D6" s="94" t="s">
        <v>47</v>
      </c>
      <c r="E6" s="95"/>
    </row>
    <row r="7" spans="2:5" ht="145.5" customHeight="1">
      <c r="B7" s="96">
        <v>3</v>
      </c>
      <c r="C7" s="94" t="s">
        <v>48</v>
      </c>
      <c r="D7" s="94" t="s">
        <v>49</v>
      </c>
      <c r="E7" s="97"/>
    </row>
    <row r="8" spans="2:5" ht="84.5" customHeight="1">
      <c r="B8" s="93">
        <v>4</v>
      </c>
      <c r="C8" s="94" t="s">
        <v>44</v>
      </c>
      <c r="D8" s="94" t="s">
        <v>50</v>
      </c>
      <c r="E8" s="98"/>
    </row>
    <row r="9" spans="2:5" ht="97.5" customHeight="1">
      <c r="B9" s="368" t="s">
        <v>192</v>
      </c>
      <c r="C9" s="369"/>
      <c r="D9" s="369"/>
      <c r="E9" s="370"/>
    </row>
    <row r="10" spans="2:5" ht="10.5" customHeight="1">
      <c r="B10" s="85"/>
      <c r="C10" s="85"/>
      <c r="D10" s="85"/>
      <c r="E10" s="85"/>
    </row>
    <row r="11" spans="2:5" ht="51.75" customHeight="1">
      <c r="B11" s="85"/>
      <c r="C11" s="85"/>
      <c r="D11" s="85"/>
      <c r="E11" s="85"/>
    </row>
    <row r="12" spans="2:5" ht="51.75" customHeight="1">
      <c r="B12" s="85"/>
      <c r="C12" s="85"/>
      <c r="D12" s="85"/>
      <c r="E12" s="85"/>
    </row>
    <row r="13" spans="2:5" ht="51.75" customHeight="1">
      <c r="B13" s="85"/>
      <c r="C13" s="85"/>
      <c r="D13" s="85"/>
      <c r="E13" s="85"/>
    </row>
    <row r="14" spans="2:5" ht="51.75" customHeight="1"/>
    <row r="15" spans="2:5" ht="51.75" customHeight="1"/>
    <row r="16" spans="2:5" ht="51.75" customHeight="1"/>
  </sheetData>
  <mergeCells count="2">
    <mergeCell ref="B2:E2"/>
    <mergeCell ref="B9:E9"/>
  </mergeCells>
  <phoneticPr fontId="6"/>
  <pageMargins left="0.51181102362204722" right="0.31496062992125984" top="0" bottom="0.35433070866141736" header="0" footer="0.11811023622047245"/>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4A07-6B84-449A-87C4-C1015BDD85E3}">
  <sheetPr>
    <tabColor theme="7" tint="0.79998168889431442"/>
    <pageSetUpPr fitToPage="1"/>
  </sheetPr>
  <dimension ref="B1:I25"/>
  <sheetViews>
    <sheetView view="pageBreakPreview" zoomScale="40" zoomScaleNormal="70" zoomScaleSheetLayoutView="40" workbookViewId="0">
      <selection activeCell="E4" sqref="E4"/>
    </sheetView>
  </sheetViews>
  <sheetFormatPr defaultColWidth="9" defaultRowHeight="11.5"/>
  <cols>
    <col min="1" max="1" width="3.58203125" style="50" customWidth="1"/>
    <col min="2" max="2" width="11.58203125" style="65" customWidth="1"/>
    <col min="3" max="3" width="14.58203125" style="48" customWidth="1"/>
    <col min="4" max="4" width="21.58203125" style="48" customWidth="1"/>
    <col min="5" max="5" width="90.58203125" style="49" customWidth="1"/>
    <col min="6" max="6" width="21.08203125" style="63" customWidth="1"/>
    <col min="7" max="8" width="36.58203125" style="63" customWidth="1"/>
    <col min="9" max="9" width="48.5" style="64" customWidth="1"/>
    <col min="10" max="10" width="1.83203125" style="50" customWidth="1"/>
    <col min="11" max="16384" width="9" style="50"/>
  </cols>
  <sheetData>
    <row r="1" spans="2:9" ht="23">
      <c r="B1" s="62" t="s">
        <v>233</v>
      </c>
      <c r="C1" s="50"/>
    </row>
    <row r="2" spans="2:9" ht="23.5" thickBot="1">
      <c r="B2" s="62"/>
      <c r="C2" s="50"/>
    </row>
    <row r="3" spans="2:9" ht="39" customHeight="1" thickBot="1">
      <c r="B3" s="182"/>
      <c r="C3" s="179" t="s">
        <v>51</v>
      </c>
      <c r="D3" s="181"/>
      <c r="E3" s="183" t="str">
        <f>IF(様式１回答書!B6=0,"",様式１回答書!B6)</f>
        <v/>
      </c>
    </row>
    <row r="4" spans="2:9" ht="39" customHeight="1">
      <c r="B4" s="182"/>
      <c r="C4" s="182"/>
      <c r="D4" s="182"/>
      <c r="E4" s="280"/>
    </row>
    <row r="5" spans="2:9" ht="18.5">
      <c r="B5" s="353" t="s">
        <v>234</v>
      </c>
      <c r="C5" s="354"/>
      <c r="D5" s="50"/>
      <c r="E5" s="50"/>
      <c r="F5" s="65"/>
      <c r="G5" s="65"/>
      <c r="H5" s="65"/>
    </row>
    <row r="6" spans="2:9" ht="12.75" customHeight="1" thickBot="1">
      <c r="C6" s="66"/>
      <c r="D6" s="50"/>
      <c r="E6" s="50"/>
      <c r="F6" s="65"/>
      <c r="G6" s="65"/>
      <c r="H6" s="65"/>
    </row>
    <row r="7" spans="2:9" s="51" customFormat="1" ht="82.5" customHeight="1" thickBot="1">
      <c r="B7" s="99" t="s">
        <v>52</v>
      </c>
      <c r="C7" s="67" t="s">
        <v>53</v>
      </c>
      <c r="D7" s="68" t="s">
        <v>54</v>
      </c>
      <c r="E7" s="69" t="s">
        <v>55</v>
      </c>
      <c r="F7" s="165" t="s">
        <v>56</v>
      </c>
      <c r="G7" s="165" t="s">
        <v>57</v>
      </c>
      <c r="H7" s="165" t="s">
        <v>58</v>
      </c>
      <c r="I7" s="70" t="s">
        <v>59</v>
      </c>
    </row>
    <row r="8" spans="2:9" ht="30" customHeight="1">
      <c r="B8" s="147">
        <v>1</v>
      </c>
      <c r="C8" s="148" t="s">
        <v>235</v>
      </c>
      <c r="D8" s="149" t="s">
        <v>237</v>
      </c>
      <c r="E8" s="150" t="s">
        <v>238</v>
      </c>
      <c r="F8" s="145" t="s">
        <v>239</v>
      </c>
      <c r="G8" s="151"/>
      <c r="H8" s="152"/>
      <c r="I8" s="153"/>
    </row>
    <row r="9" spans="2:9" ht="30" customHeight="1">
      <c r="B9" s="154">
        <v>2</v>
      </c>
      <c r="C9" s="355" t="s">
        <v>235</v>
      </c>
      <c r="D9" s="155" t="s">
        <v>236</v>
      </c>
      <c r="E9" s="156" t="s">
        <v>240</v>
      </c>
      <c r="F9" s="145" t="s">
        <v>241</v>
      </c>
      <c r="G9" s="151" t="s">
        <v>242</v>
      </c>
      <c r="H9" s="157"/>
      <c r="I9" s="158"/>
    </row>
    <row r="10" spans="2:9" ht="30" customHeight="1">
      <c r="B10" s="154">
        <v>3</v>
      </c>
      <c r="C10" s="355" t="s">
        <v>235</v>
      </c>
      <c r="D10" s="155" t="s">
        <v>236</v>
      </c>
      <c r="E10" s="156" t="s">
        <v>243</v>
      </c>
      <c r="F10" s="145" t="s">
        <v>244</v>
      </c>
      <c r="G10" s="151"/>
      <c r="H10" s="157"/>
      <c r="I10" s="158"/>
    </row>
    <row r="11" spans="2:9" ht="30" customHeight="1">
      <c r="B11" s="154">
        <v>4</v>
      </c>
      <c r="C11" s="355" t="s">
        <v>235</v>
      </c>
      <c r="D11" s="155" t="s">
        <v>236</v>
      </c>
      <c r="E11" s="156" t="s">
        <v>245</v>
      </c>
      <c r="F11" s="145" t="s">
        <v>241</v>
      </c>
      <c r="G11" s="151" t="s">
        <v>242</v>
      </c>
      <c r="H11" s="157"/>
      <c r="I11" s="158"/>
    </row>
    <row r="12" spans="2:9" ht="30" customHeight="1">
      <c r="B12" s="154"/>
      <c r="C12" s="355"/>
      <c r="D12" s="155"/>
      <c r="E12" s="156"/>
      <c r="F12" s="145"/>
      <c r="G12" s="151"/>
      <c r="H12" s="157"/>
      <c r="I12" s="158"/>
    </row>
    <row r="13" spans="2:9" ht="30" customHeight="1">
      <c r="B13" s="154"/>
      <c r="C13" s="355"/>
      <c r="D13" s="155"/>
      <c r="E13" s="156"/>
      <c r="F13" s="145"/>
      <c r="G13" s="151"/>
      <c r="H13" s="157"/>
      <c r="I13" s="158"/>
    </row>
    <row r="14" spans="2:9" ht="30" customHeight="1">
      <c r="B14" s="154"/>
      <c r="C14" s="355"/>
      <c r="D14" s="155"/>
      <c r="E14" s="156"/>
      <c r="F14" s="145"/>
      <c r="G14" s="151"/>
      <c r="H14" s="157"/>
      <c r="I14" s="158"/>
    </row>
    <row r="15" spans="2:9" ht="30" customHeight="1">
      <c r="B15" s="154"/>
      <c r="C15" s="355"/>
      <c r="D15" s="155"/>
      <c r="E15" s="156"/>
      <c r="F15" s="145"/>
      <c r="G15" s="151"/>
      <c r="H15" s="157"/>
      <c r="I15" s="158"/>
    </row>
    <row r="16" spans="2:9" ht="30" customHeight="1">
      <c r="B16" s="154"/>
      <c r="C16" s="355"/>
      <c r="D16" s="155"/>
      <c r="E16" s="156"/>
      <c r="F16" s="145"/>
      <c r="G16" s="151"/>
      <c r="H16" s="157"/>
      <c r="I16" s="158"/>
    </row>
    <row r="17" spans="2:9" ht="30" customHeight="1">
      <c r="B17" s="154"/>
      <c r="C17" s="355"/>
      <c r="D17" s="155"/>
      <c r="E17" s="156"/>
      <c r="F17" s="145"/>
      <c r="G17" s="151"/>
      <c r="H17" s="157"/>
      <c r="I17" s="158"/>
    </row>
    <row r="18" spans="2:9" ht="30" customHeight="1">
      <c r="B18" s="154"/>
      <c r="C18" s="355"/>
      <c r="D18" s="155"/>
      <c r="E18" s="156"/>
      <c r="F18" s="145"/>
      <c r="G18" s="151"/>
      <c r="H18" s="157"/>
      <c r="I18" s="158"/>
    </row>
    <row r="19" spans="2:9" ht="30" customHeight="1">
      <c r="B19" s="154"/>
      <c r="C19" s="355"/>
      <c r="D19" s="155"/>
      <c r="E19" s="156"/>
      <c r="F19" s="145"/>
      <c r="G19" s="151"/>
      <c r="H19" s="157"/>
      <c r="I19" s="158"/>
    </row>
    <row r="20" spans="2:9" ht="30" customHeight="1">
      <c r="B20" s="154"/>
      <c r="C20" s="355"/>
      <c r="D20" s="155"/>
      <c r="E20" s="156"/>
      <c r="F20" s="145"/>
      <c r="G20" s="151"/>
      <c r="H20" s="157"/>
      <c r="I20" s="158"/>
    </row>
    <row r="21" spans="2:9" ht="30" customHeight="1">
      <c r="B21" s="154"/>
      <c r="C21" s="355"/>
      <c r="D21" s="155"/>
      <c r="E21" s="156"/>
      <c r="F21" s="145"/>
      <c r="G21" s="151"/>
      <c r="H21" s="157"/>
      <c r="I21" s="158"/>
    </row>
    <row r="22" spans="2:9" ht="30" customHeight="1">
      <c r="B22" s="154"/>
      <c r="C22" s="355"/>
      <c r="D22" s="155"/>
      <c r="E22" s="156"/>
      <c r="F22" s="145"/>
      <c r="G22" s="151"/>
      <c r="H22" s="157"/>
      <c r="I22" s="158"/>
    </row>
    <row r="23" spans="2:9" ht="30" customHeight="1">
      <c r="B23" s="154"/>
      <c r="C23" s="355"/>
      <c r="D23" s="155"/>
      <c r="E23" s="156"/>
      <c r="F23" s="145"/>
      <c r="G23" s="151"/>
      <c r="H23" s="157"/>
      <c r="I23" s="158"/>
    </row>
    <row r="24" spans="2:9" ht="30" customHeight="1">
      <c r="B24" s="154"/>
      <c r="C24" s="355"/>
      <c r="D24" s="155"/>
      <c r="E24" s="156"/>
      <c r="F24" s="145"/>
      <c r="G24" s="151"/>
      <c r="H24" s="157"/>
      <c r="I24" s="158"/>
    </row>
    <row r="25" spans="2:9" ht="56.15" customHeight="1" thickBot="1">
      <c r="B25" s="356"/>
      <c r="C25" s="159"/>
      <c r="D25" s="160"/>
      <c r="E25" s="161"/>
      <c r="F25" s="146"/>
      <c r="G25" s="162"/>
      <c r="H25" s="163"/>
      <c r="I25" s="164"/>
    </row>
  </sheetData>
  <phoneticPr fontId="6"/>
  <conditionalFormatting sqref="D8:D25">
    <cfRule type="expression" dxfId="2" priority="1" stopIfTrue="1">
      <formula>(#REF!="済")</formula>
    </cfRule>
  </conditionalFormatting>
  <dataValidations count="1">
    <dataValidation type="list" allowBlank="1" showInputMessage="1" showErrorMessage="1" sqref="F8:F25" xr:uid="{AA92615C-A4E5-49FA-ACBC-4D920AF4A5E7}">
      <formula1>"○,△,×"</formula1>
    </dataValidation>
  </dataValidations>
  <printOptions horizontalCentered="1"/>
  <pageMargins left="0.59055118110236227" right="0.59055118110236227" top="0.59055118110236227" bottom="0.59055118110236227" header="0.19685039370078741" footer="0.19685039370078741"/>
  <pageSetup paperSize="8" scale="62" fitToHeight="0" orientation="landscape" r:id="rId1"/>
  <headerFooter alignWithMargins="0">
    <oddFooter>&amp;C&amp;"ＭＳ ゴシック,標準"
&amp;P/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8B1A-B3DD-41C6-8606-D69E2BB0F45A}">
  <sheetPr>
    <tabColor theme="7" tint="0.79998168889431442"/>
    <pageSetUpPr fitToPage="1"/>
  </sheetPr>
  <dimension ref="A1:F24"/>
  <sheetViews>
    <sheetView view="pageBreakPreview" zoomScale="40" zoomScaleNormal="70" zoomScaleSheetLayoutView="40" workbookViewId="0">
      <selection activeCell="D22" sqref="D22"/>
    </sheetView>
  </sheetViews>
  <sheetFormatPr defaultRowHeight="12"/>
  <cols>
    <col min="1" max="1" width="1.5" style="42" customWidth="1"/>
    <col min="2" max="2" width="23.58203125" style="43" customWidth="1"/>
    <col min="3" max="3" width="16.83203125" style="43" customWidth="1"/>
    <col min="4" max="4" width="74.08203125" style="43" customWidth="1"/>
    <col min="5" max="5" width="20.08203125" style="43" customWidth="1"/>
    <col min="6" max="6" width="43.5" style="44" customWidth="1"/>
    <col min="7" max="7" width="1.5" style="42" customWidth="1"/>
    <col min="8" max="249" width="9" style="42"/>
    <col min="250" max="250" width="3.58203125" style="42" customWidth="1"/>
    <col min="251" max="251" width="5.5" style="42" customWidth="1"/>
    <col min="252" max="252" width="14.58203125" style="42" customWidth="1"/>
    <col min="253" max="253" width="22.5" style="42" customWidth="1"/>
    <col min="254" max="254" width="90.58203125" style="42" customWidth="1"/>
    <col min="255" max="255" width="8.58203125" style="42" customWidth="1"/>
    <col min="256" max="256" width="45.58203125" style="42" customWidth="1"/>
    <col min="257" max="258" width="10" style="42" customWidth="1"/>
    <col min="259" max="259" width="8.58203125" style="42" customWidth="1"/>
    <col min="260" max="505" width="9" style="42"/>
    <col min="506" max="506" width="3.58203125" style="42" customWidth="1"/>
    <col min="507" max="507" width="5.5" style="42" customWidth="1"/>
    <col min="508" max="508" width="14.58203125" style="42" customWidth="1"/>
    <col min="509" max="509" width="22.5" style="42" customWidth="1"/>
    <col min="510" max="510" width="90.58203125" style="42" customWidth="1"/>
    <col min="511" max="511" width="8.58203125" style="42" customWidth="1"/>
    <col min="512" max="512" width="45.58203125" style="42" customWidth="1"/>
    <col min="513" max="514" width="10" style="42" customWidth="1"/>
    <col min="515" max="515" width="8.58203125" style="42" customWidth="1"/>
    <col min="516" max="761" width="9" style="42"/>
    <col min="762" max="762" width="3.58203125" style="42" customWidth="1"/>
    <col min="763" max="763" width="5.5" style="42" customWidth="1"/>
    <col min="764" max="764" width="14.58203125" style="42" customWidth="1"/>
    <col min="765" max="765" width="22.5" style="42" customWidth="1"/>
    <col min="766" max="766" width="90.58203125" style="42" customWidth="1"/>
    <col min="767" max="767" width="8.58203125" style="42" customWidth="1"/>
    <col min="768" max="768" width="45.58203125" style="42" customWidth="1"/>
    <col min="769" max="770" width="10" style="42" customWidth="1"/>
    <col min="771" max="771" width="8.58203125" style="42" customWidth="1"/>
    <col min="772" max="1017" width="9" style="42"/>
    <col min="1018" max="1018" width="3.58203125" style="42" customWidth="1"/>
    <col min="1019" max="1019" width="5.5" style="42" customWidth="1"/>
    <col min="1020" max="1020" width="14.58203125" style="42" customWidth="1"/>
    <col min="1021" max="1021" width="22.5" style="42" customWidth="1"/>
    <col min="1022" max="1022" width="90.58203125" style="42" customWidth="1"/>
    <col min="1023" max="1023" width="8.58203125" style="42" customWidth="1"/>
    <col min="1024" max="1024" width="45.58203125" style="42" customWidth="1"/>
    <col min="1025" max="1026" width="10" style="42" customWidth="1"/>
    <col min="1027" max="1027" width="8.58203125" style="42" customWidth="1"/>
    <col min="1028" max="1273" width="9" style="42"/>
    <col min="1274" max="1274" width="3.58203125" style="42" customWidth="1"/>
    <col min="1275" max="1275" width="5.5" style="42" customWidth="1"/>
    <col min="1276" max="1276" width="14.58203125" style="42" customWidth="1"/>
    <col min="1277" max="1277" width="22.5" style="42" customWidth="1"/>
    <col min="1278" max="1278" width="90.58203125" style="42" customWidth="1"/>
    <col min="1279" max="1279" width="8.58203125" style="42" customWidth="1"/>
    <col min="1280" max="1280" width="45.58203125" style="42" customWidth="1"/>
    <col min="1281" max="1282" width="10" style="42" customWidth="1"/>
    <col min="1283" max="1283" width="8.58203125" style="42" customWidth="1"/>
    <col min="1284" max="1529" width="9" style="42"/>
    <col min="1530" max="1530" width="3.58203125" style="42" customWidth="1"/>
    <col min="1531" max="1531" width="5.5" style="42" customWidth="1"/>
    <col min="1532" max="1532" width="14.58203125" style="42" customWidth="1"/>
    <col min="1533" max="1533" width="22.5" style="42" customWidth="1"/>
    <col min="1534" max="1534" width="90.58203125" style="42" customWidth="1"/>
    <col min="1535" max="1535" width="8.58203125" style="42" customWidth="1"/>
    <col min="1536" max="1536" width="45.58203125" style="42" customWidth="1"/>
    <col min="1537" max="1538" width="10" style="42" customWidth="1"/>
    <col min="1539" max="1539" width="8.58203125" style="42" customWidth="1"/>
    <col min="1540" max="1785" width="9" style="42"/>
    <col min="1786" max="1786" width="3.58203125" style="42" customWidth="1"/>
    <col min="1787" max="1787" width="5.5" style="42" customWidth="1"/>
    <col min="1788" max="1788" width="14.58203125" style="42" customWidth="1"/>
    <col min="1789" max="1789" width="22.5" style="42" customWidth="1"/>
    <col min="1790" max="1790" width="90.58203125" style="42" customWidth="1"/>
    <col min="1791" max="1791" width="8.58203125" style="42" customWidth="1"/>
    <col min="1792" max="1792" width="45.58203125" style="42" customWidth="1"/>
    <col min="1793" max="1794" width="10" style="42" customWidth="1"/>
    <col min="1795" max="1795" width="8.58203125" style="42" customWidth="1"/>
    <col min="1796" max="2041" width="9" style="42"/>
    <col min="2042" max="2042" width="3.58203125" style="42" customWidth="1"/>
    <col min="2043" max="2043" width="5.5" style="42" customWidth="1"/>
    <col min="2044" max="2044" width="14.58203125" style="42" customWidth="1"/>
    <col min="2045" max="2045" width="22.5" style="42" customWidth="1"/>
    <col min="2046" max="2046" width="90.58203125" style="42" customWidth="1"/>
    <col min="2047" max="2047" width="8.58203125" style="42" customWidth="1"/>
    <col min="2048" max="2048" width="45.58203125" style="42" customWidth="1"/>
    <col min="2049" max="2050" width="10" style="42" customWidth="1"/>
    <col min="2051" max="2051" width="8.58203125" style="42" customWidth="1"/>
    <col min="2052" max="2297" width="9" style="42"/>
    <col min="2298" max="2298" width="3.58203125" style="42" customWidth="1"/>
    <col min="2299" max="2299" width="5.5" style="42" customWidth="1"/>
    <col min="2300" max="2300" width="14.58203125" style="42" customWidth="1"/>
    <col min="2301" max="2301" width="22.5" style="42" customWidth="1"/>
    <col min="2302" max="2302" width="90.58203125" style="42" customWidth="1"/>
    <col min="2303" max="2303" width="8.58203125" style="42" customWidth="1"/>
    <col min="2304" max="2304" width="45.58203125" style="42" customWidth="1"/>
    <col min="2305" max="2306" width="10" style="42" customWidth="1"/>
    <col min="2307" max="2307" width="8.58203125" style="42" customWidth="1"/>
    <col min="2308" max="2553" width="9" style="42"/>
    <col min="2554" max="2554" width="3.58203125" style="42" customWidth="1"/>
    <col min="2555" max="2555" width="5.5" style="42" customWidth="1"/>
    <col min="2556" max="2556" width="14.58203125" style="42" customWidth="1"/>
    <col min="2557" max="2557" width="22.5" style="42" customWidth="1"/>
    <col min="2558" max="2558" width="90.58203125" style="42" customWidth="1"/>
    <col min="2559" max="2559" width="8.58203125" style="42" customWidth="1"/>
    <col min="2560" max="2560" width="45.58203125" style="42" customWidth="1"/>
    <col min="2561" max="2562" width="10" style="42" customWidth="1"/>
    <col min="2563" max="2563" width="8.58203125" style="42" customWidth="1"/>
    <col min="2564" max="2809" width="9" style="42"/>
    <col min="2810" max="2810" width="3.58203125" style="42" customWidth="1"/>
    <col min="2811" max="2811" width="5.5" style="42" customWidth="1"/>
    <col min="2812" max="2812" width="14.58203125" style="42" customWidth="1"/>
    <col min="2813" max="2813" width="22.5" style="42" customWidth="1"/>
    <col min="2814" max="2814" width="90.58203125" style="42" customWidth="1"/>
    <col min="2815" max="2815" width="8.58203125" style="42" customWidth="1"/>
    <col min="2816" max="2816" width="45.58203125" style="42" customWidth="1"/>
    <col min="2817" max="2818" width="10" style="42" customWidth="1"/>
    <col min="2819" max="2819" width="8.58203125" style="42" customWidth="1"/>
    <col min="2820" max="3065" width="9" style="42"/>
    <col min="3066" max="3066" width="3.58203125" style="42" customWidth="1"/>
    <col min="3067" max="3067" width="5.5" style="42" customWidth="1"/>
    <col min="3068" max="3068" width="14.58203125" style="42" customWidth="1"/>
    <col min="3069" max="3069" width="22.5" style="42" customWidth="1"/>
    <col min="3070" max="3070" width="90.58203125" style="42" customWidth="1"/>
    <col min="3071" max="3071" width="8.58203125" style="42" customWidth="1"/>
    <col min="3072" max="3072" width="45.58203125" style="42" customWidth="1"/>
    <col min="3073" max="3074" width="10" style="42" customWidth="1"/>
    <col min="3075" max="3075" width="8.58203125" style="42" customWidth="1"/>
    <col min="3076" max="3321" width="9" style="42"/>
    <col min="3322" max="3322" width="3.58203125" style="42" customWidth="1"/>
    <col min="3323" max="3323" width="5.5" style="42" customWidth="1"/>
    <col min="3324" max="3324" width="14.58203125" style="42" customWidth="1"/>
    <col min="3325" max="3325" width="22.5" style="42" customWidth="1"/>
    <col min="3326" max="3326" width="90.58203125" style="42" customWidth="1"/>
    <col min="3327" max="3327" width="8.58203125" style="42" customWidth="1"/>
    <col min="3328" max="3328" width="45.58203125" style="42" customWidth="1"/>
    <col min="3329" max="3330" width="10" style="42" customWidth="1"/>
    <col min="3331" max="3331" width="8.58203125" style="42" customWidth="1"/>
    <col min="3332" max="3577" width="9" style="42"/>
    <col min="3578" max="3578" width="3.58203125" style="42" customWidth="1"/>
    <col min="3579" max="3579" width="5.5" style="42" customWidth="1"/>
    <col min="3580" max="3580" width="14.58203125" style="42" customWidth="1"/>
    <col min="3581" max="3581" width="22.5" style="42" customWidth="1"/>
    <col min="3582" max="3582" width="90.58203125" style="42" customWidth="1"/>
    <col min="3583" max="3583" width="8.58203125" style="42" customWidth="1"/>
    <col min="3584" max="3584" width="45.58203125" style="42" customWidth="1"/>
    <col min="3585" max="3586" width="10" style="42" customWidth="1"/>
    <col min="3587" max="3587" width="8.58203125" style="42" customWidth="1"/>
    <col min="3588" max="3833" width="9" style="42"/>
    <col min="3834" max="3834" width="3.58203125" style="42" customWidth="1"/>
    <col min="3835" max="3835" width="5.5" style="42" customWidth="1"/>
    <col min="3836" max="3836" width="14.58203125" style="42" customWidth="1"/>
    <col min="3837" max="3837" width="22.5" style="42" customWidth="1"/>
    <col min="3838" max="3838" width="90.58203125" style="42" customWidth="1"/>
    <col min="3839" max="3839" width="8.58203125" style="42" customWidth="1"/>
    <col min="3840" max="3840" width="45.58203125" style="42" customWidth="1"/>
    <col min="3841" max="3842" width="10" style="42" customWidth="1"/>
    <col min="3843" max="3843" width="8.58203125" style="42" customWidth="1"/>
    <col min="3844" max="4089" width="9" style="42"/>
    <col min="4090" max="4090" width="3.58203125" style="42" customWidth="1"/>
    <col min="4091" max="4091" width="5.5" style="42" customWidth="1"/>
    <col min="4092" max="4092" width="14.58203125" style="42" customWidth="1"/>
    <col min="4093" max="4093" width="22.5" style="42" customWidth="1"/>
    <col min="4094" max="4094" width="90.58203125" style="42" customWidth="1"/>
    <col min="4095" max="4095" width="8.58203125" style="42" customWidth="1"/>
    <col min="4096" max="4096" width="45.58203125" style="42" customWidth="1"/>
    <col min="4097" max="4098" width="10" style="42" customWidth="1"/>
    <col min="4099" max="4099" width="8.58203125" style="42" customWidth="1"/>
    <col min="4100" max="4345" width="9" style="42"/>
    <col min="4346" max="4346" width="3.58203125" style="42" customWidth="1"/>
    <col min="4347" max="4347" width="5.5" style="42" customWidth="1"/>
    <col min="4348" max="4348" width="14.58203125" style="42" customWidth="1"/>
    <col min="4349" max="4349" width="22.5" style="42" customWidth="1"/>
    <col min="4350" max="4350" width="90.58203125" style="42" customWidth="1"/>
    <col min="4351" max="4351" width="8.58203125" style="42" customWidth="1"/>
    <col min="4352" max="4352" width="45.58203125" style="42" customWidth="1"/>
    <col min="4353" max="4354" width="10" style="42" customWidth="1"/>
    <col min="4355" max="4355" width="8.58203125" style="42" customWidth="1"/>
    <col min="4356" max="4601" width="9" style="42"/>
    <col min="4602" max="4602" width="3.58203125" style="42" customWidth="1"/>
    <col min="4603" max="4603" width="5.5" style="42" customWidth="1"/>
    <col min="4604" max="4604" width="14.58203125" style="42" customWidth="1"/>
    <col min="4605" max="4605" width="22.5" style="42" customWidth="1"/>
    <col min="4606" max="4606" width="90.58203125" style="42" customWidth="1"/>
    <col min="4607" max="4607" width="8.58203125" style="42" customWidth="1"/>
    <col min="4608" max="4608" width="45.58203125" style="42" customWidth="1"/>
    <col min="4609" max="4610" width="10" style="42" customWidth="1"/>
    <col min="4611" max="4611" width="8.58203125" style="42" customWidth="1"/>
    <col min="4612" max="4857" width="9" style="42"/>
    <col min="4858" max="4858" width="3.58203125" style="42" customWidth="1"/>
    <col min="4859" max="4859" width="5.5" style="42" customWidth="1"/>
    <col min="4860" max="4860" width="14.58203125" style="42" customWidth="1"/>
    <col min="4861" max="4861" width="22.5" style="42" customWidth="1"/>
    <col min="4862" max="4862" width="90.58203125" style="42" customWidth="1"/>
    <col min="4863" max="4863" width="8.58203125" style="42" customWidth="1"/>
    <col min="4864" max="4864" width="45.58203125" style="42" customWidth="1"/>
    <col min="4865" max="4866" width="10" style="42" customWidth="1"/>
    <col min="4867" max="4867" width="8.58203125" style="42" customWidth="1"/>
    <col min="4868" max="5113" width="9" style="42"/>
    <col min="5114" max="5114" width="3.58203125" style="42" customWidth="1"/>
    <col min="5115" max="5115" width="5.5" style="42" customWidth="1"/>
    <col min="5116" max="5116" width="14.58203125" style="42" customWidth="1"/>
    <col min="5117" max="5117" width="22.5" style="42" customWidth="1"/>
    <col min="5118" max="5118" width="90.58203125" style="42" customWidth="1"/>
    <col min="5119" max="5119" width="8.58203125" style="42" customWidth="1"/>
    <col min="5120" max="5120" width="45.58203125" style="42" customWidth="1"/>
    <col min="5121" max="5122" width="10" style="42" customWidth="1"/>
    <col min="5123" max="5123" width="8.58203125" style="42" customWidth="1"/>
    <col min="5124" max="5369" width="9" style="42"/>
    <col min="5370" max="5370" width="3.58203125" style="42" customWidth="1"/>
    <col min="5371" max="5371" width="5.5" style="42" customWidth="1"/>
    <col min="5372" max="5372" width="14.58203125" style="42" customWidth="1"/>
    <col min="5373" max="5373" width="22.5" style="42" customWidth="1"/>
    <col min="5374" max="5374" width="90.58203125" style="42" customWidth="1"/>
    <col min="5375" max="5375" width="8.58203125" style="42" customWidth="1"/>
    <col min="5376" max="5376" width="45.58203125" style="42" customWidth="1"/>
    <col min="5377" max="5378" width="10" style="42" customWidth="1"/>
    <col min="5379" max="5379" width="8.58203125" style="42" customWidth="1"/>
    <col min="5380" max="5625" width="9" style="42"/>
    <col min="5626" max="5626" width="3.58203125" style="42" customWidth="1"/>
    <col min="5627" max="5627" width="5.5" style="42" customWidth="1"/>
    <col min="5628" max="5628" width="14.58203125" style="42" customWidth="1"/>
    <col min="5629" max="5629" width="22.5" style="42" customWidth="1"/>
    <col min="5630" max="5630" width="90.58203125" style="42" customWidth="1"/>
    <col min="5631" max="5631" width="8.58203125" style="42" customWidth="1"/>
    <col min="5632" max="5632" width="45.58203125" style="42" customWidth="1"/>
    <col min="5633" max="5634" width="10" style="42" customWidth="1"/>
    <col min="5635" max="5635" width="8.58203125" style="42" customWidth="1"/>
    <col min="5636" max="5881" width="9" style="42"/>
    <col min="5882" max="5882" width="3.58203125" style="42" customWidth="1"/>
    <col min="5883" max="5883" width="5.5" style="42" customWidth="1"/>
    <col min="5884" max="5884" width="14.58203125" style="42" customWidth="1"/>
    <col min="5885" max="5885" width="22.5" style="42" customWidth="1"/>
    <col min="5886" max="5886" width="90.58203125" style="42" customWidth="1"/>
    <col min="5887" max="5887" width="8.58203125" style="42" customWidth="1"/>
    <col min="5888" max="5888" width="45.58203125" style="42" customWidth="1"/>
    <col min="5889" max="5890" width="10" style="42" customWidth="1"/>
    <col min="5891" max="5891" width="8.58203125" style="42" customWidth="1"/>
    <col min="5892" max="6137" width="9" style="42"/>
    <col min="6138" max="6138" width="3.58203125" style="42" customWidth="1"/>
    <col min="6139" max="6139" width="5.5" style="42" customWidth="1"/>
    <col min="6140" max="6140" width="14.58203125" style="42" customWidth="1"/>
    <col min="6141" max="6141" width="22.5" style="42" customWidth="1"/>
    <col min="6142" max="6142" width="90.58203125" style="42" customWidth="1"/>
    <col min="6143" max="6143" width="8.58203125" style="42" customWidth="1"/>
    <col min="6144" max="6144" width="45.58203125" style="42" customWidth="1"/>
    <col min="6145" max="6146" width="10" style="42" customWidth="1"/>
    <col min="6147" max="6147" width="8.58203125" style="42" customWidth="1"/>
    <col min="6148" max="6393" width="9" style="42"/>
    <col min="6394" max="6394" width="3.58203125" style="42" customWidth="1"/>
    <col min="6395" max="6395" width="5.5" style="42" customWidth="1"/>
    <col min="6396" max="6396" width="14.58203125" style="42" customWidth="1"/>
    <col min="6397" max="6397" width="22.5" style="42" customWidth="1"/>
    <col min="6398" max="6398" width="90.58203125" style="42" customWidth="1"/>
    <col min="6399" max="6399" width="8.58203125" style="42" customWidth="1"/>
    <col min="6400" max="6400" width="45.58203125" style="42" customWidth="1"/>
    <col min="6401" max="6402" width="10" style="42" customWidth="1"/>
    <col min="6403" max="6403" width="8.58203125" style="42" customWidth="1"/>
    <col min="6404" max="6649" width="9" style="42"/>
    <col min="6650" max="6650" width="3.58203125" style="42" customWidth="1"/>
    <col min="6651" max="6651" width="5.5" style="42" customWidth="1"/>
    <col min="6652" max="6652" width="14.58203125" style="42" customWidth="1"/>
    <col min="6653" max="6653" width="22.5" style="42" customWidth="1"/>
    <col min="6654" max="6654" width="90.58203125" style="42" customWidth="1"/>
    <col min="6655" max="6655" width="8.58203125" style="42" customWidth="1"/>
    <col min="6656" max="6656" width="45.58203125" style="42" customWidth="1"/>
    <col min="6657" max="6658" width="10" style="42" customWidth="1"/>
    <col min="6659" max="6659" width="8.58203125" style="42" customWidth="1"/>
    <col min="6660" max="6905" width="9" style="42"/>
    <col min="6906" max="6906" width="3.58203125" style="42" customWidth="1"/>
    <col min="6907" max="6907" width="5.5" style="42" customWidth="1"/>
    <col min="6908" max="6908" width="14.58203125" style="42" customWidth="1"/>
    <col min="6909" max="6909" width="22.5" style="42" customWidth="1"/>
    <col min="6910" max="6910" width="90.58203125" style="42" customWidth="1"/>
    <col min="6911" max="6911" width="8.58203125" style="42" customWidth="1"/>
    <col min="6912" max="6912" width="45.58203125" style="42" customWidth="1"/>
    <col min="6913" max="6914" width="10" style="42" customWidth="1"/>
    <col min="6915" max="6915" width="8.58203125" style="42" customWidth="1"/>
    <col min="6916" max="7161" width="9" style="42"/>
    <col min="7162" max="7162" width="3.58203125" style="42" customWidth="1"/>
    <col min="7163" max="7163" width="5.5" style="42" customWidth="1"/>
    <col min="7164" max="7164" width="14.58203125" style="42" customWidth="1"/>
    <col min="7165" max="7165" width="22.5" style="42" customWidth="1"/>
    <col min="7166" max="7166" width="90.58203125" style="42" customWidth="1"/>
    <col min="7167" max="7167" width="8.58203125" style="42" customWidth="1"/>
    <col min="7168" max="7168" width="45.58203125" style="42" customWidth="1"/>
    <col min="7169" max="7170" width="10" style="42" customWidth="1"/>
    <col min="7171" max="7171" width="8.58203125" style="42" customWidth="1"/>
    <col min="7172" max="7417" width="9" style="42"/>
    <col min="7418" max="7418" width="3.58203125" style="42" customWidth="1"/>
    <col min="7419" max="7419" width="5.5" style="42" customWidth="1"/>
    <col min="7420" max="7420" width="14.58203125" style="42" customWidth="1"/>
    <col min="7421" max="7421" width="22.5" style="42" customWidth="1"/>
    <col min="7422" max="7422" width="90.58203125" style="42" customWidth="1"/>
    <col min="7423" max="7423" width="8.58203125" style="42" customWidth="1"/>
    <col min="7424" max="7424" width="45.58203125" style="42" customWidth="1"/>
    <col min="7425" max="7426" width="10" style="42" customWidth="1"/>
    <col min="7427" max="7427" width="8.58203125" style="42" customWidth="1"/>
    <col min="7428" max="7673" width="9" style="42"/>
    <col min="7674" max="7674" width="3.58203125" style="42" customWidth="1"/>
    <col min="7675" max="7675" width="5.5" style="42" customWidth="1"/>
    <col min="7676" max="7676" width="14.58203125" style="42" customWidth="1"/>
    <col min="7677" max="7677" width="22.5" style="42" customWidth="1"/>
    <col min="7678" max="7678" width="90.58203125" style="42" customWidth="1"/>
    <col min="7679" max="7679" width="8.58203125" style="42" customWidth="1"/>
    <col min="7680" max="7680" width="45.58203125" style="42" customWidth="1"/>
    <col min="7681" max="7682" width="10" style="42" customWidth="1"/>
    <col min="7683" max="7683" width="8.58203125" style="42" customWidth="1"/>
    <col min="7684" max="7929" width="9" style="42"/>
    <col min="7930" max="7930" width="3.58203125" style="42" customWidth="1"/>
    <col min="7931" max="7931" width="5.5" style="42" customWidth="1"/>
    <col min="7932" max="7932" width="14.58203125" style="42" customWidth="1"/>
    <col min="7933" max="7933" width="22.5" style="42" customWidth="1"/>
    <col min="7934" max="7934" width="90.58203125" style="42" customWidth="1"/>
    <col min="7935" max="7935" width="8.58203125" style="42" customWidth="1"/>
    <col min="7936" max="7936" width="45.58203125" style="42" customWidth="1"/>
    <col min="7937" max="7938" width="10" style="42" customWidth="1"/>
    <col min="7939" max="7939" width="8.58203125" style="42" customWidth="1"/>
    <col min="7940" max="8185" width="9" style="42"/>
    <col min="8186" max="8186" width="3.58203125" style="42" customWidth="1"/>
    <col min="8187" max="8187" width="5.5" style="42" customWidth="1"/>
    <col min="8188" max="8188" width="14.58203125" style="42" customWidth="1"/>
    <col min="8189" max="8189" width="22.5" style="42" customWidth="1"/>
    <col min="8190" max="8190" width="90.58203125" style="42" customWidth="1"/>
    <col min="8191" max="8191" width="8.58203125" style="42" customWidth="1"/>
    <col min="8192" max="8192" width="45.58203125" style="42" customWidth="1"/>
    <col min="8193" max="8194" width="10" style="42" customWidth="1"/>
    <col min="8195" max="8195" width="8.58203125" style="42" customWidth="1"/>
    <col min="8196" max="8441" width="9" style="42"/>
    <col min="8442" max="8442" width="3.58203125" style="42" customWidth="1"/>
    <col min="8443" max="8443" width="5.5" style="42" customWidth="1"/>
    <col min="8444" max="8444" width="14.58203125" style="42" customWidth="1"/>
    <col min="8445" max="8445" width="22.5" style="42" customWidth="1"/>
    <col min="8446" max="8446" width="90.58203125" style="42" customWidth="1"/>
    <col min="8447" max="8447" width="8.58203125" style="42" customWidth="1"/>
    <col min="8448" max="8448" width="45.58203125" style="42" customWidth="1"/>
    <col min="8449" max="8450" width="10" style="42" customWidth="1"/>
    <col min="8451" max="8451" width="8.58203125" style="42" customWidth="1"/>
    <col min="8452" max="8697" width="9" style="42"/>
    <col min="8698" max="8698" width="3.58203125" style="42" customWidth="1"/>
    <col min="8699" max="8699" width="5.5" style="42" customWidth="1"/>
    <col min="8700" max="8700" width="14.58203125" style="42" customWidth="1"/>
    <col min="8701" max="8701" width="22.5" style="42" customWidth="1"/>
    <col min="8702" max="8702" width="90.58203125" style="42" customWidth="1"/>
    <col min="8703" max="8703" width="8.58203125" style="42" customWidth="1"/>
    <col min="8704" max="8704" width="45.58203125" style="42" customWidth="1"/>
    <col min="8705" max="8706" width="10" style="42" customWidth="1"/>
    <col min="8707" max="8707" width="8.58203125" style="42" customWidth="1"/>
    <col min="8708" max="8953" width="9" style="42"/>
    <col min="8954" max="8954" width="3.58203125" style="42" customWidth="1"/>
    <col min="8955" max="8955" width="5.5" style="42" customWidth="1"/>
    <col min="8956" max="8956" width="14.58203125" style="42" customWidth="1"/>
    <col min="8957" max="8957" width="22.5" style="42" customWidth="1"/>
    <col min="8958" max="8958" width="90.58203125" style="42" customWidth="1"/>
    <col min="8959" max="8959" width="8.58203125" style="42" customWidth="1"/>
    <col min="8960" max="8960" width="45.58203125" style="42" customWidth="1"/>
    <col min="8961" max="8962" width="10" style="42" customWidth="1"/>
    <col min="8963" max="8963" width="8.58203125" style="42" customWidth="1"/>
    <col min="8964" max="9209" width="9" style="42"/>
    <col min="9210" max="9210" width="3.58203125" style="42" customWidth="1"/>
    <col min="9211" max="9211" width="5.5" style="42" customWidth="1"/>
    <col min="9212" max="9212" width="14.58203125" style="42" customWidth="1"/>
    <col min="9213" max="9213" width="22.5" style="42" customWidth="1"/>
    <col min="9214" max="9214" width="90.58203125" style="42" customWidth="1"/>
    <col min="9215" max="9215" width="8.58203125" style="42" customWidth="1"/>
    <col min="9216" max="9216" width="45.58203125" style="42" customWidth="1"/>
    <col min="9217" max="9218" width="10" style="42" customWidth="1"/>
    <col min="9219" max="9219" width="8.58203125" style="42" customWidth="1"/>
    <col min="9220" max="9465" width="9" style="42"/>
    <col min="9466" max="9466" width="3.58203125" style="42" customWidth="1"/>
    <col min="9467" max="9467" width="5.5" style="42" customWidth="1"/>
    <col min="9468" max="9468" width="14.58203125" style="42" customWidth="1"/>
    <col min="9469" max="9469" width="22.5" style="42" customWidth="1"/>
    <col min="9470" max="9470" width="90.58203125" style="42" customWidth="1"/>
    <col min="9471" max="9471" width="8.58203125" style="42" customWidth="1"/>
    <col min="9472" max="9472" width="45.58203125" style="42" customWidth="1"/>
    <col min="9473" max="9474" width="10" style="42" customWidth="1"/>
    <col min="9475" max="9475" width="8.58203125" style="42" customWidth="1"/>
    <col min="9476" max="9721" width="9" style="42"/>
    <col min="9722" max="9722" width="3.58203125" style="42" customWidth="1"/>
    <col min="9723" max="9723" width="5.5" style="42" customWidth="1"/>
    <col min="9724" max="9724" width="14.58203125" style="42" customWidth="1"/>
    <col min="9725" max="9725" width="22.5" style="42" customWidth="1"/>
    <col min="9726" max="9726" width="90.58203125" style="42" customWidth="1"/>
    <col min="9727" max="9727" width="8.58203125" style="42" customWidth="1"/>
    <col min="9728" max="9728" width="45.58203125" style="42" customWidth="1"/>
    <col min="9729" max="9730" width="10" style="42" customWidth="1"/>
    <col min="9731" max="9731" width="8.58203125" style="42" customWidth="1"/>
    <col min="9732" max="9977" width="9" style="42"/>
    <col min="9978" max="9978" width="3.58203125" style="42" customWidth="1"/>
    <col min="9979" max="9979" width="5.5" style="42" customWidth="1"/>
    <col min="9980" max="9980" width="14.58203125" style="42" customWidth="1"/>
    <col min="9981" max="9981" width="22.5" style="42" customWidth="1"/>
    <col min="9982" max="9982" width="90.58203125" style="42" customWidth="1"/>
    <col min="9983" max="9983" width="8.58203125" style="42" customWidth="1"/>
    <col min="9984" max="9984" width="45.58203125" style="42" customWidth="1"/>
    <col min="9985" max="9986" width="10" style="42" customWidth="1"/>
    <col min="9987" max="9987" width="8.58203125" style="42" customWidth="1"/>
    <col min="9988" max="10233" width="9" style="42"/>
    <col min="10234" max="10234" width="3.58203125" style="42" customWidth="1"/>
    <col min="10235" max="10235" width="5.5" style="42" customWidth="1"/>
    <col min="10236" max="10236" width="14.58203125" style="42" customWidth="1"/>
    <col min="10237" max="10237" width="22.5" style="42" customWidth="1"/>
    <col min="10238" max="10238" width="90.58203125" style="42" customWidth="1"/>
    <col min="10239" max="10239" width="8.58203125" style="42" customWidth="1"/>
    <col min="10240" max="10240" width="45.58203125" style="42" customWidth="1"/>
    <col min="10241" max="10242" width="10" style="42" customWidth="1"/>
    <col min="10243" max="10243" width="8.58203125" style="42" customWidth="1"/>
    <col min="10244" max="10489" width="9" style="42"/>
    <col min="10490" max="10490" width="3.58203125" style="42" customWidth="1"/>
    <col min="10491" max="10491" width="5.5" style="42" customWidth="1"/>
    <col min="10492" max="10492" width="14.58203125" style="42" customWidth="1"/>
    <col min="10493" max="10493" width="22.5" style="42" customWidth="1"/>
    <col min="10494" max="10494" width="90.58203125" style="42" customWidth="1"/>
    <col min="10495" max="10495" width="8.58203125" style="42" customWidth="1"/>
    <col min="10496" max="10496" width="45.58203125" style="42" customWidth="1"/>
    <col min="10497" max="10498" width="10" style="42" customWidth="1"/>
    <col min="10499" max="10499" width="8.58203125" style="42" customWidth="1"/>
    <col min="10500" max="10745" width="9" style="42"/>
    <col min="10746" max="10746" width="3.58203125" style="42" customWidth="1"/>
    <col min="10747" max="10747" width="5.5" style="42" customWidth="1"/>
    <col min="10748" max="10748" width="14.58203125" style="42" customWidth="1"/>
    <col min="10749" max="10749" width="22.5" style="42" customWidth="1"/>
    <col min="10750" max="10750" width="90.58203125" style="42" customWidth="1"/>
    <col min="10751" max="10751" width="8.58203125" style="42" customWidth="1"/>
    <col min="10752" max="10752" width="45.58203125" style="42" customWidth="1"/>
    <col min="10753" max="10754" width="10" style="42" customWidth="1"/>
    <col min="10755" max="10755" width="8.58203125" style="42" customWidth="1"/>
    <col min="10756" max="11001" width="9" style="42"/>
    <col min="11002" max="11002" width="3.58203125" style="42" customWidth="1"/>
    <col min="11003" max="11003" width="5.5" style="42" customWidth="1"/>
    <col min="11004" max="11004" width="14.58203125" style="42" customWidth="1"/>
    <col min="11005" max="11005" width="22.5" style="42" customWidth="1"/>
    <col min="11006" max="11006" width="90.58203125" style="42" customWidth="1"/>
    <col min="11007" max="11007" width="8.58203125" style="42" customWidth="1"/>
    <col min="11008" max="11008" width="45.58203125" style="42" customWidth="1"/>
    <col min="11009" max="11010" width="10" style="42" customWidth="1"/>
    <col min="11011" max="11011" width="8.58203125" style="42" customWidth="1"/>
    <col min="11012" max="11257" width="9" style="42"/>
    <col min="11258" max="11258" width="3.58203125" style="42" customWidth="1"/>
    <col min="11259" max="11259" width="5.5" style="42" customWidth="1"/>
    <col min="11260" max="11260" width="14.58203125" style="42" customWidth="1"/>
    <col min="11261" max="11261" width="22.5" style="42" customWidth="1"/>
    <col min="11262" max="11262" width="90.58203125" style="42" customWidth="1"/>
    <col min="11263" max="11263" width="8.58203125" style="42" customWidth="1"/>
    <col min="11264" max="11264" width="45.58203125" style="42" customWidth="1"/>
    <col min="11265" max="11266" width="10" style="42" customWidth="1"/>
    <col min="11267" max="11267" width="8.58203125" style="42" customWidth="1"/>
    <col min="11268" max="11513" width="9" style="42"/>
    <col min="11514" max="11514" width="3.58203125" style="42" customWidth="1"/>
    <col min="11515" max="11515" width="5.5" style="42" customWidth="1"/>
    <col min="11516" max="11516" width="14.58203125" style="42" customWidth="1"/>
    <col min="11517" max="11517" width="22.5" style="42" customWidth="1"/>
    <col min="11518" max="11518" width="90.58203125" style="42" customWidth="1"/>
    <col min="11519" max="11519" width="8.58203125" style="42" customWidth="1"/>
    <col min="11520" max="11520" width="45.58203125" style="42" customWidth="1"/>
    <col min="11521" max="11522" width="10" style="42" customWidth="1"/>
    <col min="11523" max="11523" width="8.58203125" style="42" customWidth="1"/>
    <col min="11524" max="11769" width="9" style="42"/>
    <col min="11770" max="11770" width="3.58203125" style="42" customWidth="1"/>
    <col min="11771" max="11771" width="5.5" style="42" customWidth="1"/>
    <col min="11772" max="11772" width="14.58203125" style="42" customWidth="1"/>
    <col min="11773" max="11773" width="22.5" style="42" customWidth="1"/>
    <col min="11774" max="11774" width="90.58203125" style="42" customWidth="1"/>
    <col min="11775" max="11775" width="8.58203125" style="42" customWidth="1"/>
    <col min="11776" max="11776" width="45.58203125" style="42" customWidth="1"/>
    <col min="11777" max="11778" width="10" style="42" customWidth="1"/>
    <col min="11779" max="11779" width="8.58203125" style="42" customWidth="1"/>
    <col min="11780" max="12025" width="9" style="42"/>
    <col min="12026" max="12026" width="3.58203125" style="42" customWidth="1"/>
    <col min="12027" max="12027" width="5.5" style="42" customWidth="1"/>
    <col min="12028" max="12028" width="14.58203125" style="42" customWidth="1"/>
    <col min="12029" max="12029" width="22.5" style="42" customWidth="1"/>
    <col min="12030" max="12030" width="90.58203125" style="42" customWidth="1"/>
    <col min="12031" max="12031" width="8.58203125" style="42" customWidth="1"/>
    <col min="12032" max="12032" width="45.58203125" style="42" customWidth="1"/>
    <col min="12033" max="12034" width="10" style="42" customWidth="1"/>
    <col min="12035" max="12035" width="8.58203125" style="42" customWidth="1"/>
    <col min="12036" max="12281" width="9" style="42"/>
    <col min="12282" max="12282" width="3.58203125" style="42" customWidth="1"/>
    <col min="12283" max="12283" width="5.5" style="42" customWidth="1"/>
    <col min="12284" max="12284" width="14.58203125" style="42" customWidth="1"/>
    <col min="12285" max="12285" width="22.5" style="42" customWidth="1"/>
    <col min="12286" max="12286" width="90.58203125" style="42" customWidth="1"/>
    <col min="12287" max="12287" width="8.58203125" style="42" customWidth="1"/>
    <col min="12288" max="12288" width="45.58203125" style="42" customWidth="1"/>
    <col min="12289" max="12290" width="10" style="42" customWidth="1"/>
    <col min="12291" max="12291" width="8.58203125" style="42" customWidth="1"/>
    <col min="12292" max="12537" width="9" style="42"/>
    <col min="12538" max="12538" width="3.58203125" style="42" customWidth="1"/>
    <col min="12539" max="12539" width="5.5" style="42" customWidth="1"/>
    <col min="12540" max="12540" width="14.58203125" style="42" customWidth="1"/>
    <col min="12541" max="12541" width="22.5" style="42" customWidth="1"/>
    <col min="12542" max="12542" width="90.58203125" style="42" customWidth="1"/>
    <col min="12543" max="12543" width="8.58203125" style="42" customWidth="1"/>
    <col min="12544" max="12544" width="45.58203125" style="42" customWidth="1"/>
    <col min="12545" max="12546" width="10" style="42" customWidth="1"/>
    <col min="12547" max="12547" width="8.58203125" style="42" customWidth="1"/>
    <col min="12548" max="12793" width="9" style="42"/>
    <col min="12794" max="12794" width="3.58203125" style="42" customWidth="1"/>
    <col min="12795" max="12795" width="5.5" style="42" customWidth="1"/>
    <col min="12796" max="12796" width="14.58203125" style="42" customWidth="1"/>
    <col min="12797" max="12797" width="22.5" style="42" customWidth="1"/>
    <col min="12798" max="12798" width="90.58203125" style="42" customWidth="1"/>
    <col min="12799" max="12799" width="8.58203125" style="42" customWidth="1"/>
    <col min="12800" max="12800" width="45.58203125" style="42" customWidth="1"/>
    <col min="12801" max="12802" width="10" style="42" customWidth="1"/>
    <col min="12803" max="12803" width="8.58203125" style="42" customWidth="1"/>
    <col min="12804" max="13049" width="9" style="42"/>
    <col min="13050" max="13050" width="3.58203125" style="42" customWidth="1"/>
    <col min="13051" max="13051" width="5.5" style="42" customWidth="1"/>
    <col min="13052" max="13052" width="14.58203125" style="42" customWidth="1"/>
    <col min="13053" max="13053" width="22.5" style="42" customWidth="1"/>
    <col min="13054" max="13054" width="90.58203125" style="42" customWidth="1"/>
    <col min="13055" max="13055" width="8.58203125" style="42" customWidth="1"/>
    <col min="13056" max="13056" width="45.58203125" style="42" customWidth="1"/>
    <col min="13057" max="13058" width="10" style="42" customWidth="1"/>
    <col min="13059" max="13059" width="8.58203125" style="42" customWidth="1"/>
    <col min="13060" max="13305" width="9" style="42"/>
    <col min="13306" max="13306" width="3.58203125" style="42" customWidth="1"/>
    <col min="13307" max="13307" width="5.5" style="42" customWidth="1"/>
    <col min="13308" max="13308" width="14.58203125" style="42" customWidth="1"/>
    <col min="13309" max="13309" width="22.5" style="42" customWidth="1"/>
    <col min="13310" max="13310" width="90.58203125" style="42" customWidth="1"/>
    <col min="13311" max="13311" width="8.58203125" style="42" customWidth="1"/>
    <col min="13312" max="13312" width="45.58203125" style="42" customWidth="1"/>
    <col min="13313" max="13314" width="10" style="42" customWidth="1"/>
    <col min="13315" max="13315" width="8.58203125" style="42" customWidth="1"/>
    <col min="13316" max="13561" width="9" style="42"/>
    <col min="13562" max="13562" width="3.58203125" style="42" customWidth="1"/>
    <col min="13563" max="13563" width="5.5" style="42" customWidth="1"/>
    <col min="13564" max="13564" width="14.58203125" style="42" customWidth="1"/>
    <col min="13565" max="13565" width="22.5" style="42" customWidth="1"/>
    <col min="13566" max="13566" width="90.58203125" style="42" customWidth="1"/>
    <col min="13567" max="13567" width="8.58203125" style="42" customWidth="1"/>
    <col min="13568" max="13568" width="45.58203125" style="42" customWidth="1"/>
    <col min="13569" max="13570" width="10" style="42" customWidth="1"/>
    <col min="13571" max="13571" width="8.58203125" style="42" customWidth="1"/>
    <col min="13572" max="13817" width="9" style="42"/>
    <col min="13818" max="13818" width="3.58203125" style="42" customWidth="1"/>
    <col min="13819" max="13819" width="5.5" style="42" customWidth="1"/>
    <col min="13820" max="13820" width="14.58203125" style="42" customWidth="1"/>
    <col min="13821" max="13821" width="22.5" style="42" customWidth="1"/>
    <col min="13822" max="13822" width="90.58203125" style="42" customWidth="1"/>
    <col min="13823" max="13823" width="8.58203125" style="42" customWidth="1"/>
    <col min="13824" max="13824" width="45.58203125" style="42" customWidth="1"/>
    <col min="13825" max="13826" width="10" style="42" customWidth="1"/>
    <col min="13827" max="13827" width="8.58203125" style="42" customWidth="1"/>
    <col min="13828" max="14073" width="9" style="42"/>
    <col min="14074" max="14074" width="3.58203125" style="42" customWidth="1"/>
    <col min="14075" max="14075" width="5.5" style="42" customWidth="1"/>
    <col min="14076" max="14076" width="14.58203125" style="42" customWidth="1"/>
    <col min="14077" max="14077" width="22.5" style="42" customWidth="1"/>
    <col min="14078" max="14078" width="90.58203125" style="42" customWidth="1"/>
    <col min="14079" max="14079" width="8.58203125" style="42" customWidth="1"/>
    <col min="14080" max="14080" width="45.58203125" style="42" customWidth="1"/>
    <col min="14081" max="14082" width="10" style="42" customWidth="1"/>
    <col min="14083" max="14083" width="8.58203125" style="42" customWidth="1"/>
    <col min="14084" max="14329" width="9" style="42"/>
    <col min="14330" max="14330" width="3.58203125" style="42" customWidth="1"/>
    <col min="14331" max="14331" width="5.5" style="42" customWidth="1"/>
    <col min="14332" max="14332" width="14.58203125" style="42" customWidth="1"/>
    <col min="14333" max="14333" width="22.5" style="42" customWidth="1"/>
    <col min="14334" max="14334" width="90.58203125" style="42" customWidth="1"/>
    <col min="14335" max="14335" width="8.58203125" style="42" customWidth="1"/>
    <col min="14336" max="14336" width="45.58203125" style="42" customWidth="1"/>
    <col min="14337" max="14338" width="10" style="42" customWidth="1"/>
    <col min="14339" max="14339" width="8.58203125" style="42" customWidth="1"/>
    <col min="14340" max="14585" width="9" style="42"/>
    <col min="14586" max="14586" width="3.58203125" style="42" customWidth="1"/>
    <col min="14587" max="14587" width="5.5" style="42" customWidth="1"/>
    <col min="14588" max="14588" width="14.58203125" style="42" customWidth="1"/>
    <col min="14589" max="14589" width="22.5" style="42" customWidth="1"/>
    <col min="14590" max="14590" width="90.58203125" style="42" customWidth="1"/>
    <col min="14591" max="14591" width="8.58203125" style="42" customWidth="1"/>
    <col min="14592" max="14592" width="45.58203125" style="42" customWidth="1"/>
    <col min="14593" max="14594" width="10" style="42" customWidth="1"/>
    <col min="14595" max="14595" width="8.58203125" style="42" customWidth="1"/>
    <col min="14596" max="14841" width="9" style="42"/>
    <col min="14842" max="14842" width="3.58203125" style="42" customWidth="1"/>
    <col min="14843" max="14843" width="5.5" style="42" customWidth="1"/>
    <col min="14844" max="14844" width="14.58203125" style="42" customWidth="1"/>
    <col min="14845" max="14845" width="22.5" style="42" customWidth="1"/>
    <col min="14846" max="14846" width="90.58203125" style="42" customWidth="1"/>
    <col min="14847" max="14847" width="8.58203125" style="42" customWidth="1"/>
    <col min="14848" max="14848" width="45.58203125" style="42" customWidth="1"/>
    <col min="14849" max="14850" width="10" style="42" customWidth="1"/>
    <col min="14851" max="14851" width="8.58203125" style="42" customWidth="1"/>
    <col min="14852" max="15097" width="9" style="42"/>
    <col min="15098" max="15098" width="3.58203125" style="42" customWidth="1"/>
    <col min="15099" max="15099" width="5.5" style="42" customWidth="1"/>
    <col min="15100" max="15100" width="14.58203125" style="42" customWidth="1"/>
    <col min="15101" max="15101" width="22.5" style="42" customWidth="1"/>
    <col min="15102" max="15102" width="90.58203125" style="42" customWidth="1"/>
    <col min="15103" max="15103" width="8.58203125" style="42" customWidth="1"/>
    <col min="15104" max="15104" width="45.58203125" style="42" customWidth="1"/>
    <col min="15105" max="15106" width="10" style="42" customWidth="1"/>
    <col min="15107" max="15107" width="8.58203125" style="42" customWidth="1"/>
    <col min="15108" max="15353" width="9" style="42"/>
    <col min="15354" max="15354" width="3.58203125" style="42" customWidth="1"/>
    <col min="15355" max="15355" width="5.5" style="42" customWidth="1"/>
    <col min="15356" max="15356" width="14.58203125" style="42" customWidth="1"/>
    <col min="15357" max="15357" width="22.5" style="42" customWidth="1"/>
    <col min="15358" max="15358" width="90.58203125" style="42" customWidth="1"/>
    <col min="15359" max="15359" width="8.58203125" style="42" customWidth="1"/>
    <col min="15360" max="15360" width="45.58203125" style="42" customWidth="1"/>
    <col min="15361" max="15362" width="10" style="42" customWidth="1"/>
    <col min="15363" max="15363" width="8.58203125" style="42" customWidth="1"/>
    <col min="15364" max="15609" width="9" style="42"/>
    <col min="15610" max="15610" width="3.58203125" style="42" customWidth="1"/>
    <col min="15611" max="15611" width="5.5" style="42" customWidth="1"/>
    <col min="15612" max="15612" width="14.58203125" style="42" customWidth="1"/>
    <col min="15613" max="15613" width="22.5" style="42" customWidth="1"/>
    <col min="15614" max="15614" width="90.58203125" style="42" customWidth="1"/>
    <col min="15615" max="15615" width="8.58203125" style="42" customWidth="1"/>
    <col min="15616" max="15616" width="45.58203125" style="42" customWidth="1"/>
    <col min="15617" max="15618" width="10" style="42" customWidth="1"/>
    <col min="15619" max="15619" width="8.58203125" style="42" customWidth="1"/>
    <col min="15620" max="15865" width="9" style="42"/>
    <col min="15866" max="15866" width="3.58203125" style="42" customWidth="1"/>
    <col min="15867" max="15867" width="5.5" style="42" customWidth="1"/>
    <col min="15868" max="15868" width="14.58203125" style="42" customWidth="1"/>
    <col min="15869" max="15869" width="22.5" style="42" customWidth="1"/>
    <col min="15870" max="15870" width="90.58203125" style="42" customWidth="1"/>
    <col min="15871" max="15871" width="8.58203125" style="42" customWidth="1"/>
    <col min="15872" max="15872" width="45.58203125" style="42" customWidth="1"/>
    <col min="15873" max="15874" width="10" style="42" customWidth="1"/>
    <col min="15875" max="15875" width="8.58203125" style="42" customWidth="1"/>
    <col min="15876" max="16121" width="9" style="42"/>
    <col min="16122" max="16122" width="3.58203125" style="42" customWidth="1"/>
    <col min="16123" max="16123" width="5.5" style="42" customWidth="1"/>
    <col min="16124" max="16124" width="14.58203125" style="42" customWidth="1"/>
    <col min="16125" max="16125" width="22.5" style="42" customWidth="1"/>
    <col min="16126" max="16126" width="90.58203125" style="42" customWidth="1"/>
    <col min="16127" max="16127" width="8.58203125" style="42" customWidth="1"/>
    <col min="16128" max="16128" width="45.58203125" style="42" customWidth="1"/>
    <col min="16129" max="16130" width="10" style="42" customWidth="1"/>
    <col min="16131" max="16131" width="8.58203125" style="42" customWidth="1"/>
    <col min="16132" max="16377" width="9" style="42"/>
    <col min="16378" max="16381" width="9" style="42" customWidth="1"/>
    <col min="16382" max="16384" width="9" style="42"/>
  </cols>
  <sheetData>
    <row r="1" spans="1:6" ht="23">
      <c r="B1" s="47" t="s">
        <v>191</v>
      </c>
      <c r="C1" s="51"/>
      <c r="D1" s="51"/>
      <c r="E1" s="52"/>
      <c r="F1" s="53"/>
    </row>
    <row r="2" spans="1:6" ht="15.75" customHeight="1" thickBot="1">
      <c r="A2" s="45"/>
      <c r="B2" s="52"/>
      <c r="C2" s="52"/>
      <c r="D2" s="52"/>
      <c r="E2" s="51"/>
      <c r="F2" s="51"/>
    </row>
    <row r="3" spans="1:6" ht="37.5" customHeight="1" thickBot="1">
      <c r="A3" s="45"/>
      <c r="B3" s="179" t="s">
        <v>51</v>
      </c>
      <c r="C3" s="180"/>
      <c r="D3" s="184" t="str">
        <f>IF(様式１回答書!B6=0,"",様式１回答書!B6)</f>
        <v/>
      </c>
      <c r="E3" s="51"/>
      <c r="F3" s="51"/>
    </row>
    <row r="4" spans="1:6" ht="15.75" customHeight="1">
      <c r="A4" s="45"/>
      <c r="B4" s="52"/>
      <c r="C4" s="52"/>
      <c r="D4" s="52"/>
      <c r="E4" s="51"/>
      <c r="F4" s="51"/>
    </row>
    <row r="5" spans="1:6" ht="33.75" customHeight="1">
      <c r="A5" s="45"/>
      <c r="B5" s="374" t="s">
        <v>194</v>
      </c>
      <c r="C5" s="374"/>
      <c r="D5" s="374"/>
      <c r="E5" s="374"/>
      <c r="F5" s="374"/>
    </row>
    <row r="6" spans="1:6" ht="12.75" customHeight="1" thickBot="1">
      <c r="A6" s="45"/>
      <c r="B6" s="54"/>
      <c r="C6" s="54"/>
      <c r="D6" s="54"/>
      <c r="E6" s="51"/>
      <c r="F6" s="51"/>
    </row>
    <row r="7" spans="1:6" ht="27.75" customHeight="1">
      <c r="A7" s="45"/>
      <c r="B7" s="375" t="s">
        <v>195</v>
      </c>
      <c r="C7" s="376"/>
      <c r="D7" s="376"/>
      <c r="E7" s="376"/>
      <c r="F7" s="377"/>
    </row>
    <row r="8" spans="1:6" ht="37.5" customHeight="1">
      <c r="A8" s="45"/>
      <c r="B8" s="127" t="s">
        <v>60</v>
      </c>
      <c r="C8" s="107" t="s">
        <v>61</v>
      </c>
      <c r="D8" s="108" t="s">
        <v>62</v>
      </c>
      <c r="E8" s="111" t="s">
        <v>63</v>
      </c>
      <c r="F8" s="109" t="s">
        <v>44</v>
      </c>
    </row>
    <row r="9" spans="1:6" ht="37.5" customHeight="1">
      <c r="A9" s="45"/>
      <c r="B9" s="115" t="s">
        <v>64</v>
      </c>
      <c r="C9" s="116" t="s">
        <v>65</v>
      </c>
      <c r="D9" s="55" t="s">
        <v>66</v>
      </c>
      <c r="E9" s="105" t="s">
        <v>67</v>
      </c>
      <c r="F9" s="106"/>
    </row>
    <row r="10" spans="1:6" ht="37.5" customHeight="1">
      <c r="A10" s="45"/>
      <c r="B10" s="117" t="s">
        <v>219</v>
      </c>
      <c r="C10" s="118" t="s">
        <v>68</v>
      </c>
      <c r="D10" s="56" t="s">
        <v>69</v>
      </c>
      <c r="E10" s="101" t="s">
        <v>70</v>
      </c>
      <c r="F10" s="58"/>
    </row>
    <row r="11" spans="1:6" ht="37.5" customHeight="1">
      <c r="A11" s="45"/>
      <c r="B11" s="117" t="s">
        <v>220</v>
      </c>
      <c r="C11" s="118" t="s">
        <v>68</v>
      </c>
      <c r="D11" s="56" t="s">
        <v>71</v>
      </c>
      <c r="E11" s="101" t="s">
        <v>70</v>
      </c>
      <c r="F11" s="58"/>
    </row>
    <row r="12" spans="1:6" ht="37.5" customHeight="1">
      <c r="A12" s="45"/>
      <c r="B12" s="117"/>
      <c r="C12" s="118"/>
      <c r="D12" s="56"/>
      <c r="E12" s="101"/>
      <c r="F12" s="58"/>
    </row>
    <row r="13" spans="1:6" ht="37.5" customHeight="1">
      <c r="A13" s="45"/>
      <c r="B13" s="117"/>
      <c r="C13" s="118"/>
      <c r="D13" s="56"/>
      <c r="E13" s="101"/>
      <c r="F13" s="58"/>
    </row>
    <row r="14" spans="1:6" ht="37.5" customHeight="1">
      <c r="A14" s="45"/>
      <c r="B14" s="117"/>
      <c r="C14" s="118"/>
      <c r="D14" s="56"/>
      <c r="E14" s="101"/>
      <c r="F14" s="58"/>
    </row>
    <row r="15" spans="1:6" ht="37.5" customHeight="1">
      <c r="A15" s="45"/>
      <c r="B15" s="119"/>
      <c r="C15" s="120"/>
      <c r="D15" s="102"/>
      <c r="E15" s="103"/>
      <c r="F15" s="104"/>
    </row>
    <row r="16" spans="1:6" ht="25.5" customHeight="1">
      <c r="A16" s="45"/>
      <c r="B16" s="378"/>
      <c r="C16" s="379"/>
      <c r="D16" s="379"/>
      <c r="E16" s="379"/>
      <c r="F16" s="380"/>
    </row>
    <row r="17" spans="1:6" ht="30.75" customHeight="1">
      <c r="A17" s="45"/>
      <c r="B17" s="371" t="s">
        <v>196</v>
      </c>
      <c r="C17" s="372"/>
      <c r="D17" s="372"/>
      <c r="E17" s="372"/>
      <c r="F17" s="373"/>
    </row>
    <row r="18" spans="1:6" ht="42" customHeight="1">
      <c r="A18" s="45"/>
      <c r="B18" s="110" t="s">
        <v>72</v>
      </c>
      <c r="C18" s="107" t="s">
        <v>61</v>
      </c>
      <c r="D18" s="108" t="s">
        <v>62</v>
      </c>
      <c r="E18" s="111" t="s">
        <v>63</v>
      </c>
      <c r="F18" s="109" t="s">
        <v>44</v>
      </c>
    </row>
    <row r="19" spans="1:6" ht="42" customHeight="1">
      <c r="A19" s="45"/>
      <c r="B19" s="100">
        <v>1</v>
      </c>
      <c r="C19" s="114" t="s">
        <v>68</v>
      </c>
      <c r="D19" s="270" t="s">
        <v>73</v>
      </c>
      <c r="E19" s="112" t="s">
        <v>70</v>
      </c>
      <c r="F19" s="113"/>
    </row>
    <row r="20" spans="1:6" ht="42" customHeight="1">
      <c r="A20" s="45"/>
      <c r="B20" s="121">
        <v>2</v>
      </c>
      <c r="C20" s="122" t="s">
        <v>65</v>
      </c>
      <c r="D20" s="56" t="s">
        <v>74</v>
      </c>
      <c r="E20" s="125" t="s">
        <v>70</v>
      </c>
      <c r="F20" s="57"/>
    </row>
    <row r="21" spans="1:6" ht="42" customHeight="1">
      <c r="A21" s="45"/>
      <c r="B21" s="121"/>
      <c r="C21" s="122"/>
      <c r="D21" s="56"/>
      <c r="E21" s="125"/>
      <c r="F21" s="57"/>
    </row>
    <row r="22" spans="1:6" ht="42" customHeight="1">
      <c r="A22" s="45"/>
      <c r="B22" s="121"/>
      <c r="C22" s="122"/>
      <c r="D22" s="56"/>
      <c r="E22" s="125"/>
      <c r="F22" s="57"/>
    </row>
    <row r="23" spans="1:6" ht="42" customHeight="1">
      <c r="A23" s="45"/>
      <c r="B23" s="121"/>
      <c r="C23" s="122"/>
      <c r="D23" s="56"/>
      <c r="E23" s="125"/>
      <c r="F23" s="57"/>
    </row>
    <row r="24" spans="1:6" s="46" customFormat="1" ht="42" customHeight="1" thickBot="1">
      <c r="A24" s="45"/>
      <c r="B24" s="123"/>
      <c r="C24" s="124"/>
      <c r="D24" s="59"/>
      <c r="E24" s="126"/>
      <c r="F24" s="60"/>
    </row>
  </sheetData>
  <mergeCells count="4">
    <mergeCell ref="B17:F17"/>
    <mergeCell ref="B5:F5"/>
    <mergeCell ref="B7:F7"/>
    <mergeCell ref="B16:F16"/>
  </mergeCells>
  <phoneticPr fontId="6"/>
  <conditionalFormatting sqref="E9:E15">
    <cfRule type="expression" dxfId="1" priority="1" stopIfTrue="1">
      <formula>(#REF!="済")</formula>
    </cfRule>
  </conditionalFormatting>
  <conditionalFormatting sqref="E20:E24">
    <cfRule type="expression" dxfId="0" priority="2" stopIfTrue="1">
      <formula>(#REF!="済")</formula>
    </cfRule>
  </conditionalFormatting>
  <dataValidations count="2">
    <dataValidation type="list" allowBlank="1" showInputMessage="1" showErrorMessage="1" sqref="C19:C24 C9:C15" xr:uid="{2794E901-60EE-45FC-A39B-19365B3E3BD8}">
      <formula1>"意見,提案"</formula1>
    </dataValidation>
    <dataValidation type="list" allowBlank="1" showInputMessage="1" showErrorMessage="1" sqref="E19:E24 E9:E15" xr:uid="{C1997A9A-279F-4DBD-863D-891DC61E962E}">
      <formula1>"有,無"</formula1>
    </dataValidation>
  </dataValidations>
  <pageMargins left="0.70866141732283472" right="0.70866141732283472" top="0.74803149606299213" bottom="0.74803149606299213" header="0.31496062992125984" footer="0.31496062992125984"/>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561C-5190-4741-84AA-21CCC3972E60}">
  <sheetPr>
    <pageSetUpPr fitToPage="1"/>
  </sheetPr>
  <dimension ref="A1:Z68"/>
  <sheetViews>
    <sheetView view="pageBreakPreview" topLeftCell="A3" zoomScale="70" zoomScaleNormal="100" zoomScaleSheetLayoutView="70" workbookViewId="0">
      <selection activeCell="O36" sqref="O36"/>
    </sheetView>
  </sheetViews>
  <sheetFormatPr defaultColWidth="9" defaultRowHeight="18"/>
  <cols>
    <col min="1" max="1" width="2.83203125" customWidth="1"/>
    <col min="2" max="3" width="16" customWidth="1"/>
    <col min="4" max="4" width="27.08203125" customWidth="1"/>
    <col min="5" max="5" width="26.58203125" customWidth="1"/>
    <col min="6" max="11" width="13.33203125" customWidth="1"/>
    <col min="12" max="12" width="18.08203125" customWidth="1"/>
    <col min="13" max="24" width="10" customWidth="1"/>
    <col min="25" max="25" width="2.08203125" customWidth="1"/>
    <col min="26" max="26" width="15.08203125" customWidth="1"/>
  </cols>
  <sheetData>
    <row r="1" spans="1:25" ht="23">
      <c r="A1" s="61" t="s">
        <v>141</v>
      </c>
      <c r="B1" s="4"/>
      <c r="C1" s="4"/>
      <c r="D1" s="4"/>
      <c r="E1" s="4"/>
      <c r="F1" s="4"/>
      <c r="G1" s="4"/>
      <c r="H1" s="4"/>
      <c r="I1" s="4"/>
      <c r="J1" s="4"/>
      <c r="K1" s="4"/>
      <c r="L1" s="4"/>
      <c r="M1" s="4"/>
      <c r="N1" s="4"/>
      <c r="O1" s="4"/>
      <c r="P1" s="4"/>
      <c r="Q1" s="4"/>
      <c r="R1" s="4"/>
      <c r="S1" s="4"/>
      <c r="T1" s="4"/>
      <c r="U1" s="4"/>
      <c r="V1" s="4"/>
      <c r="W1" s="4"/>
      <c r="X1" s="4"/>
      <c r="Y1" s="4"/>
    </row>
    <row r="2" spans="1:25" ht="18.5" thickBot="1">
      <c r="A2" s="5"/>
      <c r="B2" s="5"/>
      <c r="C2" s="5"/>
      <c r="D2" s="5"/>
      <c r="E2" s="5"/>
      <c r="F2" s="5"/>
      <c r="G2" s="5"/>
      <c r="H2" s="5"/>
      <c r="I2" s="5"/>
      <c r="J2" s="5"/>
      <c r="K2" s="5"/>
      <c r="L2" s="5"/>
      <c r="M2" s="5"/>
      <c r="N2" s="5"/>
      <c r="O2" s="5"/>
      <c r="P2" s="5"/>
      <c r="Q2" s="5"/>
      <c r="R2" s="5"/>
      <c r="S2" s="5"/>
      <c r="T2" s="5"/>
      <c r="U2" s="5"/>
      <c r="V2" s="5"/>
      <c r="W2" s="5"/>
      <c r="X2" s="4"/>
      <c r="Y2" s="4"/>
    </row>
    <row r="3" spans="1:25" ht="18.5" thickBot="1">
      <c r="A3" s="5"/>
      <c r="B3" s="190" t="s">
        <v>75</v>
      </c>
      <c r="C3" s="185">
        <f>様式１回答書!B6</f>
        <v>0</v>
      </c>
      <c r="D3" s="186"/>
      <c r="E3" s="22"/>
      <c r="F3" s="22"/>
      <c r="G3" s="22"/>
      <c r="H3" s="22"/>
      <c r="I3" s="22"/>
      <c r="J3" s="22"/>
      <c r="K3" s="22"/>
      <c r="L3" s="22"/>
      <c r="M3" s="5"/>
      <c r="N3" s="5"/>
      <c r="O3" s="5"/>
      <c r="P3" s="5"/>
      <c r="Q3" s="5"/>
      <c r="R3" s="5"/>
      <c r="S3" s="5"/>
      <c r="T3" s="5"/>
      <c r="U3" s="5"/>
      <c r="V3" s="5"/>
      <c r="W3" s="5"/>
      <c r="X3" s="4"/>
      <c r="Y3" s="4"/>
    </row>
    <row r="4" spans="1:25">
      <c r="A4" s="5"/>
      <c r="B4" s="5"/>
      <c r="C4" s="5"/>
      <c r="D4" s="5"/>
      <c r="E4" s="5"/>
      <c r="F4" s="5"/>
      <c r="G4" s="5"/>
      <c r="H4" s="5"/>
      <c r="I4" s="5"/>
      <c r="J4" s="5"/>
      <c r="K4" s="5"/>
      <c r="L4" s="5"/>
      <c r="M4" s="5"/>
      <c r="N4" s="5"/>
      <c r="O4" s="5"/>
      <c r="P4" s="5"/>
      <c r="Q4" s="5"/>
      <c r="R4" s="5"/>
      <c r="S4" s="5"/>
      <c r="T4" s="5"/>
      <c r="U4" s="5"/>
      <c r="V4" s="5"/>
      <c r="W4" s="5"/>
      <c r="X4" s="5"/>
      <c r="Y4" s="5"/>
    </row>
    <row r="5" spans="1:25" ht="78.75" customHeight="1">
      <c r="A5" s="4"/>
      <c r="B5" s="391" t="s">
        <v>142</v>
      </c>
      <c r="C5" s="391"/>
      <c r="D5" s="391"/>
      <c r="E5" s="391"/>
      <c r="F5" s="391"/>
      <c r="G5" s="391"/>
      <c r="H5" s="391"/>
      <c r="I5" s="391"/>
      <c r="J5" s="391"/>
      <c r="K5" s="391"/>
      <c r="L5" s="391"/>
      <c r="M5" s="391"/>
      <c r="N5" s="391"/>
      <c r="O5" s="391"/>
      <c r="P5" s="391"/>
      <c r="Q5" s="391"/>
      <c r="R5" s="173"/>
      <c r="S5" s="173"/>
      <c r="T5" s="173"/>
      <c r="U5" s="173"/>
      <c r="V5" s="173"/>
      <c r="W5" s="173"/>
      <c r="X5" s="4" t="s">
        <v>76</v>
      </c>
      <c r="Y5" s="4"/>
    </row>
    <row r="6" spans="1:25">
      <c r="A6" s="4"/>
      <c r="B6" s="173"/>
      <c r="C6" s="173"/>
      <c r="D6" s="173"/>
      <c r="E6" s="173"/>
      <c r="F6" s="173"/>
      <c r="G6" s="173"/>
      <c r="H6" s="173"/>
      <c r="I6" s="173"/>
      <c r="J6" s="173"/>
      <c r="K6" s="173"/>
      <c r="L6" s="173"/>
      <c r="M6" s="173"/>
      <c r="N6" s="173"/>
      <c r="O6" s="173"/>
      <c r="P6" s="173"/>
      <c r="Q6" s="173"/>
      <c r="R6" s="173"/>
      <c r="S6" s="173"/>
      <c r="T6" s="173"/>
      <c r="U6" s="173"/>
      <c r="V6" s="173"/>
      <c r="W6" s="173"/>
      <c r="X6" s="4"/>
      <c r="Y6" s="4"/>
    </row>
    <row r="7" spans="1:25" ht="18.5" thickBot="1">
      <c r="A7" s="4" t="s">
        <v>77</v>
      </c>
      <c r="B7" s="173" t="s">
        <v>78</v>
      </c>
      <c r="C7" s="173"/>
      <c r="D7" s="173"/>
      <c r="E7" s="173"/>
      <c r="F7" s="173"/>
      <c r="G7" s="173"/>
      <c r="H7" s="173"/>
      <c r="I7" s="173"/>
      <c r="J7" s="173"/>
      <c r="K7" s="173"/>
      <c r="L7" s="173"/>
      <c r="M7" s="173"/>
      <c r="N7" s="173"/>
      <c r="O7" s="173"/>
      <c r="P7" s="173"/>
      <c r="Q7" s="173"/>
      <c r="R7" s="173"/>
      <c r="S7" s="173"/>
      <c r="T7" s="173"/>
      <c r="U7" s="173"/>
      <c r="V7" s="173"/>
      <c r="W7" s="173"/>
      <c r="X7" s="4"/>
      <c r="Y7" s="4"/>
    </row>
    <row r="8" spans="1:25" ht="18.5" thickBot="1">
      <c r="A8" s="4"/>
      <c r="B8" s="392" t="s">
        <v>143</v>
      </c>
      <c r="C8" s="393"/>
      <c r="D8" s="173"/>
      <c r="E8" s="173"/>
      <c r="F8" s="173"/>
      <c r="G8" s="173"/>
      <c r="H8" s="173"/>
      <c r="I8" s="173"/>
      <c r="J8" s="173"/>
      <c r="K8" s="173"/>
      <c r="L8" s="173"/>
      <c r="M8" s="173"/>
      <c r="N8" s="173"/>
      <c r="O8" s="173"/>
      <c r="P8" s="173"/>
      <c r="Q8" s="173"/>
      <c r="R8" s="173"/>
      <c r="S8" s="173"/>
      <c r="T8" s="173"/>
      <c r="U8" s="173"/>
      <c r="V8" s="173"/>
      <c r="W8" s="173"/>
      <c r="X8" s="4"/>
      <c r="Y8" s="4"/>
    </row>
    <row r="9" spans="1:25">
      <c r="A9" s="4"/>
      <c r="B9" s="173"/>
      <c r="C9" s="173"/>
      <c r="D9" s="173"/>
      <c r="E9" s="173"/>
      <c r="F9" s="173"/>
      <c r="G9" s="173"/>
      <c r="H9" s="173"/>
      <c r="I9" s="173"/>
      <c r="J9" s="173"/>
      <c r="K9" s="173"/>
      <c r="L9" s="173"/>
      <c r="M9" s="173"/>
      <c r="N9" s="173"/>
      <c r="O9" s="173"/>
      <c r="P9" s="173"/>
      <c r="Q9" s="173"/>
      <c r="R9" s="173"/>
      <c r="S9" s="173"/>
      <c r="T9" s="173"/>
      <c r="U9" s="173"/>
      <c r="V9" s="173"/>
      <c r="W9" s="173"/>
      <c r="X9" s="4"/>
      <c r="Y9" s="4"/>
    </row>
    <row r="10" spans="1:25" ht="18.5" thickBot="1">
      <c r="A10" s="4" t="s">
        <v>79</v>
      </c>
      <c r="B10" s="4" t="s">
        <v>80</v>
      </c>
      <c r="C10" s="4"/>
      <c r="D10" s="4"/>
      <c r="E10" s="4"/>
      <c r="F10" s="4"/>
      <c r="G10" s="4"/>
      <c r="H10" s="4"/>
      <c r="I10" s="4"/>
      <c r="J10" s="4"/>
      <c r="K10" s="4"/>
      <c r="L10" s="4"/>
      <c r="M10" s="4"/>
      <c r="N10" s="4"/>
      <c r="O10" s="4"/>
      <c r="P10" s="4"/>
      <c r="Q10" s="4"/>
      <c r="R10" s="4"/>
      <c r="S10" s="4"/>
      <c r="T10" s="4"/>
      <c r="U10" s="4"/>
      <c r="V10" s="4"/>
      <c r="W10" s="4"/>
      <c r="X10" s="4"/>
      <c r="Y10" s="4"/>
    </row>
    <row r="11" spans="1:25" ht="21.75" customHeight="1">
      <c r="A11" s="4"/>
      <c r="B11" s="383" t="s">
        <v>144</v>
      </c>
      <c r="C11" s="385" t="s">
        <v>120</v>
      </c>
      <c r="D11" s="385" t="s">
        <v>83</v>
      </c>
      <c r="E11" s="387" t="s">
        <v>84</v>
      </c>
      <c r="F11" s="253" t="s">
        <v>85</v>
      </c>
      <c r="G11" s="254"/>
      <c r="H11" s="255"/>
      <c r="I11" s="256" t="s">
        <v>86</v>
      </c>
      <c r="J11" s="257"/>
      <c r="K11" s="255"/>
      <c r="L11" s="389" t="s">
        <v>87</v>
      </c>
      <c r="M11" s="381" t="s">
        <v>88</v>
      </c>
      <c r="N11" s="381"/>
      <c r="O11" s="381"/>
      <c r="P11" s="381"/>
      <c r="Q11" s="381"/>
      <c r="R11" s="381"/>
      <c r="S11" s="381"/>
      <c r="T11" s="381"/>
      <c r="U11" s="381"/>
      <c r="V11" s="381"/>
      <c r="W11" s="381"/>
      <c r="X11" s="382"/>
      <c r="Y11" s="4"/>
    </row>
    <row r="12" spans="1:25" ht="21.75" customHeight="1" thickBot="1">
      <c r="A12" s="4"/>
      <c r="B12" s="384"/>
      <c r="C12" s="386"/>
      <c r="D12" s="386"/>
      <c r="E12" s="388"/>
      <c r="F12" s="258" t="s">
        <v>89</v>
      </c>
      <c r="G12" s="259" t="s">
        <v>90</v>
      </c>
      <c r="H12" s="260" t="s">
        <v>91</v>
      </c>
      <c r="I12" s="261" t="s">
        <v>89</v>
      </c>
      <c r="J12" s="262" t="s">
        <v>92</v>
      </c>
      <c r="K12" s="260" t="s">
        <v>93</v>
      </c>
      <c r="L12" s="390"/>
      <c r="M12" s="263" t="s">
        <v>94</v>
      </c>
      <c r="N12" s="264" t="s">
        <v>95</v>
      </c>
      <c r="O12" s="264" t="s">
        <v>96</v>
      </c>
      <c r="P12" s="264" t="s">
        <v>122</v>
      </c>
      <c r="Q12" s="264" t="s">
        <v>123</v>
      </c>
      <c r="R12" s="264" t="s">
        <v>124</v>
      </c>
      <c r="S12" s="264" t="s">
        <v>125</v>
      </c>
      <c r="T12" s="264" t="s">
        <v>126</v>
      </c>
      <c r="U12" s="264" t="s">
        <v>145</v>
      </c>
      <c r="V12" s="264" t="s">
        <v>146</v>
      </c>
      <c r="W12" s="264" t="s">
        <v>147</v>
      </c>
      <c r="X12" s="265" t="s">
        <v>97</v>
      </c>
      <c r="Y12" s="4"/>
    </row>
    <row r="13" spans="1:25" ht="21.75" customHeight="1">
      <c r="A13" s="4"/>
      <c r="B13" s="6" t="s">
        <v>148</v>
      </c>
      <c r="C13" s="7" t="s">
        <v>130</v>
      </c>
      <c r="D13" s="7" t="s">
        <v>111</v>
      </c>
      <c r="E13" s="8" t="s">
        <v>112</v>
      </c>
      <c r="F13" s="203"/>
      <c r="G13" s="31"/>
      <c r="H13" s="218">
        <f>F13*G13</f>
        <v>0</v>
      </c>
      <c r="I13" s="203">
        <v>30</v>
      </c>
      <c r="J13" s="31">
        <v>540</v>
      </c>
      <c r="K13" s="218">
        <f>I13*J13</f>
        <v>16200</v>
      </c>
      <c r="L13" s="225">
        <f>H13+K13</f>
        <v>16200</v>
      </c>
      <c r="M13" s="198">
        <v>6200</v>
      </c>
      <c r="N13" s="32">
        <v>10000</v>
      </c>
      <c r="O13" s="32"/>
      <c r="P13" s="32"/>
      <c r="Q13" s="32"/>
      <c r="R13" s="31"/>
      <c r="S13" s="31"/>
      <c r="T13" s="31"/>
      <c r="U13" s="31"/>
      <c r="V13" s="31"/>
      <c r="W13" s="31"/>
      <c r="X13" s="218">
        <f t="shared" ref="X13:X20" si="0">SUM(M13:W13)</f>
        <v>16200</v>
      </c>
      <c r="Y13" s="4"/>
    </row>
    <row r="14" spans="1:25" ht="21.75" customHeight="1">
      <c r="A14" s="4"/>
      <c r="B14" s="9" t="s">
        <v>148</v>
      </c>
      <c r="C14" s="10" t="s">
        <v>130</v>
      </c>
      <c r="D14" s="10" t="s">
        <v>111</v>
      </c>
      <c r="E14" s="11" t="s">
        <v>149</v>
      </c>
      <c r="F14" s="204"/>
      <c r="G14" s="33"/>
      <c r="H14" s="219">
        <f>F14*G14</f>
        <v>0</v>
      </c>
      <c r="I14" s="204">
        <v>50</v>
      </c>
      <c r="J14" s="33">
        <v>400</v>
      </c>
      <c r="K14" s="219">
        <f>I14*J14</f>
        <v>20000</v>
      </c>
      <c r="L14" s="226">
        <f>H14+K14</f>
        <v>20000</v>
      </c>
      <c r="M14" s="199">
        <v>11000</v>
      </c>
      <c r="N14" s="34">
        <v>9000</v>
      </c>
      <c r="O14" s="34"/>
      <c r="P14" s="34"/>
      <c r="Q14" s="34"/>
      <c r="R14" s="34"/>
      <c r="S14" s="33"/>
      <c r="T14" s="33"/>
      <c r="U14" s="33"/>
      <c r="V14" s="33"/>
      <c r="W14" s="33"/>
      <c r="X14" s="219">
        <f t="shared" si="0"/>
        <v>20000</v>
      </c>
      <c r="Y14" s="4"/>
    </row>
    <row r="15" spans="1:25" ht="21.75" customHeight="1">
      <c r="A15" s="4"/>
      <c r="B15" s="9" t="s">
        <v>148</v>
      </c>
      <c r="C15" s="10" t="s">
        <v>150</v>
      </c>
      <c r="D15" s="10" t="s">
        <v>151</v>
      </c>
      <c r="E15" s="11" t="s">
        <v>152</v>
      </c>
      <c r="F15" s="204">
        <v>360</v>
      </c>
      <c r="G15" s="33">
        <v>2</v>
      </c>
      <c r="H15" s="219">
        <f t="shared" ref="H15:H20" si="1">F15*G15</f>
        <v>720</v>
      </c>
      <c r="I15" s="204"/>
      <c r="J15" s="33"/>
      <c r="K15" s="219">
        <f t="shared" ref="K15:K29" si="2">I15*J15</f>
        <v>0</v>
      </c>
      <c r="L15" s="226">
        <f t="shared" ref="L15:L20" si="3">H15+K15</f>
        <v>720</v>
      </c>
      <c r="M15" s="199">
        <v>360</v>
      </c>
      <c r="N15" s="34">
        <v>360</v>
      </c>
      <c r="O15" s="34"/>
      <c r="P15" s="34"/>
      <c r="Q15" s="34"/>
      <c r="R15" s="33"/>
      <c r="S15" s="33"/>
      <c r="T15" s="33"/>
      <c r="U15" s="33"/>
      <c r="V15" s="33"/>
      <c r="W15" s="33"/>
      <c r="X15" s="219">
        <f t="shared" si="0"/>
        <v>720</v>
      </c>
      <c r="Y15" s="4"/>
    </row>
    <row r="16" spans="1:25" ht="21.75" customHeight="1">
      <c r="A16" s="4"/>
      <c r="B16" s="9" t="s">
        <v>148</v>
      </c>
      <c r="C16" s="10" t="s">
        <v>150</v>
      </c>
      <c r="D16" s="10" t="s">
        <v>100</v>
      </c>
      <c r="E16" s="11" t="s">
        <v>100</v>
      </c>
      <c r="F16" s="204">
        <v>1000</v>
      </c>
      <c r="G16" s="33">
        <v>4</v>
      </c>
      <c r="H16" s="219">
        <f t="shared" si="1"/>
        <v>4000</v>
      </c>
      <c r="I16" s="204"/>
      <c r="J16" s="33"/>
      <c r="K16" s="219">
        <f t="shared" si="2"/>
        <v>0</v>
      </c>
      <c r="L16" s="226">
        <f>H16+K16</f>
        <v>4000</v>
      </c>
      <c r="M16" s="199">
        <v>4000</v>
      </c>
      <c r="N16" s="34"/>
      <c r="O16" s="34"/>
      <c r="P16" s="34"/>
      <c r="Q16" s="34"/>
      <c r="R16" s="33"/>
      <c r="S16" s="33"/>
      <c r="T16" s="33"/>
      <c r="U16" s="33"/>
      <c r="V16" s="33"/>
      <c r="W16" s="33"/>
      <c r="X16" s="219">
        <f t="shared" si="0"/>
        <v>4000</v>
      </c>
      <c r="Y16" s="4"/>
    </row>
    <row r="17" spans="1:26" ht="21.75" customHeight="1">
      <c r="A17" s="4"/>
      <c r="B17" s="9" t="s">
        <v>148</v>
      </c>
      <c r="C17" s="10" t="s">
        <v>150</v>
      </c>
      <c r="D17" s="10" t="s">
        <v>102</v>
      </c>
      <c r="E17" s="11" t="s">
        <v>102</v>
      </c>
      <c r="F17" s="204">
        <v>1500</v>
      </c>
      <c r="G17" s="33">
        <v>2</v>
      </c>
      <c r="H17" s="219">
        <f t="shared" si="1"/>
        <v>3000</v>
      </c>
      <c r="I17" s="204"/>
      <c r="J17" s="33"/>
      <c r="K17" s="219">
        <f t="shared" si="2"/>
        <v>0</v>
      </c>
      <c r="L17" s="226">
        <f t="shared" si="3"/>
        <v>3000</v>
      </c>
      <c r="M17" s="199">
        <v>3000</v>
      </c>
      <c r="N17" s="34"/>
      <c r="O17" s="34"/>
      <c r="P17" s="34"/>
      <c r="Q17" s="34"/>
      <c r="R17" s="33"/>
      <c r="S17" s="33"/>
      <c r="T17" s="33"/>
      <c r="U17" s="33"/>
      <c r="V17" s="33"/>
      <c r="W17" s="33"/>
      <c r="X17" s="219">
        <f t="shared" si="0"/>
        <v>3000</v>
      </c>
      <c r="Y17" s="4"/>
    </row>
    <row r="18" spans="1:26" ht="21.75" customHeight="1">
      <c r="A18" s="4"/>
      <c r="B18" s="9" t="s">
        <v>148</v>
      </c>
      <c r="C18" s="10" t="s">
        <v>150</v>
      </c>
      <c r="D18" s="10" t="s">
        <v>153</v>
      </c>
      <c r="E18" s="11" t="s">
        <v>154</v>
      </c>
      <c r="F18" s="204"/>
      <c r="G18" s="33"/>
      <c r="H18" s="219">
        <f t="shared" si="1"/>
        <v>0</v>
      </c>
      <c r="I18" s="204"/>
      <c r="J18" s="33"/>
      <c r="K18" s="219">
        <f t="shared" si="2"/>
        <v>0</v>
      </c>
      <c r="L18" s="226">
        <f t="shared" si="3"/>
        <v>0</v>
      </c>
      <c r="M18" s="199"/>
      <c r="N18" s="34"/>
      <c r="O18" s="34"/>
      <c r="P18" s="34"/>
      <c r="Q18" s="34"/>
      <c r="R18" s="33"/>
      <c r="S18" s="33"/>
      <c r="T18" s="33"/>
      <c r="U18" s="33"/>
      <c r="V18" s="33"/>
      <c r="W18" s="33"/>
      <c r="X18" s="219">
        <f t="shared" si="0"/>
        <v>0</v>
      </c>
      <c r="Y18" s="4"/>
    </row>
    <row r="19" spans="1:26" ht="21.75" customHeight="1">
      <c r="A19" s="4"/>
      <c r="B19" s="12" t="s">
        <v>148</v>
      </c>
      <c r="C19" s="13" t="s">
        <v>150</v>
      </c>
      <c r="D19" s="13" t="s">
        <v>155</v>
      </c>
      <c r="E19" s="11" t="s">
        <v>156</v>
      </c>
      <c r="F19" s="204"/>
      <c r="G19" s="33"/>
      <c r="H19" s="219">
        <f t="shared" si="1"/>
        <v>0</v>
      </c>
      <c r="I19" s="204"/>
      <c r="J19" s="33"/>
      <c r="K19" s="219">
        <f t="shared" si="2"/>
        <v>0</v>
      </c>
      <c r="L19" s="226">
        <f t="shared" si="3"/>
        <v>0</v>
      </c>
      <c r="M19" s="201"/>
      <c r="N19" s="36"/>
      <c r="O19" s="36"/>
      <c r="P19" s="36"/>
      <c r="Q19" s="36"/>
      <c r="R19" s="33"/>
      <c r="S19" s="33"/>
      <c r="T19" s="33"/>
      <c r="U19" s="33"/>
      <c r="V19" s="33"/>
      <c r="W19" s="33"/>
      <c r="X19" s="219">
        <f t="shared" si="0"/>
        <v>0</v>
      </c>
      <c r="Y19" s="4"/>
    </row>
    <row r="20" spans="1:26" ht="21.75" customHeight="1">
      <c r="A20" s="4"/>
      <c r="B20" s="19" t="s">
        <v>148</v>
      </c>
      <c r="C20" s="20" t="s">
        <v>150</v>
      </c>
      <c r="D20" s="20" t="s">
        <v>157</v>
      </c>
      <c r="E20" s="21" t="s">
        <v>158</v>
      </c>
      <c r="F20" s="205">
        <v>500</v>
      </c>
      <c r="G20" s="37">
        <v>3</v>
      </c>
      <c r="H20" s="220">
        <f t="shared" si="1"/>
        <v>1500</v>
      </c>
      <c r="I20" s="205">
        <v>30</v>
      </c>
      <c r="J20" s="37">
        <v>100</v>
      </c>
      <c r="K20" s="220">
        <f t="shared" si="2"/>
        <v>3000</v>
      </c>
      <c r="L20" s="227">
        <f t="shared" si="3"/>
        <v>4500</v>
      </c>
      <c r="M20" s="200">
        <v>2000</v>
      </c>
      <c r="N20" s="38">
        <v>2500</v>
      </c>
      <c r="O20" s="38"/>
      <c r="P20" s="38"/>
      <c r="Q20" s="38"/>
      <c r="R20" s="37"/>
      <c r="S20" s="37"/>
      <c r="T20" s="37"/>
      <c r="U20" s="37"/>
      <c r="V20" s="37"/>
      <c r="W20" s="37"/>
      <c r="X20" s="220">
        <f t="shared" si="0"/>
        <v>4500</v>
      </c>
      <c r="Y20" s="4"/>
    </row>
    <row r="21" spans="1:26" ht="21.75" customHeight="1">
      <c r="A21" s="4"/>
      <c r="B21" s="25" t="s">
        <v>108</v>
      </c>
      <c r="C21" s="194"/>
      <c r="D21" s="194"/>
      <c r="E21" s="26"/>
      <c r="F21" s="206"/>
      <c r="G21" s="195"/>
      <c r="H21" s="221">
        <f t="shared" ref="H21" si="4">SUM(H13:H20)</f>
        <v>9220</v>
      </c>
      <c r="I21" s="206"/>
      <c r="J21" s="195"/>
      <c r="K21" s="221">
        <f t="shared" ref="K21" si="5">SUM(K13:K20)</f>
        <v>39200</v>
      </c>
      <c r="L21" s="228">
        <f>SUM(L13:L20)</f>
        <v>48420</v>
      </c>
      <c r="M21" s="232">
        <f>SUM(M13:M20)</f>
        <v>26560</v>
      </c>
      <c r="N21" s="233">
        <f t="shared" ref="N21:W21" si="6">SUM(N13:N20)</f>
        <v>21860</v>
      </c>
      <c r="O21" s="233">
        <f t="shared" si="6"/>
        <v>0</v>
      </c>
      <c r="P21" s="233">
        <f t="shared" si="6"/>
        <v>0</v>
      </c>
      <c r="Q21" s="233">
        <f t="shared" si="6"/>
        <v>0</v>
      </c>
      <c r="R21" s="233">
        <f t="shared" si="6"/>
        <v>0</v>
      </c>
      <c r="S21" s="233">
        <f t="shared" si="6"/>
        <v>0</v>
      </c>
      <c r="T21" s="233">
        <f t="shared" si="6"/>
        <v>0</v>
      </c>
      <c r="U21" s="233">
        <f t="shared" si="6"/>
        <v>0</v>
      </c>
      <c r="V21" s="233">
        <f t="shared" si="6"/>
        <v>0</v>
      </c>
      <c r="W21" s="233">
        <f t="shared" si="6"/>
        <v>0</v>
      </c>
      <c r="X21" s="221">
        <f>SUM(X13:X20)</f>
        <v>48420</v>
      </c>
      <c r="Y21" s="4"/>
      <c r="Z21" s="269" t="str">
        <f>IF(L21=X21,"OK","要修正（L21とX21の金額を揃えてください）")</f>
        <v>OK</v>
      </c>
    </row>
    <row r="22" spans="1:26" ht="21.75" customHeight="1">
      <c r="A22" s="4"/>
      <c r="B22" s="9" t="s">
        <v>159</v>
      </c>
      <c r="C22" s="10" t="s">
        <v>130</v>
      </c>
      <c r="D22" s="10" t="s">
        <v>111</v>
      </c>
      <c r="E22" s="11" t="s">
        <v>112</v>
      </c>
      <c r="F22" s="204"/>
      <c r="G22" s="33"/>
      <c r="H22" s="219">
        <f>F22*G22</f>
        <v>0</v>
      </c>
      <c r="I22" s="204">
        <v>30</v>
      </c>
      <c r="J22" s="33">
        <v>540</v>
      </c>
      <c r="K22" s="219">
        <f t="shared" si="2"/>
        <v>16200</v>
      </c>
      <c r="L22" s="226">
        <f>H22+K22</f>
        <v>16200</v>
      </c>
      <c r="M22" s="199">
        <v>6200</v>
      </c>
      <c r="N22" s="34">
        <v>10000</v>
      </c>
      <c r="O22" s="34"/>
      <c r="P22" s="34"/>
      <c r="Q22" s="34"/>
      <c r="R22" s="33"/>
      <c r="S22" s="33"/>
      <c r="T22" s="33"/>
      <c r="U22" s="33"/>
      <c r="V22" s="33"/>
      <c r="W22" s="33"/>
      <c r="X22" s="219">
        <f t="shared" ref="X22:X29" si="7">SUM(M22:W22)</f>
        <v>16200</v>
      </c>
      <c r="Y22" s="4"/>
    </row>
    <row r="23" spans="1:26" ht="21.75" customHeight="1">
      <c r="A23" s="4"/>
      <c r="B23" s="9" t="s">
        <v>159</v>
      </c>
      <c r="C23" s="10" t="s">
        <v>130</v>
      </c>
      <c r="D23" s="10" t="s">
        <v>111</v>
      </c>
      <c r="E23" s="11" t="s">
        <v>160</v>
      </c>
      <c r="F23" s="204"/>
      <c r="G23" s="33"/>
      <c r="H23" s="219">
        <f t="shared" ref="H23:H29" si="8">F23*G23</f>
        <v>0</v>
      </c>
      <c r="I23" s="204">
        <v>50</v>
      </c>
      <c r="J23" s="33"/>
      <c r="K23" s="219">
        <f t="shared" si="2"/>
        <v>0</v>
      </c>
      <c r="L23" s="226">
        <f t="shared" ref="L23:L29" si="9">H23+K23</f>
        <v>0</v>
      </c>
      <c r="M23" s="199"/>
      <c r="N23" s="34"/>
      <c r="O23" s="34"/>
      <c r="P23" s="34"/>
      <c r="Q23" s="34"/>
      <c r="R23" s="33"/>
      <c r="S23" s="33"/>
      <c r="T23" s="33"/>
      <c r="U23" s="33"/>
      <c r="V23" s="33"/>
      <c r="W23" s="33"/>
      <c r="X23" s="219">
        <f t="shared" si="7"/>
        <v>0</v>
      </c>
      <c r="Y23" s="4"/>
    </row>
    <row r="24" spans="1:26" ht="21.75" customHeight="1">
      <c r="A24" s="4"/>
      <c r="B24" s="9" t="s">
        <v>159</v>
      </c>
      <c r="C24" s="10" t="s">
        <v>130</v>
      </c>
      <c r="D24" s="10" t="s">
        <v>111</v>
      </c>
      <c r="E24" s="11" t="s">
        <v>161</v>
      </c>
      <c r="F24" s="204"/>
      <c r="G24" s="33"/>
      <c r="H24" s="219">
        <f t="shared" si="8"/>
        <v>0</v>
      </c>
      <c r="I24" s="204"/>
      <c r="J24" s="33"/>
      <c r="K24" s="219">
        <f t="shared" si="2"/>
        <v>0</v>
      </c>
      <c r="L24" s="226">
        <f>H24+K24</f>
        <v>0</v>
      </c>
      <c r="M24" s="199"/>
      <c r="N24" s="34"/>
      <c r="O24" s="34"/>
      <c r="P24" s="34"/>
      <c r="Q24" s="34"/>
      <c r="R24" s="33"/>
      <c r="S24" s="33"/>
      <c r="T24" s="33"/>
      <c r="U24" s="33"/>
      <c r="V24" s="33"/>
      <c r="W24" s="33"/>
      <c r="X24" s="219">
        <f t="shared" si="7"/>
        <v>0</v>
      </c>
      <c r="Y24" s="4"/>
    </row>
    <row r="25" spans="1:26" ht="21.75" customHeight="1">
      <c r="A25" s="4"/>
      <c r="B25" s="9" t="s">
        <v>159</v>
      </c>
      <c r="C25" s="10" t="s">
        <v>130</v>
      </c>
      <c r="D25" s="10" t="s">
        <v>162</v>
      </c>
      <c r="E25" s="11" t="s">
        <v>163</v>
      </c>
      <c r="F25" s="204"/>
      <c r="G25" s="33"/>
      <c r="H25" s="219">
        <f t="shared" si="8"/>
        <v>0</v>
      </c>
      <c r="I25" s="204"/>
      <c r="J25" s="33"/>
      <c r="K25" s="219">
        <f t="shared" si="2"/>
        <v>0</v>
      </c>
      <c r="L25" s="226">
        <f t="shared" si="9"/>
        <v>0</v>
      </c>
      <c r="M25" s="199"/>
      <c r="N25" s="34"/>
      <c r="O25" s="34"/>
      <c r="P25" s="34"/>
      <c r="Q25" s="34"/>
      <c r="R25" s="33"/>
      <c r="S25" s="33"/>
      <c r="T25" s="33"/>
      <c r="U25" s="33"/>
      <c r="V25" s="33"/>
      <c r="W25" s="33"/>
      <c r="X25" s="219">
        <f t="shared" si="7"/>
        <v>0</v>
      </c>
      <c r="Y25" s="4"/>
    </row>
    <row r="26" spans="1:26" ht="21.75" customHeight="1">
      <c r="A26" s="4"/>
      <c r="B26" s="9" t="s">
        <v>159</v>
      </c>
      <c r="C26" s="10" t="s">
        <v>130</v>
      </c>
      <c r="D26" s="10" t="s">
        <v>162</v>
      </c>
      <c r="E26" s="11" t="s">
        <v>164</v>
      </c>
      <c r="F26" s="204"/>
      <c r="G26" s="33"/>
      <c r="H26" s="219">
        <f t="shared" si="8"/>
        <v>0</v>
      </c>
      <c r="I26" s="204"/>
      <c r="J26" s="33"/>
      <c r="K26" s="219">
        <f t="shared" si="2"/>
        <v>0</v>
      </c>
      <c r="L26" s="226">
        <f t="shared" si="9"/>
        <v>0</v>
      </c>
      <c r="M26" s="199"/>
      <c r="N26" s="34"/>
      <c r="O26" s="34"/>
      <c r="P26" s="34"/>
      <c r="Q26" s="34"/>
      <c r="R26" s="33"/>
      <c r="S26" s="33"/>
      <c r="T26" s="33"/>
      <c r="U26" s="33"/>
      <c r="V26" s="33"/>
      <c r="W26" s="33"/>
      <c r="X26" s="219">
        <f t="shared" si="7"/>
        <v>0</v>
      </c>
      <c r="Y26" s="4"/>
    </row>
    <row r="27" spans="1:26" ht="21.75" customHeight="1">
      <c r="A27" s="4"/>
      <c r="B27" s="9" t="s">
        <v>159</v>
      </c>
      <c r="C27" s="10" t="s">
        <v>130</v>
      </c>
      <c r="D27" s="10" t="s">
        <v>162</v>
      </c>
      <c r="E27" s="11" t="s">
        <v>165</v>
      </c>
      <c r="F27" s="204"/>
      <c r="G27" s="33"/>
      <c r="H27" s="219">
        <f t="shared" si="8"/>
        <v>0</v>
      </c>
      <c r="I27" s="204"/>
      <c r="J27" s="33"/>
      <c r="K27" s="219">
        <f t="shared" si="2"/>
        <v>0</v>
      </c>
      <c r="L27" s="226">
        <f t="shared" si="9"/>
        <v>0</v>
      </c>
      <c r="M27" s="199"/>
      <c r="N27" s="34"/>
      <c r="O27" s="34"/>
      <c r="P27" s="34"/>
      <c r="Q27" s="34"/>
      <c r="R27" s="33"/>
      <c r="S27" s="33"/>
      <c r="T27" s="33"/>
      <c r="U27" s="33"/>
      <c r="V27" s="33"/>
      <c r="W27" s="33"/>
      <c r="X27" s="219">
        <f t="shared" si="7"/>
        <v>0</v>
      </c>
      <c r="Y27" s="4"/>
    </row>
    <row r="28" spans="1:26" ht="21.75" customHeight="1">
      <c r="A28" s="4"/>
      <c r="B28" s="9" t="s">
        <v>159</v>
      </c>
      <c r="C28" s="10" t="s">
        <v>130</v>
      </c>
      <c r="D28" s="10" t="s">
        <v>162</v>
      </c>
      <c r="E28" s="14" t="s">
        <v>166</v>
      </c>
      <c r="F28" s="207"/>
      <c r="G28" s="35"/>
      <c r="H28" s="219">
        <f t="shared" si="8"/>
        <v>0</v>
      </c>
      <c r="I28" s="207"/>
      <c r="J28" s="35"/>
      <c r="K28" s="219">
        <f t="shared" si="2"/>
        <v>0</v>
      </c>
      <c r="L28" s="226">
        <f t="shared" si="9"/>
        <v>0</v>
      </c>
      <c r="M28" s="201"/>
      <c r="N28" s="36"/>
      <c r="O28" s="36"/>
      <c r="P28" s="36"/>
      <c r="Q28" s="36"/>
      <c r="R28" s="33"/>
      <c r="S28" s="33"/>
      <c r="T28" s="33"/>
      <c r="U28" s="33"/>
      <c r="V28" s="33"/>
      <c r="W28" s="33"/>
      <c r="X28" s="219">
        <f t="shared" si="7"/>
        <v>0</v>
      </c>
      <c r="Y28" s="4"/>
    </row>
    <row r="29" spans="1:26" ht="21.75" customHeight="1">
      <c r="A29" s="4"/>
      <c r="B29" s="23" t="s">
        <v>159</v>
      </c>
      <c r="C29" s="24" t="s">
        <v>130</v>
      </c>
      <c r="D29" s="24" t="s">
        <v>162</v>
      </c>
      <c r="E29" s="15" t="s">
        <v>167</v>
      </c>
      <c r="F29" s="208"/>
      <c r="G29" s="39"/>
      <c r="H29" s="222">
        <f t="shared" si="8"/>
        <v>0</v>
      </c>
      <c r="I29" s="208"/>
      <c r="J29" s="39"/>
      <c r="K29" s="222">
        <f t="shared" si="2"/>
        <v>0</v>
      </c>
      <c r="L29" s="229">
        <f t="shared" si="9"/>
        <v>0</v>
      </c>
      <c r="M29" s="202"/>
      <c r="N29" s="40"/>
      <c r="O29" s="40"/>
      <c r="P29" s="40"/>
      <c r="Q29" s="40"/>
      <c r="R29" s="39"/>
      <c r="S29" s="39"/>
      <c r="T29" s="39"/>
      <c r="U29" s="39"/>
      <c r="V29" s="39"/>
      <c r="W29" s="39"/>
      <c r="X29" s="222">
        <f t="shared" si="7"/>
        <v>0</v>
      </c>
      <c r="Y29" s="4"/>
    </row>
    <row r="30" spans="1:26" ht="21.75" customHeight="1" thickBot="1">
      <c r="A30" s="4"/>
      <c r="B30" s="29" t="s">
        <v>108</v>
      </c>
      <c r="C30" s="192"/>
      <c r="D30" s="192"/>
      <c r="E30" s="30"/>
      <c r="F30" s="209"/>
      <c r="G30" s="196"/>
      <c r="H30" s="223">
        <f t="shared" ref="H30" si="10">SUM(H22:H29)</f>
        <v>0</v>
      </c>
      <c r="I30" s="209"/>
      <c r="J30" s="196"/>
      <c r="K30" s="223">
        <f t="shared" ref="K30" si="11">SUM(K22:K29)</f>
        <v>16200</v>
      </c>
      <c r="L30" s="230">
        <f>SUM(L22:L29)</f>
        <v>16200</v>
      </c>
      <c r="M30" s="234">
        <f>SUM(M22:M29)</f>
        <v>6200</v>
      </c>
      <c r="N30" s="235">
        <f t="shared" ref="N30:X30" si="12">SUM(N22:N29)</f>
        <v>10000</v>
      </c>
      <c r="O30" s="235">
        <f t="shared" si="12"/>
        <v>0</v>
      </c>
      <c r="P30" s="235">
        <f t="shared" si="12"/>
        <v>0</v>
      </c>
      <c r="Q30" s="235">
        <f t="shared" si="12"/>
        <v>0</v>
      </c>
      <c r="R30" s="235">
        <f t="shared" si="12"/>
        <v>0</v>
      </c>
      <c r="S30" s="235">
        <f t="shared" si="12"/>
        <v>0</v>
      </c>
      <c r="T30" s="235">
        <f t="shared" si="12"/>
        <v>0</v>
      </c>
      <c r="U30" s="235">
        <f t="shared" si="12"/>
        <v>0</v>
      </c>
      <c r="V30" s="235">
        <f t="shared" si="12"/>
        <v>0</v>
      </c>
      <c r="W30" s="235">
        <f t="shared" si="12"/>
        <v>0</v>
      </c>
      <c r="X30" s="223">
        <f t="shared" si="12"/>
        <v>16200</v>
      </c>
      <c r="Y30" s="4"/>
      <c r="Z30" s="269" t="str">
        <f>IF(L30=X30,"OK","要修正（L30とX30の金額を揃えてください）")</f>
        <v>OK</v>
      </c>
    </row>
    <row r="31" spans="1:26" ht="21.75" customHeight="1" thickTop="1" thickBot="1">
      <c r="A31" s="4"/>
      <c r="B31" s="27" t="s">
        <v>118</v>
      </c>
      <c r="C31" s="193"/>
      <c r="D31" s="193"/>
      <c r="E31" s="28"/>
      <c r="F31" s="210"/>
      <c r="G31" s="197"/>
      <c r="H31" s="224">
        <f>H21+H30</f>
        <v>9220</v>
      </c>
      <c r="I31" s="210"/>
      <c r="J31" s="197"/>
      <c r="K31" s="224">
        <f>K21+K30</f>
        <v>55400</v>
      </c>
      <c r="L31" s="231">
        <f>L21+L30</f>
        <v>64620</v>
      </c>
      <c r="M31" s="236">
        <f>M21+M30</f>
        <v>32760</v>
      </c>
      <c r="N31" s="237">
        <f t="shared" ref="N31:X31" si="13">N21+N30</f>
        <v>31860</v>
      </c>
      <c r="O31" s="237">
        <f t="shared" si="13"/>
        <v>0</v>
      </c>
      <c r="P31" s="237">
        <f t="shared" si="13"/>
        <v>0</v>
      </c>
      <c r="Q31" s="237">
        <f t="shared" si="13"/>
        <v>0</v>
      </c>
      <c r="R31" s="237">
        <f t="shared" si="13"/>
        <v>0</v>
      </c>
      <c r="S31" s="237">
        <f t="shared" si="13"/>
        <v>0</v>
      </c>
      <c r="T31" s="237">
        <f t="shared" si="13"/>
        <v>0</v>
      </c>
      <c r="U31" s="237">
        <f t="shared" si="13"/>
        <v>0</v>
      </c>
      <c r="V31" s="237">
        <f t="shared" si="13"/>
        <v>0</v>
      </c>
      <c r="W31" s="237">
        <f t="shared" si="13"/>
        <v>0</v>
      </c>
      <c r="X31" s="224">
        <f t="shared" si="13"/>
        <v>64620</v>
      </c>
      <c r="Y31" s="4"/>
      <c r="Z31" s="269" t="str">
        <f>IF(L31=X31,"OK","要修正（L31とX31の金額を揃えてください）")</f>
        <v>OK</v>
      </c>
    </row>
    <row r="32" spans="1:26" ht="21.75" customHeight="1">
      <c r="A32" s="4"/>
      <c r="B32" s="4"/>
      <c r="C32" s="4"/>
      <c r="D32" s="4"/>
      <c r="E32" s="4"/>
      <c r="F32" s="266"/>
      <c r="G32" s="266"/>
      <c r="H32" s="266"/>
      <c r="I32" s="266"/>
      <c r="J32" s="266"/>
      <c r="K32" s="266"/>
      <c r="L32" s="266"/>
      <c r="M32" s="266"/>
      <c r="N32" s="266"/>
      <c r="O32" s="266"/>
      <c r="P32" s="266"/>
      <c r="Q32" s="266"/>
      <c r="R32" s="266"/>
      <c r="S32" s="266"/>
      <c r="T32" s="266"/>
      <c r="U32" s="266"/>
      <c r="V32" s="266"/>
      <c r="W32" s="266"/>
      <c r="X32" s="266"/>
      <c r="Y32" s="4"/>
    </row>
    <row r="33" spans="1:26" ht="21.75" customHeight="1" thickBot="1">
      <c r="A33" s="4" t="s">
        <v>119</v>
      </c>
      <c r="B33" s="4"/>
      <c r="C33" s="4"/>
      <c r="D33" s="4"/>
      <c r="E33" s="4"/>
      <c r="F33" s="266"/>
      <c r="G33" s="266"/>
      <c r="H33" s="266"/>
      <c r="I33" s="266"/>
      <c r="J33" s="266"/>
      <c r="K33" s="266"/>
      <c r="L33" s="266"/>
      <c r="M33" s="266"/>
      <c r="N33" s="266"/>
      <c r="O33" s="266"/>
      <c r="P33" s="266"/>
      <c r="Q33" s="266"/>
      <c r="R33" s="266"/>
      <c r="S33" s="266"/>
      <c r="T33" s="266"/>
      <c r="U33" s="266"/>
      <c r="V33" s="266"/>
      <c r="W33" s="266"/>
      <c r="X33" s="266"/>
      <c r="Y33" s="4"/>
    </row>
    <row r="34" spans="1:26" ht="21.75" customHeight="1">
      <c r="A34" s="4"/>
      <c r="B34" s="383" t="s">
        <v>144</v>
      </c>
      <c r="C34" s="385" t="s">
        <v>120</v>
      </c>
      <c r="D34" s="385" t="s">
        <v>83</v>
      </c>
      <c r="E34" s="387" t="s">
        <v>84</v>
      </c>
      <c r="F34" s="253" t="s">
        <v>85</v>
      </c>
      <c r="G34" s="254"/>
      <c r="H34" s="255"/>
      <c r="I34" s="256" t="s">
        <v>86</v>
      </c>
      <c r="J34" s="257"/>
      <c r="K34" s="255"/>
      <c r="L34" s="389" t="s">
        <v>87</v>
      </c>
      <c r="M34" s="381" t="s">
        <v>168</v>
      </c>
      <c r="N34" s="381"/>
      <c r="O34" s="381"/>
      <c r="P34" s="381"/>
      <c r="Q34" s="381"/>
      <c r="R34" s="381"/>
      <c r="S34" s="381"/>
      <c r="T34" s="381"/>
      <c r="U34" s="381"/>
      <c r="V34" s="381"/>
      <c r="W34" s="381"/>
      <c r="X34" s="382"/>
      <c r="Y34" s="4"/>
    </row>
    <row r="35" spans="1:26" ht="21.75" customHeight="1" thickBot="1">
      <c r="A35" s="4"/>
      <c r="B35" s="384"/>
      <c r="C35" s="386"/>
      <c r="D35" s="386"/>
      <c r="E35" s="388"/>
      <c r="F35" s="258" t="s">
        <v>89</v>
      </c>
      <c r="G35" s="259" t="s">
        <v>90</v>
      </c>
      <c r="H35" s="260" t="s">
        <v>91</v>
      </c>
      <c r="I35" s="261" t="s">
        <v>89</v>
      </c>
      <c r="J35" s="262" t="s">
        <v>92</v>
      </c>
      <c r="K35" s="260" t="s">
        <v>93</v>
      </c>
      <c r="L35" s="390"/>
      <c r="M35" s="263" t="s">
        <v>94</v>
      </c>
      <c r="N35" s="264" t="s">
        <v>95</v>
      </c>
      <c r="O35" s="264" t="s">
        <v>96</v>
      </c>
      <c r="P35" s="264" t="s">
        <v>122</v>
      </c>
      <c r="Q35" s="264" t="s">
        <v>123</v>
      </c>
      <c r="R35" s="264" t="s">
        <v>124</v>
      </c>
      <c r="S35" s="264" t="s">
        <v>125</v>
      </c>
      <c r="T35" s="264" t="s">
        <v>126</v>
      </c>
      <c r="U35" s="264" t="s">
        <v>145</v>
      </c>
      <c r="V35" s="264" t="s">
        <v>146</v>
      </c>
      <c r="W35" s="264" t="s">
        <v>147</v>
      </c>
      <c r="X35" s="265" t="s">
        <v>97</v>
      </c>
      <c r="Y35" s="4"/>
    </row>
    <row r="36" spans="1:26" ht="21.75" customHeight="1">
      <c r="A36" s="4"/>
      <c r="B36" s="6" t="s">
        <v>169</v>
      </c>
      <c r="C36" s="7" t="s">
        <v>130</v>
      </c>
      <c r="D36" s="7" t="s">
        <v>111</v>
      </c>
      <c r="E36" s="8" t="s">
        <v>112</v>
      </c>
      <c r="F36" s="203"/>
      <c r="G36" s="31"/>
      <c r="H36" s="218">
        <f t="shared" ref="H36:H42" si="14">F36*G36</f>
        <v>0</v>
      </c>
      <c r="I36" s="215"/>
      <c r="J36" s="31"/>
      <c r="K36" s="218">
        <f t="shared" ref="K36:K42" si="15">I36*J36</f>
        <v>0</v>
      </c>
      <c r="L36" s="225">
        <f t="shared" ref="L36" si="16">H36+K36</f>
        <v>0</v>
      </c>
      <c r="M36" s="211"/>
      <c r="N36" s="32"/>
      <c r="O36" s="32"/>
      <c r="P36" s="32"/>
      <c r="Q36" s="32"/>
      <c r="R36" s="31"/>
      <c r="S36" s="31"/>
      <c r="T36" s="31"/>
      <c r="U36" s="31"/>
      <c r="V36" s="31"/>
      <c r="W36" s="31"/>
      <c r="X36" s="218">
        <f t="shared" ref="X36:X42" si="17">SUM(M36:W36)</f>
        <v>0</v>
      </c>
      <c r="Y36" s="4"/>
    </row>
    <row r="37" spans="1:26" ht="21.75" customHeight="1">
      <c r="A37" s="4"/>
      <c r="B37" s="9" t="s">
        <v>169</v>
      </c>
      <c r="C37" s="10" t="s">
        <v>150</v>
      </c>
      <c r="D37" s="10" t="s">
        <v>170</v>
      </c>
      <c r="E37" s="11" t="s">
        <v>170</v>
      </c>
      <c r="F37" s="204"/>
      <c r="G37" s="33"/>
      <c r="H37" s="219">
        <f t="shared" si="14"/>
        <v>0</v>
      </c>
      <c r="I37" s="216"/>
      <c r="J37" s="33"/>
      <c r="K37" s="219">
        <f t="shared" si="15"/>
        <v>0</v>
      </c>
      <c r="L37" s="226">
        <f>H37+K37</f>
        <v>0</v>
      </c>
      <c r="M37" s="212"/>
      <c r="N37" s="34"/>
      <c r="O37" s="34"/>
      <c r="P37" s="34"/>
      <c r="Q37" s="34"/>
      <c r="R37" s="33"/>
      <c r="S37" s="33"/>
      <c r="T37" s="33"/>
      <c r="U37" s="33"/>
      <c r="V37" s="33"/>
      <c r="W37" s="33"/>
      <c r="X37" s="219">
        <f t="shared" si="17"/>
        <v>0</v>
      </c>
      <c r="Y37" s="4"/>
    </row>
    <row r="38" spans="1:26" ht="21.75" customHeight="1">
      <c r="A38" s="4"/>
      <c r="B38" s="9" t="s">
        <v>169</v>
      </c>
      <c r="C38" s="10" t="s">
        <v>150</v>
      </c>
      <c r="D38" s="10" t="s">
        <v>171</v>
      </c>
      <c r="E38" s="11" t="s">
        <v>171</v>
      </c>
      <c r="F38" s="204"/>
      <c r="G38" s="33"/>
      <c r="H38" s="219">
        <f t="shared" si="14"/>
        <v>0</v>
      </c>
      <c r="I38" s="216"/>
      <c r="J38" s="33"/>
      <c r="K38" s="219">
        <f t="shared" si="15"/>
        <v>0</v>
      </c>
      <c r="L38" s="226">
        <f t="shared" ref="L38:L42" si="18">H38+K38</f>
        <v>0</v>
      </c>
      <c r="M38" s="212"/>
      <c r="N38" s="34"/>
      <c r="O38" s="34"/>
      <c r="P38" s="34"/>
      <c r="Q38" s="34"/>
      <c r="R38" s="33"/>
      <c r="S38" s="33"/>
      <c r="T38" s="33"/>
      <c r="U38" s="33"/>
      <c r="V38" s="33"/>
      <c r="W38" s="33"/>
      <c r="X38" s="219">
        <f t="shared" si="17"/>
        <v>0</v>
      </c>
      <c r="Y38" s="4"/>
    </row>
    <row r="39" spans="1:26" ht="21.75" customHeight="1">
      <c r="A39" s="4"/>
      <c r="B39" s="9" t="s">
        <v>169</v>
      </c>
      <c r="C39" s="10" t="s">
        <v>150</v>
      </c>
      <c r="D39" s="10" t="s">
        <v>172</v>
      </c>
      <c r="E39" s="11" t="s">
        <v>172</v>
      </c>
      <c r="F39" s="204"/>
      <c r="G39" s="33"/>
      <c r="H39" s="219">
        <f t="shared" si="14"/>
        <v>0</v>
      </c>
      <c r="I39" s="216"/>
      <c r="J39" s="33"/>
      <c r="K39" s="219">
        <f t="shared" si="15"/>
        <v>0</v>
      </c>
      <c r="L39" s="226">
        <f t="shared" si="18"/>
        <v>0</v>
      </c>
      <c r="M39" s="212"/>
      <c r="N39" s="34"/>
      <c r="O39" s="34"/>
      <c r="P39" s="34"/>
      <c r="Q39" s="34"/>
      <c r="R39" s="33"/>
      <c r="S39" s="33"/>
      <c r="T39" s="33"/>
      <c r="U39" s="33"/>
      <c r="V39" s="33"/>
      <c r="W39" s="33"/>
      <c r="X39" s="219">
        <f t="shared" si="17"/>
        <v>0</v>
      </c>
      <c r="Y39" s="4"/>
    </row>
    <row r="40" spans="1:26" ht="21.75" customHeight="1">
      <c r="A40" s="4"/>
      <c r="B40" s="9" t="s">
        <v>169</v>
      </c>
      <c r="C40" s="10" t="s">
        <v>150</v>
      </c>
      <c r="D40" s="10" t="s">
        <v>154</v>
      </c>
      <c r="E40" s="11" t="s">
        <v>154</v>
      </c>
      <c r="F40" s="204"/>
      <c r="G40" s="33"/>
      <c r="H40" s="219">
        <f t="shared" si="14"/>
        <v>0</v>
      </c>
      <c r="I40" s="216"/>
      <c r="J40" s="33"/>
      <c r="K40" s="219">
        <f t="shared" si="15"/>
        <v>0</v>
      </c>
      <c r="L40" s="226">
        <f t="shared" si="18"/>
        <v>0</v>
      </c>
      <c r="M40" s="212"/>
      <c r="N40" s="34"/>
      <c r="O40" s="34"/>
      <c r="P40" s="34"/>
      <c r="Q40" s="34"/>
      <c r="R40" s="33"/>
      <c r="S40" s="33"/>
      <c r="T40" s="33"/>
      <c r="U40" s="33"/>
      <c r="V40" s="33"/>
      <c r="W40" s="33"/>
      <c r="X40" s="219">
        <f t="shared" si="17"/>
        <v>0</v>
      </c>
      <c r="Y40" s="4"/>
    </row>
    <row r="41" spans="1:26" ht="21.75" customHeight="1">
      <c r="A41" s="4"/>
      <c r="B41" s="9" t="s">
        <v>169</v>
      </c>
      <c r="C41" s="10" t="s">
        <v>150</v>
      </c>
      <c r="D41" s="10" t="s">
        <v>156</v>
      </c>
      <c r="E41" s="11" t="s">
        <v>156</v>
      </c>
      <c r="F41" s="204"/>
      <c r="G41" s="33"/>
      <c r="H41" s="219">
        <f t="shared" si="14"/>
        <v>0</v>
      </c>
      <c r="I41" s="216"/>
      <c r="J41" s="33"/>
      <c r="K41" s="219">
        <f t="shared" si="15"/>
        <v>0</v>
      </c>
      <c r="L41" s="226">
        <f t="shared" si="18"/>
        <v>0</v>
      </c>
      <c r="M41" s="212"/>
      <c r="N41" s="34"/>
      <c r="O41" s="34"/>
      <c r="P41" s="34"/>
      <c r="Q41" s="34"/>
      <c r="R41" s="33"/>
      <c r="S41" s="33"/>
      <c r="T41" s="33"/>
      <c r="U41" s="33"/>
      <c r="V41" s="33"/>
      <c r="W41" s="33"/>
      <c r="X41" s="219">
        <f t="shared" si="17"/>
        <v>0</v>
      </c>
      <c r="Y41" s="4"/>
    </row>
    <row r="42" spans="1:26" ht="21.75" customHeight="1">
      <c r="A42" s="4"/>
      <c r="B42" s="23" t="s">
        <v>169</v>
      </c>
      <c r="C42" s="24" t="s">
        <v>150</v>
      </c>
      <c r="D42" s="24" t="s">
        <v>173</v>
      </c>
      <c r="E42" s="21" t="s">
        <v>173</v>
      </c>
      <c r="F42" s="267"/>
      <c r="G42" s="191"/>
      <c r="H42" s="241">
        <f t="shared" si="14"/>
        <v>0</v>
      </c>
      <c r="I42" s="217"/>
      <c r="J42" s="191"/>
      <c r="K42" s="241">
        <f t="shared" si="15"/>
        <v>0</v>
      </c>
      <c r="L42" s="242">
        <f t="shared" si="18"/>
        <v>0</v>
      </c>
      <c r="M42" s="214"/>
      <c r="N42" s="41"/>
      <c r="O42" s="41"/>
      <c r="P42" s="41"/>
      <c r="Q42" s="41"/>
      <c r="R42" s="191"/>
      <c r="S42" s="191"/>
      <c r="T42" s="191"/>
      <c r="U42" s="191"/>
      <c r="V42" s="191"/>
      <c r="W42" s="191"/>
      <c r="X42" s="241">
        <f t="shared" si="17"/>
        <v>0</v>
      </c>
      <c r="Y42" s="4"/>
    </row>
    <row r="43" spans="1:26" ht="21.75" customHeight="1">
      <c r="A43" s="4"/>
      <c r="B43" s="25" t="s">
        <v>108</v>
      </c>
      <c r="C43" s="26"/>
      <c r="D43" s="26"/>
      <c r="E43" s="26"/>
      <c r="F43" s="206"/>
      <c r="G43" s="195"/>
      <c r="H43" s="221">
        <f t="shared" ref="H43" si="19">SUM(H35:H42)</f>
        <v>0</v>
      </c>
      <c r="I43" s="206"/>
      <c r="J43" s="195"/>
      <c r="K43" s="221">
        <f>SUM(K36:K42)</f>
        <v>0</v>
      </c>
      <c r="L43" s="228">
        <f>SUM(L36:L42)</f>
        <v>0</v>
      </c>
      <c r="M43" s="247">
        <f>SUM(M36:M42)</f>
        <v>0</v>
      </c>
      <c r="N43" s="248">
        <f t="shared" ref="N43:X43" si="20">SUM(N36:N42)</f>
        <v>0</v>
      </c>
      <c r="O43" s="248">
        <f t="shared" si="20"/>
        <v>0</v>
      </c>
      <c r="P43" s="248">
        <f t="shared" si="20"/>
        <v>0</v>
      </c>
      <c r="Q43" s="248">
        <f t="shared" si="20"/>
        <v>0</v>
      </c>
      <c r="R43" s="248">
        <f t="shared" si="20"/>
        <v>0</v>
      </c>
      <c r="S43" s="248">
        <f t="shared" si="20"/>
        <v>0</v>
      </c>
      <c r="T43" s="248">
        <f t="shared" si="20"/>
        <v>0</v>
      </c>
      <c r="U43" s="248">
        <f t="shared" si="20"/>
        <v>0</v>
      </c>
      <c r="V43" s="248">
        <f t="shared" si="20"/>
        <v>0</v>
      </c>
      <c r="W43" s="248">
        <f t="shared" si="20"/>
        <v>0</v>
      </c>
      <c r="X43" s="221">
        <f t="shared" si="20"/>
        <v>0</v>
      </c>
      <c r="Y43" s="4"/>
      <c r="Z43" s="269" t="str">
        <f>IF(L43=X43,"OK","要修正（L43とX43の金額を揃えてください）")</f>
        <v>OK</v>
      </c>
    </row>
    <row r="44" spans="1:26" ht="21.75" customHeight="1">
      <c r="A44" s="4"/>
      <c r="B44" s="9" t="s">
        <v>159</v>
      </c>
      <c r="C44" s="10" t="s">
        <v>130</v>
      </c>
      <c r="D44" s="10" t="s">
        <v>111</v>
      </c>
      <c r="E44" s="11" t="s">
        <v>112</v>
      </c>
      <c r="F44" s="204"/>
      <c r="G44" s="33"/>
      <c r="H44" s="219">
        <f t="shared" ref="H44:H46" si="21">F44*G44</f>
        <v>0</v>
      </c>
      <c r="I44" s="216"/>
      <c r="J44" s="33"/>
      <c r="K44" s="219">
        <f t="shared" ref="K44:K46" si="22">I44*J44</f>
        <v>0</v>
      </c>
      <c r="L44" s="226">
        <f t="shared" ref="L44:L46" si="23">H44+K44</f>
        <v>0</v>
      </c>
      <c r="M44" s="212"/>
      <c r="N44" s="34"/>
      <c r="O44" s="34"/>
      <c r="P44" s="34"/>
      <c r="Q44" s="34"/>
      <c r="R44" s="33"/>
      <c r="S44" s="33"/>
      <c r="T44" s="33"/>
      <c r="U44" s="33"/>
      <c r="V44" s="33"/>
      <c r="W44" s="33"/>
      <c r="X44" s="219">
        <f>SUM(M44:W44)</f>
        <v>0</v>
      </c>
      <c r="Y44" s="4"/>
    </row>
    <row r="45" spans="1:26" ht="21.75" customHeight="1">
      <c r="A45" s="4"/>
      <c r="B45" s="9" t="s">
        <v>159</v>
      </c>
      <c r="C45" s="10" t="s">
        <v>130</v>
      </c>
      <c r="D45" s="10" t="s">
        <v>111</v>
      </c>
      <c r="E45" s="11" t="s">
        <v>160</v>
      </c>
      <c r="F45" s="204"/>
      <c r="G45" s="33"/>
      <c r="H45" s="219">
        <f t="shared" si="21"/>
        <v>0</v>
      </c>
      <c r="I45" s="216"/>
      <c r="J45" s="33"/>
      <c r="K45" s="219">
        <f t="shared" si="22"/>
        <v>0</v>
      </c>
      <c r="L45" s="226">
        <f t="shared" si="23"/>
        <v>0</v>
      </c>
      <c r="M45" s="212"/>
      <c r="N45" s="34"/>
      <c r="O45" s="34"/>
      <c r="P45" s="34"/>
      <c r="Q45" s="34"/>
      <c r="R45" s="33"/>
      <c r="S45" s="33"/>
      <c r="T45" s="33"/>
      <c r="U45" s="33"/>
      <c r="V45" s="33"/>
      <c r="W45" s="33"/>
      <c r="X45" s="219">
        <f>SUM(M45:W45)</f>
        <v>0</v>
      </c>
      <c r="Y45" s="4"/>
    </row>
    <row r="46" spans="1:26" ht="21.75" customHeight="1">
      <c r="A46" s="4"/>
      <c r="B46" s="23" t="s">
        <v>159</v>
      </c>
      <c r="C46" s="24" t="s">
        <v>130</v>
      </c>
      <c r="D46" s="24" t="s">
        <v>162</v>
      </c>
      <c r="E46" s="4" t="s">
        <v>162</v>
      </c>
      <c r="F46" s="267"/>
      <c r="G46" s="191"/>
      <c r="H46" s="241">
        <f t="shared" si="21"/>
        <v>0</v>
      </c>
      <c r="I46" s="217"/>
      <c r="J46" s="191"/>
      <c r="K46" s="241">
        <f t="shared" si="22"/>
        <v>0</v>
      </c>
      <c r="L46" s="242">
        <f t="shared" si="23"/>
        <v>0</v>
      </c>
      <c r="M46" s="214"/>
      <c r="N46" s="41"/>
      <c r="O46" s="41"/>
      <c r="P46" s="41"/>
      <c r="Q46" s="41"/>
      <c r="R46" s="191"/>
      <c r="S46" s="191"/>
      <c r="T46" s="191"/>
      <c r="U46" s="191"/>
      <c r="V46" s="191"/>
      <c r="W46" s="191"/>
      <c r="X46" s="241">
        <f>SUM(M46:W46)</f>
        <v>0</v>
      </c>
      <c r="Y46" s="4"/>
    </row>
    <row r="47" spans="1:26" ht="21.75" customHeight="1" thickBot="1">
      <c r="A47" s="4"/>
      <c r="B47" s="29" t="s">
        <v>108</v>
      </c>
      <c r="C47" s="30"/>
      <c r="D47" s="30"/>
      <c r="E47" s="30"/>
      <c r="F47" s="209"/>
      <c r="G47" s="196"/>
      <c r="H47" s="223">
        <f t="shared" ref="H47" si="24">SUM(H39:H46)</f>
        <v>0</v>
      </c>
      <c r="I47" s="209"/>
      <c r="J47" s="196"/>
      <c r="K47" s="243">
        <f>SUM(K44:K46)</f>
        <v>0</v>
      </c>
      <c r="L47" s="244">
        <f>SUM(L44:L46)</f>
        <v>0</v>
      </c>
      <c r="M47" s="249">
        <f>SUM(M44:M46)</f>
        <v>0</v>
      </c>
      <c r="N47" s="250">
        <f t="shared" ref="N47:X47" si="25">SUM(N44:N46)</f>
        <v>0</v>
      </c>
      <c r="O47" s="250">
        <f t="shared" si="25"/>
        <v>0</v>
      </c>
      <c r="P47" s="250">
        <f t="shared" si="25"/>
        <v>0</v>
      </c>
      <c r="Q47" s="250">
        <f t="shared" si="25"/>
        <v>0</v>
      </c>
      <c r="R47" s="250">
        <f t="shared" si="25"/>
        <v>0</v>
      </c>
      <c r="S47" s="250">
        <f t="shared" si="25"/>
        <v>0</v>
      </c>
      <c r="T47" s="250">
        <f t="shared" si="25"/>
        <v>0</v>
      </c>
      <c r="U47" s="250">
        <f t="shared" si="25"/>
        <v>0</v>
      </c>
      <c r="V47" s="250">
        <f t="shared" si="25"/>
        <v>0</v>
      </c>
      <c r="W47" s="250">
        <f t="shared" si="25"/>
        <v>0</v>
      </c>
      <c r="X47" s="223">
        <f t="shared" si="25"/>
        <v>0</v>
      </c>
      <c r="Y47" s="4"/>
      <c r="Z47" s="269" t="str">
        <f>IF(L47=X47,"OK","要修正（L47とX47の金額を揃えてください）")</f>
        <v>OK</v>
      </c>
    </row>
    <row r="48" spans="1:26" ht="21.75" customHeight="1" thickTop="1" thickBot="1">
      <c r="A48" s="4"/>
      <c r="B48" s="27" t="s">
        <v>139</v>
      </c>
      <c r="C48" s="28"/>
      <c r="D48" s="28"/>
      <c r="E48" s="28"/>
      <c r="F48" s="210"/>
      <c r="G48" s="197"/>
      <c r="H48" s="224">
        <f>H43+H47</f>
        <v>0</v>
      </c>
      <c r="I48" s="210"/>
      <c r="J48" s="197"/>
      <c r="K48" s="245">
        <f>K43+K47</f>
        <v>0</v>
      </c>
      <c r="L48" s="246">
        <f>L43+L47</f>
        <v>0</v>
      </c>
      <c r="M48" s="251">
        <f>M43+M47</f>
        <v>0</v>
      </c>
      <c r="N48" s="252">
        <f t="shared" ref="N48:X48" si="26">N43+N47</f>
        <v>0</v>
      </c>
      <c r="O48" s="252">
        <f t="shared" si="26"/>
        <v>0</v>
      </c>
      <c r="P48" s="252">
        <f t="shared" si="26"/>
        <v>0</v>
      </c>
      <c r="Q48" s="252">
        <f t="shared" si="26"/>
        <v>0</v>
      </c>
      <c r="R48" s="252">
        <f t="shared" si="26"/>
        <v>0</v>
      </c>
      <c r="S48" s="252">
        <f t="shared" si="26"/>
        <v>0</v>
      </c>
      <c r="T48" s="252">
        <f t="shared" si="26"/>
        <v>0</v>
      </c>
      <c r="U48" s="252">
        <f t="shared" si="26"/>
        <v>0</v>
      </c>
      <c r="V48" s="252">
        <f t="shared" si="26"/>
        <v>0</v>
      </c>
      <c r="W48" s="252">
        <f t="shared" si="26"/>
        <v>0</v>
      </c>
      <c r="X48" s="224">
        <f t="shared" si="26"/>
        <v>0</v>
      </c>
      <c r="Y48" s="4"/>
      <c r="Z48" s="269" t="str">
        <f>IF(L48=X48,"OK","要修正（L48とX48の金額を揃えてください）")</f>
        <v>OK</v>
      </c>
    </row>
    <row r="49" spans="1:26" ht="21.75" customHeight="1">
      <c r="A49" s="4"/>
      <c r="B49" s="16"/>
      <c r="C49" s="4"/>
      <c r="D49" s="4"/>
      <c r="E49" s="4"/>
      <c r="F49" s="266"/>
      <c r="G49" s="266"/>
      <c r="H49" s="266"/>
      <c r="I49" s="266"/>
      <c r="J49" s="266"/>
      <c r="K49" s="266"/>
      <c r="L49" s="266"/>
      <c r="M49" s="266"/>
      <c r="N49" s="266"/>
      <c r="O49" s="266"/>
      <c r="P49" s="266"/>
      <c r="Q49" s="266"/>
      <c r="R49" s="266"/>
      <c r="S49" s="266"/>
      <c r="T49" s="266"/>
      <c r="U49" s="266"/>
      <c r="V49" s="266"/>
      <c r="W49" s="266"/>
      <c r="X49" s="266"/>
      <c r="Y49" s="4"/>
    </row>
    <row r="50" spans="1:26" ht="21.75" customHeight="1" thickBot="1">
      <c r="A50" s="4" t="s">
        <v>174</v>
      </c>
      <c r="B50" s="4"/>
      <c r="C50" s="4"/>
      <c r="D50" s="4"/>
      <c r="E50" s="4"/>
      <c r="F50" s="266"/>
      <c r="G50" s="266"/>
      <c r="H50" s="266"/>
      <c r="I50" s="266"/>
      <c r="J50" s="266"/>
      <c r="K50" s="266"/>
      <c r="L50" s="266"/>
      <c r="M50" s="266"/>
      <c r="N50" s="266"/>
      <c r="O50" s="266"/>
      <c r="P50" s="266"/>
      <c r="Q50" s="266"/>
      <c r="R50" s="266"/>
      <c r="S50" s="266"/>
      <c r="T50" s="266"/>
      <c r="U50" s="266"/>
      <c r="V50" s="266"/>
      <c r="W50" s="266"/>
      <c r="X50" s="266"/>
    </row>
    <row r="51" spans="1:26" ht="21.75" customHeight="1">
      <c r="A51" s="4"/>
      <c r="B51" s="383" t="s">
        <v>144</v>
      </c>
      <c r="C51" s="385" t="s">
        <v>120</v>
      </c>
      <c r="D51" s="385" t="s">
        <v>83</v>
      </c>
      <c r="E51" s="387" t="s">
        <v>84</v>
      </c>
      <c r="F51" s="253" t="s">
        <v>85</v>
      </c>
      <c r="G51" s="254"/>
      <c r="H51" s="255"/>
      <c r="I51" s="256" t="s">
        <v>86</v>
      </c>
      <c r="J51" s="257"/>
      <c r="K51" s="255"/>
      <c r="L51" s="389" t="s">
        <v>87</v>
      </c>
      <c r="M51" s="381" t="s">
        <v>168</v>
      </c>
      <c r="N51" s="381"/>
      <c r="O51" s="381"/>
      <c r="P51" s="381"/>
      <c r="Q51" s="381"/>
      <c r="R51" s="381"/>
      <c r="S51" s="381"/>
      <c r="T51" s="381"/>
      <c r="U51" s="381"/>
      <c r="V51" s="381"/>
      <c r="W51" s="381"/>
      <c r="X51" s="382"/>
    </row>
    <row r="52" spans="1:26" ht="21.75" customHeight="1" thickBot="1">
      <c r="A52" s="4"/>
      <c r="B52" s="384"/>
      <c r="C52" s="386"/>
      <c r="D52" s="386"/>
      <c r="E52" s="388"/>
      <c r="F52" s="258" t="s">
        <v>89</v>
      </c>
      <c r="G52" s="259" t="s">
        <v>90</v>
      </c>
      <c r="H52" s="260" t="s">
        <v>91</v>
      </c>
      <c r="I52" s="261" t="s">
        <v>89</v>
      </c>
      <c r="J52" s="262" t="s">
        <v>92</v>
      </c>
      <c r="K52" s="260" t="s">
        <v>93</v>
      </c>
      <c r="L52" s="390"/>
      <c r="M52" s="263" t="s">
        <v>94</v>
      </c>
      <c r="N52" s="264" t="s">
        <v>95</v>
      </c>
      <c r="O52" s="264" t="s">
        <v>96</v>
      </c>
      <c r="P52" s="264" t="s">
        <v>122</v>
      </c>
      <c r="Q52" s="264" t="s">
        <v>123</v>
      </c>
      <c r="R52" s="264" t="s">
        <v>124</v>
      </c>
      <c r="S52" s="264" t="s">
        <v>125</v>
      </c>
      <c r="T52" s="264" t="s">
        <v>126</v>
      </c>
      <c r="U52" s="264" t="s">
        <v>145</v>
      </c>
      <c r="V52" s="264" t="s">
        <v>146</v>
      </c>
      <c r="W52" s="264" t="s">
        <v>147</v>
      </c>
      <c r="X52" s="265" t="s">
        <v>97</v>
      </c>
    </row>
    <row r="53" spans="1:26" ht="21.75" customHeight="1">
      <c r="A53" s="4"/>
      <c r="B53" s="6" t="s">
        <v>148</v>
      </c>
      <c r="C53" s="7" t="s">
        <v>130</v>
      </c>
      <c r="D53" s="7" t="s">
        <v>111</v>
      </c>
      <c r="E53" s="8" t="s">
        <v>112</v>
      </c>
      <c r="F53" s="203"/>
      <c r="G53" s="31"/>
      <c r="H53" s="218">
        <f t="shared" ref="H53:H60" si="27">F53*G53</f>
        <v>0</v>
      </c>
      <c r="I53" s="215"/>
      <c r="J53" s="32"/>
      <c r="K53" s="218">
        <f t="shared" ref="K53:K60" si="28">I53*J53</f>
        <v>0</v>
      </c>
      <c r="L53" s="225">
        <f t="shared" ref="L53:L60" si="29">H53+K53</f>
        <v>0</v>
      </c>
      <c r="M53" s="211"/>
      <c r="N53" s="32"/>
      <c r="O53" s="32"/>
      <c r="P53" s="32"/>
      <c r="Q53" s="32"/>
      <c r="R53" s="31"/>
      <c r="S53" s="31"/>
      <c r="T53" s="31"/>
      <c r="U53" s="31"/>
      <c r="V53" s="31"/>
      <c r="W53" s="31"/>
      <c r="X53" s="218">
        <f t="shared" ref="X53:X60" si="30">SUM(M53:W53)</f>
        <v>0</v>
      </c>
    </row>
    <row r="54" spans="1:26" ht="21.75" customHeight="1">
      <c r="A54" s="4"/>
      <c r="B54" s="9" t="s">
        <v>148</v>
      </c>
      <c r="C54" s="10" t="s">
        <v>130</v>
      </c>
      <c r="D54" s="10" t="s">
        <v>111</v>
      </c>
      <c r="E54" s="11" t="s">
        <v>149</v>
      </c>
      <c r="F54" s="204"/>
      <c r="G54" s="33"/>
      <c r="H54" s="219">
        <f t="shared" si="27"/>
        <v>0</v>
      </c>
      <c r="I54" s="216"/>
      <c r="J54" s="34"/>
      <c r="K54" s="219">
        <f t="shared" si="28"/>
        <v>0</v>
      </c>
      <c r="L54" s="226">
        <f t="shared" si="29"/>
        <v>0</v>
      </c>
      <c r="M54" s="212"/>
      <c r="N54" s="34"/>
      <c r="O54" s="34"/>
      <c r="P54" s="34"/>
      <c r="Q54" s="34"/>
      <c r="R54" s="33"/>
      <c r="S54" s="33"/>
      <c r="T54" s="33"/>
      <c r="U54" s="33"/>
      <c r="V54" s="33"/>
      <c r="W54" s="33"/>
      <c r="X54" s="219">
        <f t="shared" si="30"/>
        <v>0</v>
      </c>
    </row>
    <row r="55" spans="1:26" ht="21.75" customHeight="1">
      <c r="A55" s="4"/>
      <c r="B55" s="9" t="s">
        <v>148</v>
      </c>
      <c r="C55" s="10" t="s">
        <v>150</v>
      </c>
      <c r="D55" s="10" t="s">
        <v>151</v>
      </c>
      <c r="E55" s="11" t="s">
        <v>170</v>
      </c>
      <c r="F55" s="204"/>
      <c r="G55" s="33"/>
      <c r="H55" s="219">
        <f t="shared" si="27"/>
        <v>0</v>
      </c>
      <c r="I55" s="216"/>
      <c r="J55" s="34"/>
      <c r="K55" s="219">
        <f t="shared" si="28"/>
        <v>0</v>
      </c>
      <c r="L55" s="226">
        <f t="shared" si="29"/>
        <v>0</v>
      </c>
      <c r="M55" s="212"/>
      <c r="N55" s="34"/>
      <c r="O55" s="34"/>
      <c r="P55" s="34"/>
      <c r="Q55" s="34"/>
      <c r="R55" s="33"/>
      <c r="S55" s="33"/>
      <c r="T55" s="33"/>
      <c r="U55" s="33"/>
      <c r="V55" s="33"/>
      <c r="W55" s="33"/>
      <c r="X55" s="219">
        <f t="shared" si="30"/>
        <v>0</v>
      </c>
    </row>
    <row r="56" spans="1:26" ht="21.75" customHeight="1">
      <c r="A56" s="4"/>
      <c r="B56" s="9" t="s">
        <v>148</v>
      </c>
      <c r="C56" s="10" t="s">
        <v>150</v>
      </c>
      <c r="D56" s="10" t="s">
        <v>100</v>
      </c>
      <c r="E56" s="11" t="s">
        <v>171</v>
      </c>
      <c r="F56" s="204"/>
      <c r="G56" s="33"/>
      <c r="H56" s="219">
        <f t="shared" si="27"/>
        <v>0</v>
      </c>
      <c r="I56" s="216"/>
      <c r="J56" s="34"/>
      <c r="K56" s="219">
        <f t="shared" si="28"/>
        <v>0</v>
      </c>
      <c r="L56" s="226">
        <f t="shared" si="29"/>
        <v>0</v>
      </c>
      <c r="M56" s="212"/>
      <c r="N56" s="34"/>
      <c r="O56" s="34"/>
      <c r="P56" s="34"/>
      <c r="Q56" s="34"/>
      <c r="R56" s="33"/>
      <c r="S56" s="33"/>
      <c r="T56" s="33"/>
      <c r="U56" s="33"/>
      <c r="V56" s="33"/>
      <c r="W56" s="33"/>
      <c r="X56" s="219">
        <f t="shared" si="30"/>
        <v>0</v>
      </c>
    </row>
    <row r="57" spans="1:26" ht="21.75" customHeight="1">
      <c r="A57" s="4"/>
      <c r="B57" s="9" t="s">
        <v>148</v>
      </c>
      <c r="C57" s="10" t="s">
        <v>150</v>
      </c>
      <c r="D57" s="10" t="s">
        <v>102</v>
      </c>
      <c r="E57" s="11" t="s">
        <v>172</v>
      </c>
      <c r="F57" s="204"/>
      <c r="G57" s="33"/>
      <c r="H57" s="219">
        <f t="shared" si="27"/>
        <v>0</v>
      </c>
      <c r="I57" s="216"/>
      <c r="J57" s="34"/>
      <c r="K57" s="219">
        <f t="shared" si="28"/>
        <v>0</v>
      </c>
      <c r="L57" s="226">
        <f t="shared" si="29"/>
        <v>0</v>
      </c>
      <c r="M57" s="212"/>
      <c r="N57" s="34"/>
      <c r="O57" s="34"/>
      <c r="P57" s="34"/>
      <c r="Q57" s="34"/>
      <c r="R57" s="33"/>
      <c r="S57" s="33"/>
      <c r="T57" s="33"/>
      <c r="U57" s="33"/>
      <c r="V57" s="33"/>
      <c r="W57" s="33"/>
      <c r="X57" s="219">
        <f t="shared" si="30"/>
        <v>0</v>
      </c>
    </row>
    <row r="58" spans="1:26" ht="21.75" customHeight="1">
      <c r="A58" s="4"/>
      <c r="B58" s="9" t="s">
        <v>148</v>
      </c>
      <c r="C58" s="10" t="s">
        <v>150</v>
      </c>
      <c r="D58" s="10" t="s">
        <v>153</v>
      </c>
      <c r="E58" s="11" t="s">
        <v>154</v>
      </c>
      <c r="F58" s="204"/>
      <c r="G58" s="33"/>
      <c r="H58" s="219">
        <f t="shared" si="27"/>
        <v>0</v>
      </c>
      <c r="I58" s="216"/>
      <c r="J58" s="34"/>
      <c r="K58" s="219">
        <f t="shared" si="28"/>
        <v>0</v>
      </c>
      <c r="L58" s="226">
        <f t="shared" si="29"/>
        <v>0</v>
      </c>
      <c r="M58" s="212"/>
      <c r="N58" s="34"/>
      <c r="O58" s="34"/>
      <c r="P58" s="34"/>
      <c r="Q58" s="34"/>
      <c r="R58" s="33"/>
      <c r="S58" s="33"/>
      <c r="T58" s="33"/>
      <c r="U58" s="33"/>
      <c r="V58" s="33"/>
      <c r="W58" s="33"/>
      <c r="X58" s="219">
        <f t="shared" si="30"/>
        <v>0</v>
      </c>
    </row>
    <row r="59" spans="1:26" ht="21.75" customHeight="1">
      <c r="A59" s="4"/>
      <c r="B59" s="12" t="s">
        <v>148</v>
      </c>
      <c r="C59" s="13" t="s">
        <v>150</v>
      </c>
      <c r="D59" s="13" t="s">
        <v>155</v>
      </c>
      <c r="E59" s="11" t="s">
        <v>156</v>
      </c>
      <c r="F59" s="204"/>
      <c r="G59" s="33"/>
      <c r="H59" s="219">
        <f t="shared" si="27"/>
        <v>0</v>
      </c>
      <c r="I59" s="216"/>
      <c r="J59" s="34"/>
      <c r="K59" s="219">
        <f t="shared" si="28"/>
        <v>0</v>
      </c>
      <c r="L59" s="226">
        <f t="shared" si="29"/>
        <v>0</v>
      </c>
      <c r="M59" s="212"/>
      <c r="N59" s="34"/>
      <c r="O59" s="34"/>
      <c r="P59" s="34"/>
      <c r="Q59" s="34"/>
      <c r="R59" s="33"/>
      <c r="S59" s="33"/>
      <c r="T59" s="33"/>
      <c r="U59" s="33"/>
      <c r="V59" s="33"/>
      <c r="W59" s="33"/>
      <c r="X59" s="219">
        <f t="shared" si="30"/>
        <v>0</v>
      </c>
    </row>
    <row r="60" spans="1:26" ht="21.75" customHeight="1">
      <c r="A60" s="4"/>
      <c r="B60" s="23" t="s">
        <v>148</v>
      </c>
      <c r="C60" s="24" t="s">
        <v>150</v>
      </c>
      <c r="D60" s="24" t="s">
        <v>157</v>
      </c>
      <c r="E60" s="4" t="s">
        <v>158</v>
      </c>
      <c r="F60" s="267"/>
      <c r="G60" s="191"/>
      <c r="H60" s="241">
        <f t="shared" si="27"/>
        <v>0</v>
      </c>
      <c r="I60" s="217"/>
      <c r="J60" s="41"/>
      <c r="K60" s="241">
        <f t="shared" si="28"/>
        <v>0</v>
      </c>
      <c r="L60" s="242">
        <f t="shared" si="29"/>
        <v>0</v>
      </c>
      <c r="M60" s="214"/>
      <c r="N60" s="41"/>
      <c r="O60" s="41"/>
      <c r="P60" s="41"/>
      <c r="Q60" s="41"/>
      <c r="R60" s="191"/>
      <c r="S60" s="191"/>
      <c r="T60" s="191"/>
      <c r="U60" s="191"/>
      <c r="V60" s="191"/>
      <c r="W60" s="191"/>
      <c r="X60" s="241">
        <f t="shared" si="30"/>
        <v>0</v>
      </c>
    </row>
    <row r="61" spans="1:26" ht="21.75" customHeight="1">
      <c r="A61" s="4"/>
      <c r="B61" s="25" t="s">
        <v>108</v>
      </c>
      <c r="C61" s="26"/>
      <c r="D61" s="26"/>
      <c r="E61" s="26"/>
      <c r="F61" s="206"/>
      <c r="G61" s="195"/>
      <c r="H61" s="221">
        <f t="shared" ref="H61" si="31">SUM(H53:H60)</f>
        <v>0</v>
      </c>
      <c r="I61" s="206"/>
      <c r="J61" s="195"/>
      <c r="K61" s="221">
        <f>SUM(K53:K60)</f>
        <v>0</v>
      </c>
      <c r="L61" s="228">
        <f>SUM(L53:L60)</f>
        <v>0</v>
      </c>
      <c r="M61" s="247">
        <f>SUM(M53:M60)</f>
        <v>0</v>
      </c>
      <c r="N61" s="248">
        <f t="shared" ref="N61:X61" si="32">SUM(N53:N60)</f>
        <v>0</v>
      </c>
      <c r="O61" s="248">
        <f t="shared" si="32"/>
        <v>0</v>
      </c>
      <c r="P61" s="248">
        <f t="shared" si="32"/>
        <v>0</v>
      </c>
      <c r="Q61" s="248">
        <f t="shared" si="32"/>
        <v>0</v>
      </c>
      <c r="R61" s="248">
        <f t="shared" si="32"/>
        <v>0</v>
      </c>
      <c r="S61" s="248">
        <f t="shared" si="32"/>
        <v>0</v>
      </c>
      <c r="T61" s="248">
        <f t="shared" si="32"/>
        <v>0</v>
      </c>
      <c r="U61" s="248">
        <f t="shared" si="32"/>
        <v>0</v>
      </c>
      <c r="V61" s="248">
        <f t="shared" si="32"/>
        <v>0</v>
      </c>
      <c r="W61" s="248">
        <f t="shared" si="32"/>
        <v>0</v>
      </c>
      <c r="X61" s="221">
        <f t="shared" si="32"/>
        <v>0</v>
      </c>
      <c r="Z61" s="269" t="str">
        <f>IF(L61=X61,"OK","要修正（L61とX61の金額を揃えてください）")</f>
        <v>OK</v>
      </c>
    </row>
    <row r="62" spans="1:26" ht="21.75" customHeight="1">
      <c r="A62" s="4"/>
      <c r="B62" s="9" t="s">
        <v>159</v>
      </c>
      <c r="C62" s="10" t="s">
        <v>130</v>
      </c>
      <c r="D62" s="10" t="s">
        <v>111</v>
      </c>
      <c r="E62" s="11" t="s">
        <v>112</v>
      </c>
      <c r="F62" s="204"/>
      <c r="G62" s="33"/>
      <c r="H62" s="219">
        <f t="shared" ref="H62:H66" si="33">F62*G62</f>
        <v>0</v>
      </c>
      <c r="I62" s="216"/>
      <c r="J62" s="34"/>
      <c r="K62" s="219">
        <f t="shared" ref="K62:K66" si="34">I62*J62</f>
        <v>0</v>
      </c>
      <c r="L62" s="226">
        <f t="shared" ref="L62:L66" si="35">H62+K62</f>
        <v>0</v>
      </c>
      <c r="M62" s="212"/>
      <c r="N62" s="34"/>
      <c r="O62" s="34"/>
      <c r="P62" s="34"/>
      <c r="Q62" s="34"/>
      <c r="R62" s="33"/>
      <c r="S62" s="33"/>
      <c r="T62" s="33"/>
      <c r="U62" s="33"/>
      <c r="V62" s="33"/>
      <c r="W62" s="33"/>
      <c r="X62" s="219">
        <f>SUM(M62:W62)</f>
        <v>0</v>
      </c>
    </row>
    <row r="63" spans="1:26" ht="21.75" customHeight="1">
      <c r="A63" s="4"/>
      <c r="B63" s="9" t="s">
        <v>159</v>
      </c>
      <c r="C63" s="10" t="s">
        <v>130</v>
      </c>
      <c r="D63" s="10" t="s">
        <v>111</v>
      </c>
      <c r="E63" s="11" t="s">
        <v>160</v>
      </c>
      <c r="F63" s="204"/>
      <c r="G63" s="33"/>
      <c r="H63" s="219">
        <f t="shared" si="33"/>
        <v>0</v>
      </c>
      <c r="I63" s="216"/>
      <c r="J63" s="34"/>
      <c r="K63" s="219">
        <f t="shared" si="34"/>
        <v>0</v>
      </c>
      <c r="L63" s="226">
        <f t="shared" si="35"/>
        <v>0</v>
      </c>
      <c r="M63" s="212"/>
      <c r="N63" s="34"/>
      <c r="O63" s="34"/>
      <c r="P63" s="34"/>
      <c r="Q63" s="34"/>
      <c r="R63" s="33"/>
      <c r="S63" s="33"/>
      <c r="T63" s="33"/>
      <c r="U63" s="33"/>
      <c r="V63" s="33"/>
      <c r="W63" s="33"/>
      <c r="X63" s="219">
        <f>SUM(M63:W63)</f>
        <v>0</v>
      </c>
    </row>
    <row r="64" spans="1:26" ht="21.75" customHeight="1">
      <c r="A64" s="4"/>
      <c r="B64" s="9" t="s">
        <v>159</v>
      </c>
      <c r="C64" s="10" t="s">
        <v>130</v>
      </c>
      <c r="D64" s="10" t="s">
        <v>162</v>
      </c>
      <c r="E64" s="11" t="s">
        <v>175</v>
      </c>
      <c r="F64" s="204"/>
      <c r="G64" s="33"/>
      <c r="H64" s="219">
        <f t="shared" si="33"/>
        <v>0</v>
      </c>
      <c r="I64" s="216"/>
      <c r="J64" s="34"/>
      <c r="K64" s="219">
        <f t="shared" si="34"/>
        <v>0</v>
      </c>
      <c r="L64" s="226">
        <f t="shared" si="35"/>
        <v>0</v>
      </c>
      <c r="M64" s="212"/>
      <c r="N64" s="34"/>
      <c r="O64" s="34"/>
      <c r="P64" s="34"/>
      <c r="Q64" s="34"/>
      <c r="R64" s="33"/>
      <c r="S64" s="33"/>
      <c r="T64" s="33"/>
      <c r="U64" s="33"/>
      <c r="V64" s="33"/>
      <c r="W64" s="33"/>
      <c r="X64" s="219">
        <f>SUM(M64:W64)</f>
        <v>0</v>
      </c>
    </row>
    <row r="65" spans="1:26" ht="21.75" customHeight="1">
      <c r="A65" s="4"/>
      <c r="B65" s="9" t="s">
        <v>159</v>
      </c>
      <c r="C65" s="10" t="s">
        <v>130</v>
      </c>
      <c r="D65" s="10" t="s">
        <v>162</v>
      </c>
      <c r="E65" s="11" t="s">
        <v>165</v>
      </c>
      <c r="F65" s="204"/>
      <c r="G65" s="33"/>
      <c r="H65" s="219">
        <f t="shared" si="33"/>
        <v>0</v>
      </c>
      <c r="I65" s="216"/>
      <c r="J65" s="34"/>
      <c r="K65" s="219">
        <f t="shared" si="34"/>
        <v>0</v>
      </c>
      <c r="L65" s="226">
        <f t="shared" si="35"/>
        <v>0</v>
      </c>
      <c r="M65" s="212"/>
      <c r="N65" s="34"/>
      <c r="O65" s="34"/>
      <c r="P65" s="34"/>
      <c r="Q65" s="34"/>
      <c r="R65" s="33"/>
      <c r="S65" s="33"/>
      <c r="T65" s="33"/>
      <c r="U65" s="33"/>
      <c r="V65" s="33"/>
      <c r="W65" s="33"/>
      <c r="X65" s="219">
        <f>SUM(M65:W65)</f>
        <v>0</v>
      </c>
    </row>
    <row r="66" spans="1:26" ht="21.75" customHeight="1">
      <c r="A66" s="4"/>
      <c r="B66" s="23" t="s">
        <v>159</v>
      </c>
      <c r="C66" s="24" t="s">
        <v>130</v>
      </c>
      <c r="D66" s="24" t="s">
        <v>162</v>
      </c>
      <c r="E66" s="15" t="s">
        <v>167</v>
      </c>
      <c r="F66" s="208"/>
      <c r="G66" s="39"/>
      <c r="H66" s="222">
        <f t="shared" si="33"/>
        <v>0</v>
      </c>
      <c r="I66" s="268"/>
      <c r="J66" s="40"/>
      <c r="K66" s="222">
        <f t="shared" si="34"/>
        <v>0</v>
      </c>
      <c r="L66" s="229">
        <f t="shared" si="35"/>
        <v>0</v>
      </c>
      <c r="M66" s="213"/>
      <c r="N66" s="40"/>
      <c r="O66" s="40"/>
      <c r="P66" s="40"/>
      <c r="Q66" s="40"/>
      <c r="R66" s="39"/>
      <c r="S66" s="39"/>
      <c r="T66" s="39"/>
      <c r="U66" s="39"/>
      <c r="V66" s="39"/>
      <c r="W66" s="39"/>
      <c r="X66" s="222">
        <f>SUM(M66:W66)</f>
        <v>0</v>
      </c>
    </row>
    <row r="67" spans="1:26" ht="21.75" customHeight="1" thickBot="1">
      <c r="A67" s="4"/>
      <c r="B67" s="29" t="s">
        <v>108</v>
      </c>
      <c r="C67" s="30"/>
      <c r="D67" s="30"/>
      <c r="E67" s="30"/>
      <c r="F67" s="209"/>
      <c r="G67" s="196"/>
      <c r="H67" s="223">
        <f t="shared" ref="H67" si="36">SUM(H59:H66)</f>
        <v>0</v>
      </c>
      <c r="I67" s="209"/>
      <c r="J67" s="196"/>
      <c r="K67" s="243">
        <f>SUM(K62:K66)</f>
        <v>0</v>
      </c>
      <c r="L67" s="244">
        <f>SUM(L62:L66)</f>
        <v>0</v>
      </c>
      <c r="M67" s="249">
        <f>SUM(M62:M66)</f>
        <v>0</v>
      </c>
      <c r="N67" s="250">
        <f t="shared" ref="N67:X67" si="37">SUM(N62:N66)</f>
        <v>0</v>
      </c>
      <c r="O67" s="250">
        <f t="shared" si="37"/>
        <v>0</v>
      </c>
      <c r="P67" s="250">
        <f t="shared" si="37"/>
        <v>0</v>
      </c>
      <c r="Q67" s="250">
        <f t="shared" si="37"/>
        <v>0</v>
      </c>
      <c r="R67" s="250">
        <f t="shared" si="37"/>
        <v>0</v>
      </c>
      <c r="S67" s="250">
        <f t="shared" si="37"/>
        <v>0</v>
      </c>
      <c r="T67" s="250">
        <f t="shared" si="37"/>
        <v>0</v>
      </c>
      <c r="U67" s="250">
        <f t="shared" si="37"/>
        <v>0</v>
      </c>
      <c r="V67" s="250">
        <f t="shared" si="37"/>
        <v>0</v>
      </c>
      <c r="W67" s="250">
        <f t="shared" si="37"/>
        <v>0</v>
      </c>
      <c r="X67" s="223">
        <f t="shared" si="37"/>
        <v>0</v>
      </c>
      <c r="Z67" s="269" t="str">
        <f>IF(L67=X67,"OK","要修正（L67とX67の金額を揃えてください）")</f>
        <v>OK</v>
      </c>
    </row>
    <row r="68" spans="1:26" ht="21.75" customHeight="1" thickTop="1" thickBot="1">
      <c r="A68" s="4"/>
      <c r="B68" s="27" t="s">
        <v>139</v>
      </c>
      <c r="C68" s="28"/>
      <c r="D68" s="28"/>
      <c r="E68" s="28"/>
      <c r="F68" s="210"/>
      <c r="G68" s="197"/>
      <c r="H68" s="224">
        <f>H61+H67</f>
        <v>0</v>
      </c>
      <c r="I68" s="210"/>
      <c r="J68" s="197"/>
      <c r="K68" s="245">
        <f>K61+K67</f>
        <v>0</v>
      </c>
      <c r="L68" s="246">
        <f>L61+L67</f>
        <v>0</v>
      </c>
      <c r="M68" s="251">
        <f>M61+M67</f>
        <v>0</v>
      </c>
      <c r="N68" s="252">
        <f>N61+N67</f>
        <v>0</v>
      </c>
      <c r="O68" s="252">
        <f t="shared" ref="O68:X68" si="38">O61+O67</f>
        <v>0</v>
      </c>
      <c r="P68" s="252">
        <f t="shared" si="38"/>
        <v>0</v>
      </c>
      <c r="Q68" s="252">
        <f t="shared" si="38"/>
        <v>0</v>
      </c>
      <c r="R68" s="252">
        <f t="shared" si="38"/>
        <v>0</v>
      </c>
      <c r="S68" s="252">
        <f t="shared" si="38"/>
        <v>0</v>
      </c>
      <c r="T68" s="252">
        <f t="shared" si="38"/>
        <v>0</v>
      </c>
      <c r="U68" s="252">
        <f t="shared" si="38"/>
        <v>0</v>
      </c>
      <c r="V68" s="252">
        <f t="shared" si="38"/>
        <v>0</v>
      </c>
      <c r="W68" s="252">
        <f t="shared" si="38"/>
        <v>0</v>
      </c>
      <c r="X68" s="224">
        <f t="shared" si="38"/>
        <v>0</v>
      </c>
      <c r="Z68" s="269" t="str">
        <f>IF(L68=X68,"OK","要修正（L68とX68の金額を揃えてください）")</f>
        <v>OK</v>
      </c>
    </row>
  </sheetData>
  <mergeCells count="20">
    <mergeCell ref="B5:Q5"/>
    <mergeCell ref="B8:C8"/>
    <mergeCell ref="B11:B12"/>
    <mergeCell ref="C11:C12"/>
    <mergeCell ref="D11:D12"/>
    <mergeCell ref="E11:E12"/>
    <mergeCell ref="L11:L12"/>
    <mergeCell ref="M11:X11"/>
    <mergeCell ref="M51:X51"/>
    <mergeCell ref="B34:B35"/>
    <mergeCell ref="C34:C35"/>
    <mergeCell ref="D34:D35"/>
    <mergeCell ref="E34:E35"/>
    <mergeCell ref="L34:L35"/>
    <mergeCell ref="M34:X34"/>
    <mergeCell ref="B51:B52"/>
    <mergeCell ref="C51:C52"/>
    <mergeCell ref="D51:D52"/>
    <mergeCell ref="E51:E52"/>
    <mergeCell ref="L51:L52"/>
  </mergeCells>
  <phoneticPr fontId="6"/>
  <dataValidations count="1">
    <dataValidation type="list" allowBlank="1" showInputMessage="1" showErrorMessage="1" sqref="B8" xr:uid="{F3E9DEFA-EDFC-4544-B5BE-C77CF9A66B4E}">
      <formula1>"オンプレミス型,クラウド型（SaaS）,クラウド型（PaaS）,クラウド型（IaaS）"</formula1>
    </dataValidation>
  </dataValidations>
  <pageMargins left="0.7" right="0.7" top="0.75" bottom="0.75" header="0.3" footer="0.3"/>
  <pageSetup paperSize="8" scale="57" fitToHeight="0" orientation="landscape" r:id="rId1"/>
  <rowBreaks count="1" manualBreakCount="1">
    <brk id="49"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3E3E-141E-4B21-B8C8-E66DA3F758B8}">
  <sheetPr>
    <tabColor theme="7" tint="0.79998168889431442"/>
    <pageSetUpPr fitToPage="1"/>
  </sheetPr>
  <dimension ref="A1:W59"/>
  <sheetViews>
    <sheetView view="pageBreakPreview" topLeftCell="A7" zoomScale="55" zoomScaleNormal="100" zoomScaleSheetLayoutView="55" workbookViewId="0">
      <selection activeCell="J50" sqref="J50"/>
    </sheetView>
  </sheetViews>
  <sheetFormatPr defaultColWidth="9" defaultRowHeight="18"/>
  <cols>
    <col min="1" max="1" width="2.83203125" customWidth="1"/>
    <col min="2" max="2" width="8.58203125" customWidth="1"/>
    <col min="3" max="3" width="16" customWidth="1"/>
    <col min="4" max="4" width="27.08203125" customWidth="1"/>
    <col min="5" max="5" width="42.5" customWidth="1"/>
    <col min="6" max="11" width="13.33203125" customWidth="1"/>
    <col min="12" max="12" width="15.58203125" customWidth="1"/>
    <col min="13" max="21" width="10" customWidth="1"/>
    <col min="22" max="22" width="2.08203125" customWidth="1"/>
    <col min="23" max="23" width="15.08203125" customWidth="1"/>
  </cols>
  <sheetData>
    <row r="1" spans="1:22" ht="23">
      <c r="A1" s="312" t="s">
        <v>197</v>
      </c>
      <c r="B1" s="313"/>
      <c r="C1" s="313"/>
      <c r="D1" s="313"/>
      <c r="E1" s="313"/>
      <c r="F1" s="313"/>
      <c r="G1" s="313"/>
      <c r="H1" s="313"/>
      <c r="I1" s="313"/>
      <c r="J1" s="313"/>
      <c r="K1" s="313"/>
      <c r="L1" s="313"/>
      <c r="M1" s="313"/>
      <c r="N1" s="313"/>
      <c r="O1" s="313"/>
      <c r="P1" s="313"/>
      <c r="Q1" s="313"/>
      <c r="R1" s="313"/>
      <c r="S1" s="313"/>
      <c r="T1" s="313"/>
      <c r="U1" s="313"/>
      <c r="V1" s="313"/>
    </row>
    <row r="2" spans="1:22" ht="18.5" thickBot="1">
      <c r="A2" s="314"/>
      <c r="B2" s="314"/>
      <c r="C2" s="314"/>
      <c r="D2" s="314"/>
      <c r="E2" s="314"/>
      <c r="F2" s="314"/>
      <c r="G2" s="314"/>
      <c r="H2" s="314"/>
      <c r="I2" s="314"/>
      <c r="J2" s="314"/>
      <c r="K2" s="314"/>
      <c r="L2" s="314"/>
      <c r="M2" s="314"/>
      <c r="N2" s="314"/>
      <c r="O2" s="314"/>
      <c r="P2" s="314"/>
      <c r="Q2" s="314"/>
      <c r="R2" s="314"/>
      <c r="S2" s="314"/>
      <c r="T2" s="314"/>
      <c r="U2" s="313"/>
      <c r="V2" s="313"/>
    </row>
    <row r="3" spans="1:22" ht="18.5" thickBot="1">
      <c r="A3" s="314"/>
      <c r="B3" s="315" t="s">
        <v>75</v>
      </c>
      <c r="C3" s="316" t="str">
        <f>IF(様式１回答書!B6=0,"",様式１回答書!B6)</f>
        <v/>
      </c>
      <c r="D3" s="317"/>
      <c r="E3" s="318"/>
      <c r="F3" s="318"/>
      <c r="G3" s="318"/>
      <c r="H3" s="318"/>
      <c r="I3" s="318"/>
      <c r="J3" s="318"/>
      <c r="K3" s="318"/>
      <c r="L3" s="318"/>
      <c r="M3" s="314"/>
      <c r="N3" s="314"/>
      <c r="O3" s="314"/>
      <c r="P3" s="314"/>
      <c r="Q3" s="314"/>
      <c r="R3" s="314"/>
      <c r="S3" s="314"/>
      <c r="T3" s="314"/>
      <c r="U3" s="313"/>
      <c r="V3" s="313"/>
    </row>
    <row r="4" spans="1:22">
      <c r="A4" s="314"/>
      <c r="B4" s="314"/>
      <c r="C4" s="314"/>
      <c r="D4" s="314"/>
      <c r="E4" s="314"/>
      <c r="F4" s="314"/>
      <c r="G4" s="314"/>
      <c r="H4" s="314"/>
      <c r="I4" s="314"/>
      <c r="J4" s="314"/>
      <c r="K4" s="314"/>
      <c r="L4" s="314"/>
      <c r="M4" s="314"/>
      <c r="N4" s="314"/>
      <c r="O4" s="314"/>
      <c r="P4" s="314"/>
      <c r="Q4" s="314"/>
      <c r="R4" s="314"/>
      <c r="S4" s="314"/>
      <c r="T4" s="314"/>
      <c r="U4" s="314"/>
      <c r="V4" s="314"/>
    </row>
    <row r="5" spans="1:22" ht="120" customHeight="1">
      <c r="A5" s="313"/>
      <c r="B5" s="394" t="s">
        <v>221</v>
      </c>
      <c r="C5" s="394"/>
      <c r="D5" s="394"/>
      <c r="E5" s="394"/>
      <c r="F5" s="394"/>
      <c r="G5" s="394"/>
      <c r="H5" s="394"/>
      <c r="I5" s="394"/>
      <c r="J5" s="394"/>
      <c r="K5" s="394"/>
      <c r="L5" s="394"/>
      <c r="M5" s="394"/>
      <c r="N5" s="394"/>
      <c r="O5" s="394"/>
      <c r="P5" s="394"/>
      <c r="Q5" s="394"/>
      <c r="R5" s="394"/>
      <c r="S5" s="320"/>
      <c r="T5" s="320"/>
      <c r="U5" s="313" t="s">
        <v>76</v>
      </c>
      <c r="V5" s="313"/>
    </row>
    <row r="6" spans="1:22">
      <c r="A6" s="313"/>
      <c r="B6" s="320"/>
      <c r="C6" s="320"/>
      <c r="D6" s="320"/>
      <c r="E6" s="320"/>
      <c r="F6" s="320"/>
      <c r="G6" s="320"/>
      <c r="H6" s="320"/>
      <c r="I6" s="320"/>
      <c r="J6" s="320"/>
      <c r="K6" s="320"/>
      <c r="L6" s="320"/>
      <c r="M6" s="320"/>
      <c r="N6" s="320"/>
      <c r="O6" s="320"/>
      <c r="P6" s="320"/>
      <c r="Q6" s="320"/>
      <c r="R6" s="320"/>
      <c r="S6" s="320"/>
      <c r="T6" s="320"/>
      <c r="U6" s="313"/>
      <c r="V6" s="313"/>
    </row>
    <row r="7" spans="1:22" ht="18.5" thickBot="1">
      <c r="A7" s="321" t="s">
        <v>77</v>
      </c>
      <c r="B7" s="319" t="s">
        <v>78</v>
      </c>
      <c r="C7" s="320"/>
      <c r="D7" s="320"/>
      <c r="E7" s="320"/>
      <c r="F7" s="320"/>
      <c r="G7" s="320"/>
      <c r="H7" s="320"/>
      <c r="I7" s="320"/>
      <c r="J7" s="320"/>
      <c r="K7" s="320"/>
      <c r="L7" s="320"/>
      <c r="M7" s="320"/>
      <c r="N7" s="320"/>
      <c r="O7" s="320"/>
      <c r="P7" s="320"/>
      <c r="Q7" s="320"/>
      <c r="R7" s="320"/>
      <c r="S7" s="320"/>
      <c r="T7" s="320"/>
      <c r="U7" s="313"/>
      <c r="V7" s="313"/>
    </row>
    <row r="8" spans="1:22" ht="18.5" thickBot="1">
      <c r="A8" s="321"/>
      <c r="B8" s="395"/>
      <c r="C8" s="396"/>
      <c r="D8" s="320"/>
      <c r="E8" s="320"/>
      <c r="F8" s="320"/>
      <c r="G8" s="320"/>
      <c r="H8" s="320"/>
      <c r="I8" s="320"/>
      <c r="J8" s="320"/>
      <c r="K8" s="320"/>
      <c r="L8" s="320"/>
      <c r="M8" s="320"/>
      <c r="N8" s="320"/>
      <c r="O8" s="320"/>
      <c r="P8" s="320"/>
      <c r="Q8" s="320"/>
      <c r="R8" s="320"/>
      <c r="S8" s="320"/>
      <c r="T8" s="320"/>
      <c r="U8" s="313"/>
      <c r="V8" s="313"/>
    </row>
    <row r="9" spans="1:22">
      <c r="A9" s="321"/>
      <c r="B9" s="320"/>
      <c r="C9" s="320"/>
      <c r="D9" s="320"/>
      <c r="E9" s="320"/>
      <c r="F9" s="320"/>
      <c r="G9" s="320"/>
      <c r="H9" s="320"/>
      <c r="I9" s="320"/>
      <c r="J9" s="320"/>
      <c r="K9" s="320"/>
      <c r="L9" s="320"/>
      <c r="M9" s="320"/>
      <c r="N9" s="320"/>
      <c r="O9" s="320"/>
      <c r="P9" s="320"/>
      <c r="Q9" s="320"/>
      <c r="R9" s="320"/>
      <c r="S9" s="320"/>
      <c r="T9" s="320"/>
      <c r="U9" s="313"/>
      <c r="V9" s="313"/>
    </row>
    <row r="10" spans="1:22" ht="18.5" thickBot="1">
      <c r="A10" s="321" t="s">
        <v>79</v>
      </c>
      <c r="B10" s="321" t="s">
        <v>80</v>
      </c>
      <c r="C10" s="313"/>
      <c r="D10" s="313"/>
      <c r="E10" s="313"/>
      <c r="F10" s="313"/>
      <c r="G10" s="313"/>
      <c r="H10" s="313"/>
      <c r="I10" s="313"/>
      <c r="J10" s="313"/>
      <c r="K10" s="313"/>
      <c r="L10" s="313"/>
      <c r="M10" s="313"/>
      <c r="N10" s="313"/>
      <c r="O10" s="313"/>
      <c r="P10" s="313"/>
      <c r="Q10" s="313"/>
      <c r="R10" s="313"/>
      <c r="S10" s="313"/>
      <c r="T10" s="313"/>
      <c r="U10" s="313"/>
      <c r="V10" s="313"/>
    </row>
    <row r="11" spans="1:22" ht="21.75" customHeight="1">
      <c r="A11" s="321"/>
      <c r="B11" s="397" t="s">
        <v>81</v>
      </c>
      <c r="C11" s="399" t="s">
        <v>82</v>
      </c>
      <c r="D11" s="399" t="s">
        <v>83</v>
      </c>
      <c r="E11" s="401" t="s">
        <v>84</v>
      </c>
      <c r="F11" s="253" t="s">
        <v>85</v>
      </c>
      <c r="G11" s="254"/>
      <c r="H11" s="255"/>
      <c r="I11" s="256" t="s">
        <v>86</v>
      </c>
      <c r="J11" s="257"/>
      <c r="K11" s="255"/>
      <c r="L11" s="389" t="s">
        <v>87</v>
      </c>
      <c r="M11" s="403" t="s">
        <v>88</v>
      </c>
      <c r="N11" s="381"/>
      <c r="O11" s="381"/>
      <c r="P11" s="382"/>
      <c r="Q11" s="313"/>
    </row>
    <row r="12" spans="1:22" ht="21.75" customHeight="1" thickBot="1">
      <c r="A12" s="321"/>
      <c r="B12" s="398"/>
      <c r="C12" s="400"/>
      <c r="D12" s="400"/>
      <c r="E12" s="402"/>
      <c r="F12" s="258" t="s">
        <v>89</v>
      </c>
      <c r="G12" s="259" t="s">
        <v>90</v>
      </c>
      <c r="H12" s="260" t="s">
        <v>91</v>
      </c>
      <c r="I12" s="261" t="s">
        <v>89</v>
      </c>
      <c r="J12" s="262" t="s">
        <v>92</v>
      </c>
      <c r="K12" s="260" t="s">
        <v>93</v>
      </c>
      <c r="L12" s="390"/>
      <c r="M12" s="263" t="s">
        <v>94</v>
      </c>
      <c r="N12" s="264" t="s">
        <v>95</v>
      </c>
      <c r="O12" s="264" t="s">
        <v>96</v>
      </c>
      <c r="P12" s="265" t="s">
        <v>97</v>
      </c>
      <c r="Q12" s="313"/>
    </row>
    <row r="13" spans="1:22" ht="21.75" customHeight="1" thickBot="1">
      <c r="A13" s="321"/>
      <c r="B13" s="322" t="s">
        <v>98</v>
      </c>
      <c r="C13" s="323"/>
      <c r="D13" s="323"/>
      <c r="E13" s="323"/>
      <c r="F13" s="323"/>
      <c r="G13" s="323"/>
      <c r="H13" s="323"/>
      <c r="I13" s="323"/>
      <c r="J13" s="323"/>
      <c r="K13" s="323"/>
      <c r="L13" s="323"/>
      <c r="M13" s="323"/>
      <c r="N13" s="323"/>
      <c r="O13" s="323"/>
      <c r="P13" s="324"/>
      <c r="Q13" s="313"/>
    </row>
    <row r="14" spans="1:22" ht="21.75" customHeight="1">
      <c r="A14" s="321"/>
      <c r="B14" s="325">
        <v>1</v>
      </c>
      <c r="C14" s="326" t="s">
        <v>99</v>
      </c>
      <c r="D14" s="326" t="s">
        <v>100</v>
      </c>
      <c r="E14" s="327" t="s">
        <v>101</v>
      </c>
      <c r="F14" s="204"/>
      <c r="G14" s="33"/>
      <c r="H14" s="219">
        <f t="shared" ref="H14:H17" si="0">F14*G14</f>
        <v>0</v>
      </c>
      <c r="I14" s="281"/>
      <c r="J14" s="272"/>
      <c r="K14" s="282">
        <f t="shared" ref="K14:K26" si="1">I14*J14</f>
        <v>0</v>
      </c>
      <c r="L14" s="226">
        <f>H14+K14</f>
        <v>0</v>
      </c>
      <c r="M14" s="199"/>
      <c r="N14" s="34"/>
      <c r="O14" s="279"/>
      <c r="P14" s="219">
        <f>SUM(M14:O14)</f>
        <v>0</v>
      </c>
      <c r="Q14" s="313"/>
    </row>
    <row r="15" spans="1:22" ht="21.75" customHeight="1">
      <c r="A15" s="321"/>
      <c r="B15" s="325">
        <v>2</v>
      </c>
      <c r="C15" s="326" t="s">
        <v>99</v>
      </c>
      <c r="D15" s="326" t="s">
        <v>102</v>
      </c>
      <c r="E15" s="327" t="s">
        <v>103</v>
      </c>
      <c r="F15" s="204"/>
      <c r="G15" s="33"/>
      <c r="H15" s="219">
        <f t="shared" si="0"/>
        <v>0</v>
      </c>
      <c r="I15" s="281"/>
      <c r="J15" s="272"/>
      <c r="K15" s="282">
        <f t="shared" si="1"/>
        <v>0</v>
      </c>
      <c r="L15" s="226">
        <f t="shared" ref="L15:L17" si="2">H15+K15</f>
        <v>0</v>
      </c>
      <c r="M15" s="199"/>
      <c r="N15" s="34"/>
      <c r="O15" s="279"/>
      <c r="P15" s="219">
        <f>SUM(M15:O15)</f>
        <v>0</v>
      </c>
      <c r="Q15" s="313"/>
    </row>
    <row r="16" spans="1:22" ht="21.75" customHeight="1">
      <c r="A16" s="321"/>
      <c r="B16" s="325">
        <v>3</v>
      </c>
      <c r="C16" s="326" t="s">
        <v>99</v>
      </c>
      <c r="D16" s="326" t="s">
        <v>104</v>
      </c>
      <c r="E16" s="327" t="s">
        <v>105</v>
      </c>
      <c r="F16" s="204"/>
      <c r="G16" s="33"/>
      <c r="H16" s="219">
        <f t="shared" si="0"/>
        <v>0</v>
      </c>
      <c r="I16" s="281"/>
      <c r="J16" s="272"/>
      <c r="K16" s="282">
        <f t="shared" si="1"/>
        <v>0</v>
      </c>
      <c r="L16" s="226">
        <f t="shared" si="2"/>
        <v>0</v>
      </c>
      <c r="M16" s="199"/>
      <c r="N16" s="34"/>
      <c r="O16" s="279"/>
      <c r="P16" s="219">
        <f>SUM(M16:O16)</f>
        <v>0</v>
      </c>
      <c r="Q16" s="313"/>
    </row>
    <row r="17" spans="1:22" ht="21.75" customHeight="1">
      <c r="A17" s="321"/>
      <c r="B17" s="325">
        <v>4</v>
      </c>
      <c r="C17" s="326" t="s">
        <v>99</v>
      </c>
      <c r="D17" s="328" t="s">
        <v>106</v>
      </c>
      <c r="E17" s="329" t="s">
        <v>107</v>
      </c>
      <c r="F17" s="293"/>
      <c r="G17" s="273"/>
      <c r="H17" s="294">
        <f t="shared" si="0"/>
        <v>0</v>
      </c>
      <c r="I17" s="205"/>
      <c r="J17" s="37"/>
      <c r="K17" s="220">
        <f t="shared" si="1"/>
        <v>0</v>
      </c>
      <c r="L17" s="227">
        <f t="shared" si="2"/>
        <v>0</v>
      </c>
      <c r="M17" s="200"/>
      <c r="N17" s="38"/>
      <c r="O17" s="283"/>
      <c r="P17" s="220">
        <f>SUM(M17:O17)</f>
        <v>0</v>
      </c>
      <c r="Q17" s="313"/>
    </row>
    <row r="18" spans="1:22" ht="21.75" customHeight="1" thickBot="1">
      <c r="A18" s="321"/>
      <c r="B18" s="330" t="s">
        <v>108</v>
      </c>
      <c r="C18" s="331"/>
      <c r="D18" s="331"/>
      <c r="E18" s="332"/>
      <c r="F18" s="206"/>
      <c r="G18" s="195"/>
      <c r="H18" s="221">
        <f>SUM(H14:H17)</f>
        <v>0</v>
      </c>
      <c r="I18" s="206"/>
      <c r="J18" s="195"/>
      <c r="K18" s="221">
        <f t="shared" ref="K18:P18" si="3">SUM(K14:K17)</f>
        <v>0</v>
      </c>
      <c r="L18" s="228">
        <f t="shared" si="3"/>
        <v>0</v>
      </c>
      <c r="M18" s="232">
        <f t="shared" si="3"/>
        <v>0</v>
      </c>
      <c r="N18" s="233">
        <f t="shared" si="3"/>
        <v>0</v>
      </c>
      <c r="O18" s="233">
        <f t="shared" si="3"/>
        <v>0</v>
      </c>
      <c r="P18" s="221">
        <f t="shared" si="3"/>
        <v>0</v>
      </c>
      <c r="Q18" s="313"/>
      <c r="R18" s="286"/>
    </row>
    <row r="19" spans="1:22" ht="21.75" customHeight="1" thickBot="1">
      <c r="A19" s="321"/>
      <c r="B19" s="322" t="s">
        <v>109</v>
      </c>
      <c r="C19" s="323"/>
      <c r="D19" s="323"/>
      <c r="E19" s="323"/>
      <c r="F19" s="323"/>
      <c r="G19" s="323"/>
      <c r="H19" s="323"/>
      <c r="I19" s="323"/>
      <c r="J19" s="323"/>
      <c r="K19" s="323"/>
      <c r="L19" s="323"/>
      <c r="M19" s="323"/>
      <c r="N19" s="323"/>
      <c r="O19" s="323"/>
      <c r="P19" s="324"/>
      <c r="Q19" s="313"/>
    </row>
    <row r="20" spans="1:22" ht="21.75" customHeight="1">
      <c r="A20" s="321"/>
      <c r="B20" s="325">
        <v>5</v>
      </c>
      <c r="C20" s="326" t="s">
        <v>110</v>
      </c>
      <c r="D20" s="326" t="s">
        <v>111</v>
      </c>
      <c r="E20" s="327" t="s">
        <v>112</v>
      </c>
      <c r="F20" s="281"/>
      <c r="G20" s="272"/>
      <c r="H20" s="282">
        <f>F20*G20</f>
        <v>0</v>
      </c>
      <c r="I20" s="204"/>
      <c r="J20" s="33"/>
      <c r="K20" s="219">
        <f t="shared" si="1"/>
        <v>0</v>
      </c>
      <c r="L20" s="226">
        <f>H20+K20</f>
        <v>0</v>
      </c>
      <c r="M20" s="199"/>
      <c r="N20" s="34"/>
      <c r="O20" s="279"/>
      <c r="P20" s="219">
        <f>SUM(M20:O20)</f>
        <v>0</v>
      </c>
      <c r="Q20" s="313"/>
    </row>
    <row r="21" spans="1:22" ht="21.75" customHeight="1">
      <c r="A21" s="321"/>
      <c r="B21" s="325">
        <v>6</v>
      </c>
      <c r="C21" s="326" t="s">
        <v>110</v>
      </c>
      <c r="D21" s="326" t="s">
        <v>113</v>
      </c>
      <c r="E21" s="327" t="s">
        <v>114</v>
      </c>
      <c r="F21" s="281"/>
      <c r="G21" s="272"/>
      <c r="H21" s="282">
        <f t="shared" ref="H21:H26" si="4">F21*G21</f>
        <v>0</v>
      </c>
      <c r="I21" s="204"/>
      <c r="J21" s="33"/>
      <c r="K21" s="219">
        <f t="shared" si="1"/>
        <v>0</v>
      </c>
      <c r="L21" s="226">
        <f t="shared" ref="L21:L26" si="5">H21+K21</f>
        <v>0</v>
      </c>
      <c r="M21" s="199"/>
      <c r="N21" s="34"/>
      <c r="O21" s="279"/>
      <c r="P21" s="219">
        <f>SUM(M21:O21)</f>
        <v>0</v>
      </c>
      <c r="Q21" s="313"/>
    </row>
    <row r="22" spans="1:22" ht="21.75" customHeight="1">
      <c r="A22" s="321"/>
      <c r="B22" s="325">
        <v>7</v>
      </c>
      <c r="C22" s="326" t="s">
        <v>110</v>
      </c>
      <c r="D22" s="326" t="s">
        <v>222</v>
      </c>
      <c r="E22" s="327" t="s">
        <v>114</v>
      </c>
      <c r="F22" s="281"/>
      <c r="G22" s="272"/>
      <c r="H22" s="282">
        <f t="shared" si="4"/>
        <v>0</v>
      </c>
      <c r="I22" s="204"/>
      <c r="J22" s="33"/>
      <c r="K22" s="219">
        <f t="shared" si="1"/>
        <v>0</v>
      </c>
      <c r="L22" s="226">
        <f t="shared" si="5"/>
        <v>0</v>
      </c>
      <c r="M22" s="199"/>
      <c r="N22" s="34"/>
      <c r="O22" s="279"/>
      <c r="P22" s="219">
        <f>SUM(M22:O22)</f>
        <v>0</v>
      </c>
      <c r="Q22" s="313"/>
    </row>
    <row r="23" spans="1:22" ht="21.75" customHeight="1">
      <c r="A23" s="321"/>
      <c r="B23" s="325">
        <v>8</v>
      </c>
      <c r="C23" s="326" t="s">
        <v>110</v>
      </c>
      <c r="D23" s="326" t="s">
        <v>223</v>
      </c>
      <c r="E23" s="327" t="s">
        <v>114</v>
      </c>
      <c r="F23" s="281"/>
      <c r="G23" s="272"/>
      <c r="H23" s="282">
        <f t="shared" si="4"/>
        <v>0</v>
      </c>
      <c r="I23" s="204"/>
      <c r="J23" s="33"/>
      <c r="K23" s="219">
        <f t="shared" si="1"/>
        <v>0</v>
      </c>
      <c r="L23" s="226">
        <f t="shared" si="5"/>
        <v>0</v>
      </c>
      <c r="M23" s="199"/>
      <c r="N23" s="34"/>
      <c r="O23" s="279"/>
      <c r="P23" s="219">
        <f>SUM(M23:O23)</f>
        <v>0</v>
      </c>
      <c r="Q23" s="313"/>
    </row>
    <row r="24" spans="1:22" ht="21.75" customHeight="1">
      <c r="A24" s="321"/>
      <c r="B24" s="325">
        <v>9</v>
      </c>
      <c r="C24" s="326" t="s">
        <v>110</v>
      </c>
      <c r="D24" s="326" t="s">
        <v>224</v>
      </c>
      <c r="E24" s="327" t="s">
        <v>114</v>
      </c>
      <c r="F24" s="288"/>
      <c r="G24" s="289"/>
      <c r="H24" s="282">
        <f t="shared" si="4"/>
        <v>0</v>
      </c>
      <c r="I24" s="207"/>
      <c r="J24" s="35"/>
      <c r="K24" s="219">
        <f t="shared" si="1"/>
        <v>0</v>
      </c>
      <c r="L24" s="226">
        <f t="shared" si="5"/>
        <v>0</v>
      </c>
      <c r="M24" s="201"/>
      <c r="N24" s="36"/>
      <c r="O24" s="284"/>
      <c r="P24" s="219">
        <f t="shared" ref="P24:P25" si="6">SUM(M24:O24)</f>
        <v>0</v>
      </c>
      <c r="Q24" s="313"/>
    </row>
    <row r="25" spans="1:22" ht="21.75" customHeight="1">
      <c r="A25" s="321"/>
      <c r="B25" s="325">
        <v>10</v>
      </c>
      <c r="C25" s="333" t="s">
        <v>110</v>
      </c>
      <c r="D25" s="333" t="s">
        <v>115</v>
      </c>
      <c r="E25" s="313" t="s">
        <v>114</v>
      </c>
      <c r="F25" s="290"/>
      <c r="G25" s="274"/>
      <c r="H25" s="291"/>
      <c r="I25" s="208"/>
      <c r="J25" s="39"/>
      <c r="K25" s="219">
        <f t="shared" si="1"/>
        <v>0</v>
      </c>
      <c r="L25" s="226">
        <f t="shared" si="5"/>
        <v>0</v>
      </c>
      <c r="M25" s="202"/>
      <c r="N25" s="40"/>
      <c r="O25" s="285"/>
      <c r="P25" s="219">
        <f t="shared" si="6"/>
        <v>0</v>
      </c>
      <c r="Q25" s="313"/>
    </row>
    <row r="26" spans="1:22" ht="21.75" customHeight="1">
      <c r="A26" s="321"/>
      <c r="B26" s="325">
        <v>11</v>
      </c>
      <c r="C26" s="334" t="s">
        <v>110</v>
      </c>
      <c r="D26" s="334" t="s">
        <v>116</v>
      </c>
      <c r="E26" s="335" t="s">
        <v>117</v>
      </c>
      <c r="F26" s="290"/>
      <c r="G26" s="274"/>
      <c r="H26" s="292">
        <f t="shared" si="4"/>
        <v>0</v>
      </c>
      <c r="I26" s="208"/>
      <c r="J26" s="39"/>
      <c r="K26" s="222">
        <f t="shared" si="1"/>
        <v>0</v>
      </c>
      <c r="L26" s="229">
        <f t="shared" si="5"/>
        <v>0</v>
      </c>
      <c r="M26" s="202"/>
      <c r="N26" s="40"/>
      <c r="O26" s="285"/>
      <c r="P26" s="222">
        <f>SUM(M26:O26)</f>
        <v>0</v>
      </c>
      <c r="Q26" s="313"/>
    </row>
    <row r="27" spans="1:22" ht="21.75" customHeight="1" thickBot="1">
      <c r="A27" s="321"/>
      <c r="B27" s="336" t="s">
        <v>108</v>
      </c>
      <c r="C27" s="337"/>
      <c r="D27" s="337"/>
      <c r="E27" s="338"/>
      <c r="F27" s="209"/>
      <c r="G27" s="196"/>
      <c r="H27" s="223">
        <f>SUM(H20:H26)</f>
        <v>0</v>
      </c>
      <c r="I27" s="209"/>
      <c r="J27" s="196"/>
      <c r="K27" s="223">
        <f t="shared" ref="K27:P27" si="7">SUM(K20:K26)</f>
        <v>0</v>
      </c>
      <c r="L27" s="230">
        <f t="shared" si="7"/>
        <v>0</v>
      </c>
      <c r="M27" s="234">
        <f t="shared" si="7"/>
        <v>0</v>
      </c>
      <c r="N27" s="235">
        <f t="shared" si="7"/>
        <v>0</v>
      </c>
      <c r="O27" s="235">
        <f t="shared" si="7"/>
        <v>0</v>
      </c>
      <c r="P27" s="223">
        <f t="shared" si="7"/>
        <v>0</v>
      </c>
      <c r="Q27" s="313"/>
      <c r="R27" s="286"/>
    </row>
    <row r="28" spans="1:22" ht="21.75" customHeight="1" thickTop="1" thickBot="1">
      <c r="A28" s="321"/>
      <c r="B28" s="339" t="s">
        <v>118</v>
      </c>
      <c r="C28" s="340"/>
      <c r="D28" s="340"/>
      <c r="E28" s="341"/>
      <c r="F28" s="210"/>
      <c r="G28" s="197"/>
      <c r="H28" s="224">
        <f>H18+H27</f>
        <v>0</v>
      </c>
      <c r="I28" s="210"/>
      <c r="J28" s="197"/>
      <c r="K28" s="224">
        <f t="shared" ref="K28:P28" si="8">K18+K27</f>
        <v>0</v>
      </c>
      <c r="L28" s="231">
        <f t="shared" si="8"/>
        <v>0</v>
      </c>
      <c r="M28" s="236">
        <f t="shared" si="8"/>
        <v>0</v>
      </c>
      <c r="N28" s="237">
        <f t="shared" si="8"/>
        <v>0</v>
      </c>
      <c r="O28" s="237">
        <f t="shared" si="8"/>
        <v>0</v>
      </c>
      <c r="P28" s="224">
        <f t="shared" si="8"/>
        <v>0</v>
      </c>
      <c r="Q28" s="313"/>
      <c r="R28" s="286"/>
    </row>
    <row r="29" spans="1:22" ht="21.75" customHeight="1">
      <c r="A29" s="321"/>
      <c r="B29" s="313"/>
      <c r="C29" s="313"/>
      <c r="D29" s="313"/>
      <c r="E29" s="313"/>
      <c r="F29" s="266"/>
      <c r="G29" s="266"/>
      <c r="H29" s="266"/>
      <c r="I29" s="266"/>
      <c r="J29" s="266"/>
      <c r="K29" s="266"/>
      <c r="L29" s="266"/>
      <c r="M29" s="266"/>
      <c r="N29" s="266"/>
      <c r="O29" s="266"/>
      <c r="P29" s="266"/>
      <c r="Q29" s="266"/>
      <c r="R29" s="287"/>
      <c r="S29" s="266"/>
      <c r="T29" s="266"/>
      <c r="U29" s="266"/>
      <c r="V29" s="313"/>
    </row>
    <row r="30" spans="1:22" ht="21.75" customHeight="1" thickBot="1">
      <c r="A30" s="321" t="s">
        <v>119</v>
      </c>
      <c r="B30" s="321"/>
      <c r="C30" s="313"/>
      <c r="D30" s="313"/>
      <c r="E30" s="313"/>
      <c r="F30" s="266"/>
      <c r="G30" s="266"/>
      <c r="H30" s="266"/>
      <c r="I30" s="266"/>
      <c r="J30" s="266"/>
      <c r="K30" s="266"/>
      <c r="L30" s="266"/>
      <c r="M30" s="266"/>
      <c r="N30" s="266"/>
      <c r="O30" s="266"/>
      <c r="P30" s="266"/>
      <c r="Q30" s="266"/>
      <c r="R30" s="266"/>
      <c r="S30" s="266"/>
      <c r="T30" s="266"/>
      <c r="U30" s="266"/>
      <c r="V30" s="313"/>
    </row>
    <row r="31" spans="1:22" ht="21.75" customHeight="1">
      <c r="A31" s="321"/>
      <c r="B31" s="397" t="s">
        <v>81</v>
      </c>
      <c r="C31" s="399" t="s">
        <v>120</v>
      </c>
      <c r="D31" s="399" t="s">
        <v>83</v>
      </c>
      <c r="E31" s="401" t="s">
        <v>84</v>
      </c>
      <c r="F31" s="253" t="s">
        <v>121</v>
      </c>
      <c r="G31" s="254"/>
      <c r="H31" s="255"/>
      <c r="I31" s="256" t="s">
        <v>86</v>
      </c>
      <c r="J31" s="257"/>
      <c r="K31" s="255"/>
      <c r="L31" s="389" t="s">
        <v>87</v>
      </c>
      <c r="M31" s="381" t="s">
        <v>88</v>
      </c>
      <c r="N31" s="381"/>
      <c r="O31" s="381"/>
      <c r="P31" s="381"/>
      <c r="Q31" s="381"/>
      <c r="R31" s="381"/>
      <c r="S31" s="381"/>
      <c r="T31" s="381"/>
      <c r="U31" s="382"/>
      <c r="V31" s="313"/>
    </row>
    <row r="32" spans="1:22" ht="21.75" customHeight="1" thickBot="1">
      <c r="A32" s="321"/>
      <c r="B32" s="398"/>
      <c r="C32" s="400"/>
      <c r="D32" s="400"/>
      <c r="E32" s="402"/>
      <c r="F32" s="258" t="s">
        <v>89</v>
      </c>
      <c r="G32" s="259" t="s">
        <v>90</v>
      </c>
      <c r="H32" s="260" t="s">
        <v>91</v>
      </c>
      <c r="I32" s="261" t="s">
        <v>89</v>
      </c>
      <c r="J32" s="262" t="s">
        <v>92</v>
      </c>
      <c r="K32" s="260" t="s">
        <v>93</v>
      </c>
      <c r="L32" s="390"/>
      <c r="M32" s="263" t="s">
        <v>94</v>
      </c>
      <c r="N32" s="264" t="s">
        <v>95</v>
      </c>
      <c r="O32" s="264" t="s">
        <v>96</v>
      </c>
      <c r="P32" s="264" t="s">
        <v>122</v>
      </c>
      <c r="Q32" s="264" t="s">
        <v>123</v>
      </c>
      <c r="R32" s="264" t="s">
        <v>124</v>
      </c>
      <c r="S32" s="264" t="s">
        <v>125</v>
      </c>
      <c r="T32" s="264" t="s">
        <v>126</v>
      </c>
      <c r="U32" s="265" t="s">
        <v>97</v>
      </c>
      <c r="V32" s="313"/>
    </row>
    <row r="33" spans="1:23" ht="21.75" customHeight="1" thickBot="1">
      <c r="A33" s="321"/>
      <c r="B33" s="322" t="s">
        <v>98</v>
      </c>
      <c r="C33" s="323"/>
      <c r="D33" s="323"/>
      <c r="E33" s="323"/>
      <c r="F33" s="323"/>
      <c r="G33" s="323"/>
      <c r="H33" s="323"/>
      <c r="I33" s="323"/>
      <c r="J33" s="323"/>
      <c r="K33" s="323"/>
      <c r="L33" s="323"/>
      <c r="M33" s="323"/>
      <c r="N33" s="323"/>
      <c r="O33" s="323"/>
      <c r="P33" s="323"/>
      <c r="Q33" s="323"/>
      <c r="R33" s="323"/>
      <c r="S33" s="323"/>
      <c r="T33" s="323"/>
      <c r="U33" s="324"/>
    </row>
    <row r="34" spans="1:23" ht="21.75" customHeight="1">
      <c r="A34" s="321"/>
      <c r="B34" s="342">
        <v>1</v>
      </c>
      <c r="C34" s="326" t="s">
        <v>99</v>
      </c>
      <c r="D34" s="326" t="s">
        <v>100</v>
      </c>
      <c r="E34" s="327" t="s">
        <v>127</v>
      </c>
      <c r="F34" s="203"/>
      <c r="G34" s="31"/>
      <c r="H34" s="218">
        <f t="shared" ref="H34:H36" si="9">F34*G34</f>
        <v>0</v>
      </c>
      <c r="I34" s="301"/>
      <c r="J34" s="271"/>
      <c r="K34" s="302">
        <f t="shared" ref="K34:K36" si="10">I34*J34</f>
        <v>0</v>
      </c>
      <c r="L34" s="225">
        <f t="shared" ref="L34" si="11">H34+K34</f>
        <v>0</v>
      </c>
      <c r="M34" s="275"/>
      <c r="N34" s="275"/>
      <c r="O34" s="275"/>
      <c r="P34" s="32"/>
      <c r="Q34" s="32"/>
      <c r="R34" s="31"/>
      <c r="S34" s="31"/>
      <c r="T34" s="31"/>
      <c r="U34" s="218">
        <f>SUM(M34:T34)</f>
        <v>0</v>
      </c>
      <c r="V34" s="313"/>
    </row>
    <row r="35" spans="1:23" ht="21.75" customHeight="1">
      <c r="A35" s="321"/>
      <c r="B35" s="325">
        <v>2</v>
      </c>
      <c r="C35" s="326" t="s">
        <v>99</v>
      </c>
      <c r="D35" s="326" t="s">
        <v>102</v>
      </c>
      <c r="E35" s="327" t="s">
        <v>128</v>
      </c>
      <c r="F35" s="204"/>
      <c r="G35" s="33"/>
      <c r="H35" s="219">
        <f t="shared" si="9"/>
        <v>0</v>
      </c>
      <c r="I35" s="303"/>
      <c r="J35" s="272"/>
      <c r="K35" s="282">
        <f t="shared" si="10"/>
        <v>0</v>
      </c>
      <c r="L35" s="226">
        <f>H35+K35</f>
        <v>0</v>
      </c>
      <c r="M35" s="276"/>
      <c r="N35" s="276"/>
      <c r="O35" s="276"/>
      <c r="P35" s="34"/>
      <c r="Q35" s="34"/>
      <c r="R35" s="33"/>
      <c r="S35" s="33"/>
      <c r="T35" s="33"/>
      <c r="U35" s="219">
        <f>SUM(M35:T35)</f>
        <v>0</v>
      </c>
      <c r="V35" s="313"/>
    </row>
    <row r="36" spans="1:23" ht="21.75" customHeight="1">
      <c r="A36" s="321"/>
      <c r="B36" s="325">
        <v>3</v>
      </c>
      <c r="C36" s="326" t="s">
        <v>99</v>
      </c>
      <c r="D36" s="326" t="s">
        <v>104</v>
      </c>
      <c r="E36" s="327" t="s">
        <v>129</v>
      </c>
      <c r="F36" s="204"/>
      <c r="G36" s="33"/>
      <c r="H36" s="219">
        <f t="shared" si="9"/>
        <v>0</v>
      </c>
      <c r="I36" s="303"/>
      <c r="J36" s="272"/>
      <c r="K36" s="282">
        <f t="shared" si="10"/>
        <v>0</v>
      </c>
      <c r="L36" s="226">
        <f t="shared" ref="L36" si="12">H36+K36</f>
        <v>0</v>
      </c>
      <c r="M36" s="276"/>
      <c r="N36" s="276"/>
      <c r="O36" s="276"/>
      <c r="P36" s="34"/>
      <c r="Q36" s="34"/>
      <c r="R36" s="33"/>
      <c r="S36" s="33"/>
      <c r="T36" s="33"/>
      <c r="U36" s="219">
        <f>SUM(M36:T36)</f>
        <v>0</v>
      </c>
      <c r="V36" s="313"/>
    </row>
    <row r="37" spans="1:23" ht="21.75" customHeight="1" thickBot="1">
      <c r="A37" s="321"/>
      <c r="B37" s="343" t="s">
        <v>108</v>
      </c>
      <c r="C37" s="344"/>
      <c r="D37" s="344"/>
      <c r="E37" s="344"/>
      <c r="F37" s="295"/>
      <c r="G37" s="296"/>
      <c r="H37" s="297">
        <f>SUM(H32:H36)</f>
        <v>0</v>
      </c>
      <c r="I37" s="295"/>
      <c r="J37" s="296"/>
      <c r="K37" s="297">
        <f t="shared" ref="K37:U37" si="13">SUM(K34:K36)</f>
        <v>0</v>
      </c>
      <c r="L37" s="298">
        <f t="shared" si="13"/>
        <v>0</v>
      </c>
      <c r="M37" s="299">
        <f t="shared" si="13"/>
        <v>0</v>
      </c>
      <c r="N37" s="300">
        <f t="shared" si="13"/>
        <v>0</v>
      </c>
      <c r="O37" s="300">
        <f t="shared" si="13"/>
        <v>0</v>
      </c>
      <c r="P37" s="300">
        <f t="shared" si="13"/>
        <v>0</v>
      </c>
      <c r="Q37" s="300">
        <f t="shared" si="13"/>
        <v>0</v>
      </c>
      <c r="R37" s="300">
        <f t="shared" si="13"/>
        <v>0</v>
      </c>
      <c r="S37" s="300">
        <f t="shared" si="13"/>
        <v>0</v>
      </c>
      <c r="T37" s="300">
        <f t="shared" si="13"/>
        <v>0</v>
      </c>
      <c r="U37" s="297">
        <f t="shared" si="13"/>
        <v>0</v>
      </c>
      <c r="V37" s="313"/>
      <c r="W37" s="269"/>
    </row>
    <row r="38" spans="1:23" ht="21.75" customHeight="1" thickBot="1">
      <c r="A38" s="321"/>
      <c r="B38" s="322" t="s">
        <v>109</v>
      </c>
      <c r="C38" s="323"/>
      <c r="D38" s="323"/>
      <c r="E38" s="323"/>
      <c r="F38" s="323"/>
      <c r="G38" s="323"/>
      <c r="H38" s="323"/>
      <c r="I38" s="323"/>
      <c r="J38" s="323"/>
      <c r="K38" s="323"/>
      <c r="L38" s="323"/>
      <c r="M38" s="323"/>
      <c r="N38" s="323"/>
      <c r="O38" s="323"/>
      <c r="P38" s="323"/>
      <c r="Q38" s="323"/>
      <c r="R38" s="323"/>
      <c r="S38" s="323"/>
      <c r="T38" s="323"/>
      <c r="U38" s="324"/>
    </row>
    <row r="39" spans="1:23" ht="21.75" customHeight="1">
      <c r="A39" s="321"/>
      <c r="B39" s="325">
        <v>4</v>
      </c>
      <c r="C39" s="326" t="s">
        <v>130</v>
      </c>
      <c r="D39" s="326" t="s">
        <v>111</v>
      </c>
      <c r="E39" s="327" t="s">
        <v>112</v>
      </c>
      <c r="F39" s="281"/>
      <c r="G39" s="272"/>
      <c r="H39" s="282">
        <f t="shared" ref="H39:H43" si="14">F39*G39</f>
        <v>0</v>
      </c>
      <c r="I39" s="216"/>
      <c r="J39" s="33"/>
      <c r="K39" s="219">
        <f t="shared" ref="K39:K43" si="15">I39*J39</f>
        <v>0</v>
      </c>
      <c r="L39" s="226">
        <f t="shared" ref="L39:L43" si="16">H39+K39</f>
        <v>0</v>
      </c>
      <c r="M39" s="276"/>
      <c r="N39" s="276"/>
      <c r="O39" s="276"/>
      <c r="P39" s="34"/>
      <c r="Q39" s="34"/>
      <c r="R39" s="33"/>
      <c r="S39" s="33"/>
      <c r="T39" s="33"/>
      <c r="U39" s="219">
        <f>SUM(M39:T39)</f>
        <v>0</v>
      </c>
      <c r="V39" s="313"/>
    </row>
    <row r="40" spans="1:23" ht="21.75" customHeight="1">
      <c r="A40" s="321"/>
      <c r="B40" s="325">
        <v>5</v>
      </c>
      <c r="C40" s="326" t="s">
        <v>130</v>
      </c>
      <c r="D40" s="326" t="s">
        <v>131</v>
      </c>
      <c r="E40" s="327" t="s">
        <v>132</v>
      </c>
      <c r="F40" s="281"/>
      <c r="G40" s="272"/>
      <c r="H40" s="282">
        <f t="shared" si="14"/>
        <v>0</v>
      </c>
      <c r="I40" s="216"/>
      <c r="J40" s="33"/>
      <c r="K40" s="219">
        <f t="shared" si="15"/>
        <v>0</v>
      </c>
      <c r="L40" s="226">
        <f t="shared" si="16"/>
        <v>0</v>
      </c>
      <c r="M40" s="276"/>
      <c r="N40" s="276"/>
      <c r="O40" s="276"/>
      <c r="P40" s="34"/>
      <c r="Q40" s="34"/>
      <c r="R40" s="33"/>
      <c r="S40" s="33"/>
      <c r="T40" s="33"/>
      <c r="U40" s="219">
        <f>SUM(M40:T40)</f>
        <v>0</v>
      </c>
      <c r="V40" s="313"/>
    </row>
    <row r="41" spans="1:23" ht="21.75" customHeight="1">
      <c r="A41" s="321"/>
      <c r="B41" s="325">
        <v>6</v>
      </c>
      <c r="C41" s="326" t="s">
        <v>130</v>
      </c>
      <c r="D41" s="326" t="s">
        <v>133</v>
      </c>
      <c r="E41" s="327" t="s">
        <v>134</v>
      </c>
      <c r="F41" s="281"/>
      <c r="G41" s="272"/>
      <c r="H41" s="282">
        <f t="shared" si="14"/>
        <v>0</v>
      </c>
      <c r="I41" s="216"/>
      <c r="J41" s="33"/>
      <c r="K41" s="219">
        <f t="shared" si="15"/>
        <v>0</v>
      </c>
      <c r="L41" s="226">
        <f t="shared" si="16"/>
        <v>0</v>
      </c>
      <c r="M41" s="276"/>
      <c r="N41" s="276"/>
      <c r="O41" s="276"/>
      <c r="P41" s="34"/>
      <c r="Q41" s="34"/>
      <c r="R41" s="33"/>
      <c r="S41" s="33"/>
      <c r="T41" s="33"/>
      <c r="U41" s="219">
        <f>SUM(M41:T41)</f>
        <v>0</v>
      </c>
      <c r="V41" s="313"/>
    </row>
    <row r="42" spans="1:23" ht="21.75" customHeight="1">
      <c r="A42" s="321"/>
      <c r="B42" s="345">
        <v>7</v>
      </c>
      <c r="C42" s="333" t="s">
        <v>130</v>
      </c>
      <c r="D42" s="333" t="s">
        <v>135</v>
      </c>
      <c r="E42" s="313" t="s">
        <v>136</v>
      </c>
      <c r="F42" s="304"/>
      <c r="G42" s="278"/>
      <c r="H42" s="291">
        <f t="shared" si="14"/>
        <v>0</v>
      </c>
      <c r="I42" s="217"/>
      <c r="J42" s="191"/>
      <c r="K42" s="241">
        <f t="shared" si="15"/>
        <v>0</v>
      </c>
      <c r="L42" s="242">
        <f t="shared" si="16"/>
        <v>0</v>
      </c>
      <c r="M42" s="277"/>
      <c r="N42" s="277"/>
      <c r="O42" s="277"/>
      <c r="P42" s="41"/>
      <c r="Q42" s="41"/>
      <c r="R42" s="191"/>
      <c r="S42" s="191"/>
      <c r="T42" s="191"/>
      <c r="U42" s="241">
        <f>SUM(M42:T42)</f>
        <v>0</v>
      </c>
      <c r="V42" s="313"/>
    </row>
    <row r="43" spans="1:23" ht="21.75" customHeight="1">
      <c r="A43" s="321"/>
      <c r="B43" s="346">
        <v>8</v>
      </c>
      <c r="C43" s="334" t="s">
        <v>130</v>
      </c>
      <c r="D43" s="334" t="s">
        <v>137</v>
      </c>
      <c r="E43" s="335" t="s">
        <v>138</v>
      </c>
      <c r="F43" s="304"/>
      <c r="G43" s="278"/>
      <c r="H43" s="291">
        <f t="shared" si="14"/>
        <v>0</v>
      </c>
      <c r="I43" s="217"/>
      <c r="J43" s="191"/>
      <c r="K43" s="241">
        <f t="shared" si="15"/>
        <v>0</v>
      </c>
      <c r="L43" s="242">
        <f t="shared" si="16"/>
        <v>0</v>
      </c>
      <c r="M43" s="277"/>
      <c r="N43" s="277"/>
      <c r="O43" s="277"/>
      <c r="P43" s="41"/>
      <c r="Q43" s="41"/>
      <c r="R43" s="191"/>
      <c r="S43" s="191"/>
      <c r="T43" s="191"/>
      <c r="U43" s="241">
        <f>SUM(M43:T43)</f>
        <v>0</v>
      </c>
      <c r="V43" s="313"/>
    </row>
    <row r="44" spans="1:23" ht="21.75" customHeight="1" thickBot="1">
      <c r="A44" s="321"/>
      <c r="B44" s="336" t="s">
        <v>108</v>
      </c>
      <c r="C44" s="338"/>
      <c r="D44" s="338"/>
      <c r="E44" s="338"/>
      <c r="F44" s="209"/>
      <c r="G44" s="196"/>
      <c r="H44" s="223">
        <f>SUM(H37:H42)</f>
        <v>0</v>
      </c>
      <c r="I44" s="209"/>
      <c r="J44" s="196"/>
      <c r="K44" s="243">
        <f t="shared" ref="K44:U44" si="17">SUM(K39:K42)</f>
        <v>0</v>
      </c>
      <c r="L44" s="244">
        <f t="shared" si="17"/>
        <v>0</v>
      </c>
      <c r="M44" s="249">
        <f t="shared" si="17"/>
        <v>0</v>
      </c>
      <c r="N44" s="250">
        <f t="shared" si="17"/>
        <v>0</v>
      </c>
      <c r="O44" s="250">
        <f t="shared" si="17"/>
        <v>0</v>
      </c>
      <c r="P44" s="250">
        <f t="shared" si="17"/>
        <v>0</v>
      </c>
      <c r="Q44" s="250">
        <f t="shared" si="17"/>
        <v>0</v>
      </c>
      <c r="R44" s="250">
        <f t="shared" si="17"/>
        <v>0</v>
      </c>
      <c r="S44" s="250">
        <f t="shared" si="17"/>
        <v>0</v>
      </c>
      <c r="T44" s="250">
        <f t="shared" si="17"/>
        <v>0</v>
      </c>
      <c r="U44" s="223">
        <f t="shared" si="17"/>
        <v>0</v>
      </c>
      <c r="V44" s="313"/>
      <c r="W44" s="269"/>
    </row>
    <row r="45" spans="1:23" ht="21.75" customHeight="1" thickTop="1" thickBot="1">
      <c r="A45" s="321"/>
      <c r="B45" s="339" t="s">
        <v>139</v>
      </c>
      <c r="C45" s="341"/>
      <c r="D45" s="341"/>
      <c r="E45" s="341"/>
      <c r="F45" s="210"/>
      <c r="G45" s="197"/>
      <c r="H45" s="224">
        <f>H37+H44</f>
        <v>0</v>
      </c>
      <c r="I45" s="210"/>
      <c r="J45" s="197"/>
      <c r="K45" s="245">
        <f t="shared" ref="K45:U45" si="18">K37+K44</f>
        <v>0</v>
      </c>
      <c r="L45" s="246">
        <f t="shared" si="18"/>
        <v>0</v>
      </c>
      <c r="M45" s="251">
        <f t="shared" si="18"/>
        <v>0</v>
      </c>
      <c r="N45" s="252">
        <f t="shared" si="18"/>
        <v>0</v>
      </c>
      <c r="O45" s="252">
        <f t="shared" si="18"/>
        <v>0</v>
      </c>
      <c r="P45" s="252">
        <f t="shared" si="18"/>
        <v>0</v>
      </c>
      <c r="Q45" s="252">
        <f t="shared" si="18"/>
        <v>0</v>
      </c>
      <c r="R45" s="252">
        <f t="shared" si="18"/>
        <v>0</v>
      </c>
      <c r="S45" s="252">
        <f t="shared" si="18"/>
        <v>0</v>
      </c>
      <c r="T45" s="252">
        <f t="shared" si="18"/>
        <v>0</v>
      </c>
      <c r="U45" s="224">
        <f t="shared" si="18"/>
        <v>0</v>
      </c>
      <c r="V45" s="313"/>
      <c r="W45" s="269"/>
    </row>
    <row r="46" spans="1:23" ht="21.75" customHeight="1">
      <c r="A46" s="321"/>
      <c r="B46" s="347"/>
      <c r="C46" s="313"/>
      <c r="D46" s="313"/>
      <c r="E46" s="313"/>
      <c r="F46" s="266"/>
      <c r="G46" s="266"/>
      <c r="H46" s="266"/>
      <c r="I46" s="266"/>
      <c r="J46" s="266"/>
      <c r="K46" s="266"/>
      <c r="L46" s="266"/>
      <c r="M46" s="266"/>
      <c r="N46" s="266"/>
      <c r="O46" s="266"/>
      <c r="P46" s="266"/>
      <c r="Q46" s="266"/>
      <c r="R46" s="266"/>
      <c r="S46" s="266"/>
      <c r="T46" s="266"/>
      <c r="U46" s="266"/>
      <c r="V46" s="313"/>
    </row>
    <row r="47" spans="1:23" s="351" customFormat="1" ht="21.75" customHeight="1">
      <c r="A47" s="348" t="s">
        <v>226</v>
      </c>
      <c r="B47" s="348"/>
      <c r="C47" s="349"/>
      <c r="D47" s="349"/>
      <c r="E47" s="349"/>
      <c r="F47" s="350"/>
      <c r="G47" s="350"/>
      <c r="H47" s="350"/>
      <c r="I47" s="350"/>
      <c r="J47" s="350"/>
      <c r="K47" s="350"/>
      <c r="L47" s="350"/>
      <c r="M47" s="350"/>
      <c r="N47" s="350"/>
      <c r="O47" s="350"/>
      <c r="P47" s="350"/>
      <c r="Q47" s="350"/>
      <c r="R47" s="350"/>
      <c r="S47" s="350"/>
      <c r="T47" s="350"/>
      <c r="U47" s="350"/>
    </row>
    <row r="48" spans="1:23" s="351" customFormat="1">
      <c r="A48" s="79"/>
      <c r="B48" s="351" t="s">
        <v>246</v>
      </c>
    </row>
    <row r="49" spans="1:21" s="351" customFormat="1">
      <c r="A49" s="79"/>
      <c r="B49" s="352" t="s">
        <v>227</v>
      </c>
    </row>
    <row r="50" spans="1:21" s="351" customFormat="1">
      <c r="A50" s="79"/>
      <c r="B50" s="352" t="s">
        <v>228</v>
      </c>
    </row>
    <row r="51" spans="1:21" s="351" customFormat="1">
      <c r="A51" s="79"/>
      <c r="B51" s="352" t="s">
        <v>229</v>
      </c>
    </row>
    <row r="52" spans="1:21" s="351" customFormat="1">
      <c r="A52" s="79"/>
      <c r="B52" s="352" t="s">
        <v>230</v>
      </c>
    </row>
    <row r="53" spans="1:21" s="351" customFormat="1">
      <c r="A53" s="79"/>
      <c r="B53" s="352"/>
    </row>
    <row r="54" spans="1:21" s="351" customFormat="1" ht="21.75" customHeight="1">
      <c r="A54" s="348" t="s">
        <v>231</v>
      </c>
      <c r="B54" s="348"/>
      <c r="C54" s="349"/>
      <c r="D54" s="349"/>
      <c r="E54" s="349"/>
      <c r="F54" s="350"/>
      <c r="G54" s="350"/>
      <c r="H54" s="350"/>
      <c r="I54" s="350"/>
      <c r="J54" s="350"/>
      <c r="K54" s="350"/>
      <c r="L54" s="350"/>
      <c r="M54" s="350"/>
      <c r="N54" s="350"/>
      <c r="O54" s="350"/>
      <c r="P54" s="350"/>
      <c r="Q54" s="350"/>
      <c r="R54" s="350"/>
      <c r="S54" s="350"/>
      <c r="T54" s="350"/>
      <c r="U54" s="350"/>
    </row>
    <row r="55" spans="1:21" s="351" customFormat="1">
      <c r="A55" s="79"/>
      <c r="B55" s="351" t="s">
        <v>140</v>
      </c>
    </row>
    <row r="56" spans="1:21" s="351" customFormat="1">
      <c r="A56" s="79"/>
    </row>
    <row r="57" spans="1:21" s="351" customFormat="1">
      <c r="A57" s="348" t="s">
        <v>232</v>
      </c>
      <c r="B57" s="348"/>
      <c r="C57" s="349"/>
      <c r="D57" s="349"/>
      <c r="E57" s="349"/>
      <c r="F57" s="350"/>
      <c r="G57" s="350"/>
      <c r="H57" s="350"/>
      <c r="I57" s="350"/>
      <c r="J57" s="350"/>
      <c r="K57" s="350"/>
      <c r="L57" s="350"/>
      <c r="M57" s="350"/>
      <c r="N57" s="350"/>
      <c r="O57" s="350"/>
      <c r="P57" s="350"/>
      <c r="Q57" s="350"/>
      <c r="R57" s="350"/>
      <c r="S57" s="350"/>
      <c r="T57" s="350"/>
      <c r="U57" s="350"/>
    </row>
    <row r="58" spans="1:21" s="351" customFormat="1">
      <c r="B58" s="351" t="s">
        <v>140</v>
      </c>
    </row>
    <row r="59" spans="1:21" s="351" customFormat="1"/>
  </sheetData>
  <mergeCells count="14">
    <mergeCell ref="M31:U31"/>
    <mergeCell ref="B5:R5"/>
    <mergeCell ref="B8:C8"/>
    <mergeCell ref="B11:B12"/>
    <mergeCell ref="C11:C12"/>
    <mergeCell ref="D11:D12"/>
    <mergeCell ref="E11:E12"/>
    <mergeCell ref="L11:L12"/>
    <mergeCell ref="M11:P11"/>
    <mergeCell ref="B31:B32"/>
    <mergeCell ref="C31:C32"/>
    <mergeCell ref="D31:D32"/>
    <mergeCell ref="E31:E32"/>
    <mergeCell ref="L31:L32"/>
  </mergeCells>
  <phoneticPr fontId="6"/>
  <dataValidations count="1">
    <dataValidation type="list" allowBlank="1" showInputMessage="1" showErrorMessage="1" sqref="B8" xr:uid="{BEA8EFE2-376F-47A9-A196-FABC2F9E0099}">
      <formula1>"オンプレミス型,クラウド型（SaaS）,クラウド型（PaaS）,クラウド型（IaaS）"</formula1>
    </dataValidation>
  </dataValidations>
  <pageMargins left="0.70866141732283472" right="0.70866141732283472" top="0.74803149606299213" bottom="0.74803149606299213" header="0.31496062992125984" footer="0.31496062992125984"/>
  <pageSetup paperSize="8" scale="53" orientation="landscape" r:id="rId1"/>
  <rowBreaks count="1" manualBreakCount="1">
    <brk id="53"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C57D-4CAD-4046-87D2-57B10C151CF8}">
  <sheetPr>
    <tabColor theme="7" tint="0.79998168889431442"/>
    <pageSetUpPr fitToPage="1"/>
  </sheetPr>
  <dimension ref="A1:H50"/>
  <sheetViews>
    <sheetView tabSelected="1" view="pageBreakPreview" zoomScale="55" zoomScaleNormal="100" zoomScaleSheetLayoutView="55" workbookViewId="0">
      <selection activeCell="M17" sqref="M17"/>
    </sheetView>
  </sheetViews>
  <sheetFormatPr defaultColWidth="9" defaultRowHeight="18"/>
  <cols>
    <col min="1" max="1" width="4.58203125" customWidth="1"/>
    <col min="2" max="2" width="11.33203125" style="143" customWidth="1"/>
    <col min="3" max="3" width="18" customWidth="1"/>
    <col min="4" max="4" width="36" customWidth="1"/>
    <col min="6" max="6" width="18" customWidth="1"/>
    <col min="7" max="7" width="21.5" customWidth="1"/>
  </cols>
  <sheetData>
    <row r="1" spans="1:8" ht="25.5">
      <c r="A1" s="128" t="s">
        <v>198</v>
      </c>
      <c r="B1" s="138"/>
      <c r="C1" s="18"/>
      <c r="D1" s="18"/>
      <c r="E1" s="18"/>
      <c r="F1" s="18"/>
      <c r="G1" s="18"/>
      <c r="H1" s="18"/>
    </row>
    <row r="2" spans="1:8" ht="18.5" thickBot="1">
      <c r="A2" s="18"/>
      <c r="B2" s="138"/>
      <c r="C2" s="18"/>
      <c r="D2" s="18"/>
      <c r="E2" s="18"/>
      <c r="F2" s="18"/>
      <c r="G2" s="18"/>
      <c r="H2" s="18"/>
    </row>
    <row r="3" spans="1:8" ht="29.25" customHeight="1" thickBot="1">
      <c r="A3" s="18"/>
      <c r="B3" s="187" t="s">
        <v>51</v>
      </c>
      <c r="C3" s="188"/>
      <c r="D3" s="189" t="str">
        <f>IF(様式１回答書!B6=0,"",様式１回答書!B6)</f>
        <v/>
      </c>
      <c r="E3" s="18"/>
      <c r="F3" s="18"/>
      <c r="G3" s="18"/>
      <c r="H3" s="18"/>
    </row>
    <row r="4" spans="1:8">
      <c r="A4" s="18"/>
      <c r="B4" s="138"/>
      <c r="C4" s="18"/>
      <c r="D4" s="18"/>
      <c r="E4" s="18"/>
      <c r="F4" s="18"/>
      <c r="G4" s="18"/>
      <c r="H4" s="18"/>
    </row>
    <row r="5" spans="1:8" ht="18.5" thickBot="1">
      <c r="A5" s="129" t="s">
        <v>176</v>
      </c>
      <c r="B5" s="139"/>
      <c r="C5" s="129"/>
      <c r="D5" s="129"/>
      <c r="E5" s="129"/>
      <c r="F5" s="129"/>
      <c r="G5" s="129"/>
      <c r="H5" s="18"/>
    </row>
    <row r="6" spans="1:8" ht="23.25" customHeight="1">
      <c r="A6" s="129"/>
      <c r="B6" s="134" t="s">
        <v>81</v>
      </c>
      <c r="C6" s="135" t="s">
        <v>177</v>
      </c>
      <c r="D6" s="135" t="s">
        <v>178</v>
      </c>
      <c r="E6" s="136" t="s">
        <v>179</v>
      </c>
      <c r="F6" s="136" t="s">
        <v>180</v>
      </c>
      <c r="G6" s="137" t="s">
        <v>181</v>
      </c>
      <c r="H6" s="18"/>
    </row>
    <row r="7" spans="1:8" ht="23.25" customHeight="1">
      <c r="A7" s="129"/>
      <c r="B7" s="140"/>
      <c r="C7" s="130"/>
      <c r="D7" s="130"/>
      <c r="E7" s="131"/>
      <c r="F7" s="131"/>
      <c r="G7" s="238">
        <f t="shared" ref="G7:G19" si="0">F7*E7</f>
        <v>0</v>
      </c>
      <c r="H7" s="18"/>
    </row>
    <row r="8" spans="1:8" ht="23.25" customHeight="1">
      <c r="A8" s="129"/>
      <c r="B8" s="140"/>
      <c r="C8" s="130"/>
      <c r="D8" s="130"/>
      <c r="E8" s="131"/>
      <c r="F8" s="131"/>
      <c r="G8" s="238">
        <f>F8*E8</f>
        <v>0</v>
      </c>
      <c r="H8" s="18"/>
    </row>
    <row r="9" spans="1:8" ht="23.25" customHeight="1">
      <c r="A9" s="129"/>
      <c r="B9" s="140"/>
      <c r="C9" s="130"/>
      <c r="D9" s="130"/>
      <c r="E9" s="131"/>
      <c r="F9" s="131"/>
      <c r="G9" s="238">
        <f t="shared" si="0"/>
        <v>0</v>
      </c>
      <c r="H9" s="18"/>
    </row>
    <row r="10" spans="1:8" ht="23.25" customHeight="1">
      <c r="A10" s="129"/>
      <c r="B10" s="140"/>
      <c r="C10" s="130"/>
      <c r="D10" s="130"/>
      <c r="E10" s="131"/>
      <c r="F10" s="131"/>
      <c r="G10" s="238">
        <f t="shared" si="0"/>
        <v>0</v>
      </c>
      <c r="H10" s="18"/>
    </row>
    <row r="11" spans="1:8" ht="23.25" customHeight="1">
      <c r="A11" s="129"/>
      <c r="B11" s="140"/>
      <c r="C11" s="130"/>
      <c r="D11" s="130"/>
      <c r="E11" s="131"/>
      <c r="F11" s="131"/>
      <c r="G11" s="238">
        <f t="shared" si="0"/>
        <v>0</v>
      </c>
      <c r="H11" s="18"/>
    </row>
    <row r="12" spans="1:8" ht="23.25" customHeight="1">
      <c r="A12" s="129"/>
      <c r="B12" s="140"/>
      <c r="C12" s="130"/>
      <c r="D12" s="130"/>
      <c r="E12" s="131"/>
      <c r="F12" s="131"/>
      <c r="G12" s="238">
        <f t="shared" si="0"/>
        <v>0</v>
      </c>
      <c r="H12" s="18"/>
    </row>
    <row r="13" spans="1:8" ht="23.25" customHeight="1">
      <c r="A13" s="129"/>
      <c r="B13" s="140"/>
      <c r="C13" s="130"/>
      <c r="D13" s="130"/>
      <c r="E13" s="131"/>
      <c r="F13" s="131"/>
      <c r="G13" s="238">
        <f t="shared" si="0"/>
        <v>0</v>
      </c>
      <c r="H13" s="18"/>
    </row>
    <row r="14" spans="1:8" ht="23.25" customHeight="1">
      <c r="A14" s="129"/>
      <c r="B14" s="140"/>
      <c r="C14" s="130"/>
      <c r="D14" s="130"/>
      <c r="E14" s="131"/>
      <c r="F14" s="131"/>
      <c r="G14" s="238">
        <f t="shared" si="0"/>
        <v>0</v>
      </c>
      <c r="H14" s="18"/>
    </row>
    <row r="15" spans="1:8" ht="23.25" customHeight="1">
      <c r="A15" s="129"/>
      <c r="B15" s="140"/>
      <c r="C15" s="130"/>
      <c r="D15" s="130"/>
      <c r="E15" s="131"/>
      <c r="F15" s="131"/>
      <c r="G15" s="238">
        <f t="shared" si="0"/>
        <v>0</v>
      </c>
      <c r="H15" s="18"/>
    </row>
    <row r="16" spans="1:8" ht="23.25" customHeight="1">
      <c r="A16" s="129"/>
      <c r="B16" s="140"/>
      <c r="C16" s="130"/>
      <c r="D16" s="130"/>
      <c r="E16" s="131"/>
      <c r="F16" s="131"/>
      <c r="G16" s="238">
        <f t="shared" si="0"/>
        <v>0</v>
      </c>
      <c r="H16" s="18"/>
    </row>
    <row r="17" spans="1:8" ht="23.25" customHeight="1">
      <c r="A17" s="129"/>
      <c r="B17" s="140"/>
      <c r="C17" s="130"/>
      <c r="D17" s="130"/>
      <c r="E17" s="131"/>
      <c r="F17" s="131"/>
      <c r="G17" s="238">
        <f>F17*E17</f>
        <v>0</v>
      </c>
      <c r="H17" s="18"/>
    </row>
    <row r="18" spans="1:8" ht="23.25" customHeight="1">
      <c r="A18" s="129"/>
      <c r="B18" s="140"/>
      <c r="C18" s="130"/>
      <c r="D18" s="130"/>
      <c r="E18" s="131"/>
      <c r="F18" s="131"/>
      <c r="G18" s="238">
        <f t="shared" si="0"/>
        <v>0</v>
      </c>
      <c r="H18" s="18"/>
    </row>
    <row r="19" spans="1:8" ht="23.25" customHeight="1">
      <c r="A19" s="129"/>
      <c r="B19" s="140"/>
      <c r="C19" s="130"/>
      <c r="D19" s="130"/>
      <c r="E19" s="131"/>
      <c r="F19" s="131"/>
      <c r="G19" s="238">
        <f t="shared" si="0"/>
        <v>0</v>
      </c>
      <c r="H19" s="18"/>
    </row>
    <row r="20" spans="1:8" ht="23.25" customHeight="1" thickBot="1">
      <c r="A20" s="129"/>
      <c r="B20" s="141"/>
      <c r="C20" s="132"/>
      <c r="D20" s="132"/>
      <c r="E20" s="133"/>
      <c r="F20" s="133"/>
      <c r="G20" s="239">
        <f>F20*E20</f>
        <v>0</v>
      </c>
      <c r="H20" s="18"/>
    </row>
    <row r="21" spans="1:8" ht="23.25" customHeight="1" thickTop="1" thickBot="1">
      <c r="A21" s="129"/>
      <c r="B21" s="142" t="s">
        <v>182</v>
      </c>
      <c r="C21" s="144"/>
      <c r="D21" s="144"/>
      <c r="E21" s="144"/>
      <c r="F21" s="144"/>
      <c r="G21" s="240">
        <f>SUM(G7:G20)</f>
        <v>0</v>
      </c>
      <c r="H21" s="18"/>
    </row>
    <row r="22" spans="1:8">
      <c r="A22" s="129"/>
      <c r="B22" s="139"/>
      <c r="C22" s="129"/>
      <c r="D22" s="129"/>
      <c r="E22" s="129"/>
      <c r="F22" s="129"/>
      <c r="G22" s="129"/>
      <c r="H22" s="18"/>
    </row>
    <row r="23" spans="1:8" ht="18.5" thickBot="1">
      <c r="A23" s="129" t="s">
        <v>183</v>
      </c>
      <c r="B23" s="139"/>
      <c r="C23" s="129"/>
      <c r="D23" s="129"/>
      <c r="E23" s="129"/>
      <c r="F23" s="129"/>
      <c r="G23" s="129"/>
      <c r="H23" s="18"/>
    </row>
    <row r="24" spans="1:8" ht="23.25" customHeight="1">
      <c r="A24" s="129"/>
      <c r="B24" s="134" t="s">
        <v>81</v>
      </c>
      <c r="C24" s="135" t="s">
        <v>177</v>
      </c>
      <c r="D24" s="135" t="s">
        <v>178</v>
      </c>
      <c r="E24" s="136" t="s">
        <v>179</v>
      </c>
      <c r="F24" s="136" t="s">
        <v>180</v>
      </c>
      <c r="G24" s="137" t="s">
        <v>181</v>
      </c>
      <c r="H24" s="18"/>
    </row>
    <row r="25" spans="1:8" ht="23.25" customHeight="1">
      <c r="A25" s="129"/>
      <c r="B25" s="140"/>
      <c r="C25" s="130"/>
      <c r="D25" s="130"/>
      <c r="E25" s="131"/>
      <c r="F25" s="131"/>
      <c r="G25" s="238">
        <f t="shared" ref="G25:G37" si="1">F25*E25</f>
        <v>0</v>
      </c>
      <c r="H25" s="18"/>
    </row>
    <row r="26" spans="1:8" ht="23.25" customHeight="1">
      <c r="A26" s="129"/>
      <c r="B26" s="140"/>
      <c r="C26" s="130"/>
      <c r="D26" s="130"/>
      <c r="E26" s="131"/>
      <c r="F26" s="131"/>
      <c r="G26" s="238">
        <f t="shared" si="1"/>
        <v>0</v>
      </c>
      <c r="H26" s="18"/>
    </row>
    <row r="27" spans="1:8" ht="23.25" customHeight="1">
      <c r="A27" s="129"/>
      <c r="B27" s="140"/>
      <c r="C27" s="130"/>
      <c r="D27" s="130"/>
      <c r="E27" s="131"/>
      <c r="F27" s="131"/>
      <c r="G27" s="238">
        <f t="shared" si="1"/>
        <v>0</v>
      </c>
      <c r="H27" s="18"/>
    </row>
    <row r="28" spans="1:8" ht="23.25" customHeight="1">
      <c r="A28" s="129"/>
      <c r="B28" s="140"/>
      <c r="C28" s="130"/>
      <c r="D28" s="130"/>
      <c r="E28" s="131"/>
      <c r="F28" s="131"/>
      <c r="G28" s="238">
        <f t="shared" si="1"/>
        <v>0</v>
      </c>
      <c r="H28" s="18"/>
    </row>
    <row r="29" spans="1:8" ht="23.25" customHeight="1">
      <c r="A29" s="129"/>
      <c r="B29" s="140"/>
      <c r="C29" s="130"/>
      <c r="D29" s="130"/>
      <c r="E29" s="131"/>
      <c r="F29" s="131"/>
      <c r="G29" s="238">
        <f t="shared" si="1"/>
        <v>0</v>
      </c>
      <c r="H29" s="18"/>
    </row>
    <row r="30" spans="1:8" ht="23.25" customHeight="1">
      <c r="A30" s="129"/>
      <c r="B30" s="140"/>
      <c r="C30" s="130"/>
      <c r="D30" s="130"/>
      <c r="E30" s="131"/>
      <c r="F30" s="131"/>
      <c r="G30" s="238">
        <f t="shared" si="1"/>
        <v>0</v>
      </c>
      <c r="H30" s="18"/>
    </row>
    <row r="31" spans="1:8" ht="23.25" customHeight="1">
      <c r="A31" s="129"/>
      <c r="B31" s="140"/>
      <c r="C31" s="130"/>
      <c r="D31" s="130"/>
      <c r="E31" s="131"/>
      <c r="F31" s="131"/>
      <c r="G31" s="238">
        <f t="shared" si="1"/>
        <v>0</v>
      </c>
      <c r="H31" s="18"/>
    </row>
    <row r="32" spans="1:8" ht="23.25" customHeight="1">
      <c r="A32" s="129"/>
      <c r="B32" s="140"/>
      <c r="C32" s="130"/>
      <c r="D32" s="130"/>
      <c r="E32" s="131"/>
      <c r="F32" s="131"/>
      <c r="G32" s="238">
        <f t="shared" si="1"/>
        <v>0</v>
      </c>
      <c r="H32" s="18"/>
    </row>
    <row r="33" spans="1:8" ht="23.25" customHeight="1">
      <c r="A33" s="129"/>
      <c r="B33" s="140"/>
      <c r="C33" s="130"/>
      <c r="D33" s="130"/>
      <c r="E33" s="131"/>
      <c r="F33" s="131"/>
      <c r="G33" s="238">
        <f t="shared" si="1"/>
        <v>0</v>
      </c>
      <c r="H33" s="18"/>
    </row>
    <row r="34" spans="1:8" ht="23.25" customHeight="1">
      <c r="A34" s="129"/>
      <c r="B34" s="140"/>
      <c r="C34" s="130"/>
      <c r="D34" s="130"/>
      <c r="E34" s="131"/>
      <c r="F34" s="131"/>
      <c r="G34" s="238">
        <f t="shared" si="1"/>
        <v>0</v>
      </c>
      <c r="H34" s="18"/>
    </row>
    <row r="35" spans="1:8" ht="23.25" customHeight="1">
      <c r="A35" s="129"/>
      <c r="B35" s="140"/>
      <c r="C35" s="130"/>
      <c r="D35" s="130"/>
      <c r="E35" s="131"/>
      <c r="F35" s="131"/>
      <c r="G35" s="238">
        <f t="shared" si="1"/>
        <v>0</v>
      </c>
      <c r="H35" s="18"/>
    </row>
    <row r="36" spans="1:8" ht="23.25" customHeight="1">
      <c r="A36" s="129"/>
      <c r="B36" s="140"/>
      <c r="C36" s="130"/>
      <c r="D36" s="130"/>
      <c r="E36" s="131"/>
      <c r="F36" s="131"/>
      <c r="G36" s="238">
        <f t="shared" si="1"/>
        <v>0</v>
      </c>
      <c r="H36" s="18"/>
    </row>
    <row r="37" spans="1:8" ht="23.25" customHeight="1">
      <c r="A37" s="129"/>
      <c r="B37" s="140"/>
      <c r="C37" s="130"/>
      <c r="D37" s="130"/>
      <c r="E37" s="131"/>
      <c r="F37" s="131"/>
      <c r="G37" s="238">
        <f t="shared" si="1"/>
        <v>0</v>
      </c>
      <c r="H37" s="18"/>
    </row>
    <row r="38" spans="1:8" ht="23.25" customHeight="1" thickBot="1">
      <c r="A38" s="129"/>
      <c r="B38" s="141"/>
      <c r="C38" s="132"/>
      <c r="D38" s="132"/>
      <c r="E38" s="133"/>
      <c r="F38" s="133"/>
      <c r="G38" s="239">
        <f>F38*E38</f>
        <v>0</v>
      </c>
      <c r="H38" s="18"/>
    </row>
    <row r="39" spans="1:8" ht="23.25" customHeight="1" thickTop="1" thickBot="1">
      <c r="A39" s="129"/>
      <c r="B39" s="142" t="s">
        <v>182</v>
      </c>
      <c r="C39" s="144"/>
      <c r="D39" s="144"/>
      <c r="E39" s="144"/>
      <c r="F39" s="144"/>
      <c r="G39" s="240">
        <f>SUM(G25:G38)</f>
        <v>0</v>
      </c>
      <c r="H39" s="18"/>
    </row>
    <row r="40" spans="1:8">
      <c r="A40" s="129"/>
      <c r="B40" s="139"/>
      <c r="C40" s="129"/>
      <c r="D40" s="129"/>
      <c r="E40" s="129"/>
      <c r="F40" s="129"/>
      <c r="G40" s="129"/>
      <c r="H40" s="18"/>
    </row>
    <row r="41" spans="1:8" ht="18.5" thickBot="1">
      <c r="A41" s="129" t="s">
        <v>184</v>
      </c>
      <c r="B41" s="139"/>
      <c r="C41" s="129"/>
      <c r="D41" s="129"/>
      <c r="E41" s="129"/>
      <c r="F41" s="129"/>
      <c r="G41" s="129"/>
      <c r="H41" s="18"/>
    </row>
    <row r="42" spans="1:8" ht="23.25" customHeight="1">
      <c r="A42" s="129"/>
      <c r="B42" s="134" t="s">
        <v>81</v>
      </c>
      <c r="C42" s="135" t="s">
        <v>177</v>
      </c>
      <c r="D42" s="135" t="s">
        <v>178</v>
      </c>
      <c r="E42" s="136" t="s">
        <v>179</v>
      </c>
      <c r="F42" s="136" t="s">
        <v>180</v>
      </c>
      <c r="G42" s="137" t="s">
        <v>181</v>
      </c>
      <c r="H42" s="18"/>
    </row>
    <row r="43" spans="1:8" ht="23.25" customHeight="1">
      <c r="A43" s="129"/>
      <c r="B43" s="140"/>
      <c r="C43" s="130"/>
      <c r="D43" s="130"/>
      <c r="E43" s="131"/>
      <c r="F43" s="131"/>
      <c r="G43" s="238">
        <f>F43*E43</f>
        <v>0</v>
      </c>
      <c r="H43" s="18"/>
    </row>
    <row r="44" spans="1:8" ht="23.25" customHeight="1">
      <c r="A44" s="129"/>
      <c r="B44" s="140"/>
      <c r="C44" s="130"/>
      <c r="D44" s="130"/>
      <c r="E44" s="131"/>
      <c r="F44" s="131"/>
      <c r="G44" s="238">
        <f t="shared" ref="G44:G47" si="2">F44*E44</f>
        <v>0</v>
      </c>
      <c r="H44" s="18"/>
    </row>
    <row r="45" spans="1:8" ht="23.25" customHeight="1">
      <c r="A45" s="129"/>
      <c r="B45" s="140"/>
      <c r="C45" s="130"/>
      <c r="D45" s="130"/>
      <c r="E45" s="131"/>
      <c r="F45" s="131"/>
      <c r="G45" s="238">
        <f t="shared" si="2"/>
        <v>0</v>
      </c>
      <c r="H45" s="18"/>
    </row>
    <row r="46" spans="1:8" ht="23.25" customHeight="1">
      <c r="A46" s="129"/>
      <c r="B46" s="140"/>
      <c r="C46" s="130"/>
      <c r="D46" s="130"/>
      <c r="E46" s="131"/>
      <c r="F46" s="131"/>
      <c r="G46" s="238">
        <f t="shared" si="2"/>
        <v>0</v>
      </c>
      <c r="H46" s="18"/>
    </row>
    <row r="47" spans="1:8" ht="23.25" customHeight="1">
      <c r="A47" s="129"/>
      <c r="B47" s="140"/>
      <c r="C47" s="130"/>
      <c r="D47" s="130"/>
      <c r="E47" s="131"/>
      <c r="F47" s="131"/>
      <c r="G47" s="238">
        <f t="shared" si="2"/>
        <v>0</v>
      </c>
      <c r="H47" s="18"/>
    </row>
    <row r="48" spans="1:8" ht="23.25" customHeight="1" thickBot="1">
      <c r="A48" s="129"/>
      <c r="B48" s="141"/>
      <c r="C48" s="132"/>
      <c r="D48" s="132"/>
      <c r="E48" s="133"/>
      <c r="F48" s="133"/>
      <c r="G48" s="239">
        <f>F48*E48</f>
        <v>0</v>
      </c>
      <c r="H48" s="18"/>
    </row>
    <row r="49" spans="1:8" ht="23.25" customHeight="1" thickTop="1" thickBot="1">
      <c r="A49" s="129"/>
      <c r="B49" s="142" t="s">
        <v>182</v>
      </c>
      <c r="C49" s="144"/>
      <c r="D49" s="144"/>
      <c r="E49" s="144"/>
      <c r="F49" s="144"/>
      <c r="G49" s="240">
        <f>SUM(G43:G48)</f>
        <v>0</v>
      </c>
      <c r="H49" s="18"/>
    </row>
    <row r="50" spans="1:8">
      <c r="A50" s="18"/>
      <c r="B50" s="138"/>
      <c r="C50" s="18"/>
      <c r="D50" s="18"/>
      <c r="E50" s="18"/>
      <c r="F50" s="18"/>
      <c r="G50" s="18"/>
      <c r="H50" s="18"/>
    </row>
  </sheetData>
  <phoneticPr fontId="6"/>
  <pageMargins left="0.70866141732283472" right="0.70866141732283472"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様式１回答書</vt:lpstr>
      <vt:lpstr>様式２PKG基本情報</vt:lpstr>
      <vt:lpstr>様式3導入実績 </vt:lpstr>
      <vt:lpstr>様式４回答手順</vt:lpstr>
      <vt:lpstr>様式4機能要件一覧回答書</vt:lpstr>
      <vt:lpstr>様式５提案事項</vt:lpstr>
      <vt:lpstr>様式5-1参考見積書 (記載例)</vt:lpstr>
      <vt:lpstr>様式６参考見積書</vt:lpstr>
      <vt:lpstr>様式7ハードウェア等明細（任意様式）</vt:lpstr>
      <vt:lpstr>様式１回答書!Print_Area</vt:lpstr>
      <vt:lpstr>様式２PKG基本情報!Print_Area</vt:lpstr>
      <vt:lpstr>'様式3導入実績 '!Print_Area</vt:lpstr>
      <vt:lpstr>様式４回答手順!Print_Area</vt:lpstr>
      <vt:lpstr>様式4機能要件一覧回答書!Print_Area</vt:lpstr>
      <vt:lpstr>'様式5-1参考見積書 (記載例)'!Print_Area</vt:lpstr>
      <vt:lpstr>様式５提案事項!Print_Area</vt:lpstr>
      <vt:lpstr>様式６参考見積書!Print_Area</vt:lpstr>
      <vt:lpstr>'様式7ハードウェア等明細（任意様式）'!Print_Area</vt:lpstr>
      <vt:lpstr>様式4機能要件一覧回答書!Print_Titles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2025-10-31T04:13:39Z</dcterms:created>
  <dcterms:modified xsi:type="dcterms:W3CDTF">2025-11-10T04:16:42Z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2025-10-28T02:29:33Z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de80dfc9-16fe-4b39-9951-4e7bccb45f1a</vt:lpwstr>
  </property>
  <property fmtid="{D5CDD505-2E9C-101B-9397-08002B2CF9AE}" pid="8" name="MSIP_Label_3c0b8f5e-a60e-4a82-afde-6afffc7420ba_ContentBits">
    <vt:lpwstr>0</vt:lpwstr>
  </property>
</Properties>
</file>