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Filesv1\500_選挙\030 選挙事務等報告（選挙人名簿）\02_選挙事務等報告（総務省報告）\R6\02_R6.6月定時登録\04_県報登載・投げ込み\01_HP\"/>
    </mc:Choice>
  </mc:AlternateContent>
  <xr:revisionPtr revIDLastSave="0" documentId="13_ncr:1_{C3AA9582-22F2-4D60-AC67-2D0DE582CC82}" xr6:coauthVersionLast="36" xr6:coauthVersionMax="36" xr10:uidLastSave="{00000000-0000-0000-0000-000000000000}"/>
  <bookViews>
    <workbookView xWindow="0" yWindow="0" windowWidth="20490" windowHeight="7455" activeTab="1" xr2:uid="{411BBBE8-5C26-4C42-8C20-412E4ABBF04D}"/>
  </bookViews>
  <sheets>
    <sheet name="報道用（別紙１）" sheetId="1" r:id="rId1"/>
    <sheet name="報道用在外（別紙２）" sheetId="2" r:id="rId2"/>
  </sheets>
  <externalReferences>
    <externalReference r:id="rId3"/>
  </externalReferences>
  <definedNames>
    <definedName name="_xlnm.Print_Area" localSheetId="0">'報道用（別紙１）'!$A$1:$R$49</definedName>
    <definedName name="_xlnm.Print_Area" localSheetId="1">'報道用在外（別紙２）'!$A$1:$R$40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6" i="2" l="1"/>
  <c r="G36" i="2"/>
  <c r="F36" i="2"/>
  <c r="H36" i="2" s="1"/>
  <c r="I35" i="2"/>
  <c r="G35" i="2"/>
  <c r="F35" i="2"/>
  <c r="H35" i="2" s="1"/>
  <c r="I34" i="2"/>
  <c r="I37" i="2" s="1"/>
  <c r="G34" i="2"/>
  <c r="F34" i="2"/>
  <c r="R32" i="2"/>
  <c r="P32" i="2"/>
  <c r="O32" i="2"/>
  <c r="I32" i="2"/>
  <c r="G32" i="2"/>
  <c r="F32" i="2"/>
  <c r="R31" i="2"/>
  <c r="P31" i="2"/>
  <c r="O31" i="2"/>
  <c r="I31" i="2"/>
  <c r="G31" i="2"/>
  <c r="F31" i="2"/>
  <c r="H31" i="2" s="1"/>
  <c r="R30" i="2"/>
  <c r="R33" i="2" s="1"/>
  <c r="P30" i="2"/>
  <c r="P33" i="2" s="1"/>
  <c r="O30" i="2"/>
  <c r="Q30" i="2" s="1"/>
  <c r="I30" i="2"/>
  <c r="G30" i="2"/>
  <c r="F30" i="2"/>
  <c r="H30" i="2" s="1"/>
  <c r="I28" i="2"/>
  <c r="I29" i="2" s="1"/>
  <c r="G28" i="2"/>
  <c r="G29" i="2" s="1"/>
  <c r="F28" i="2"/>
  <c r="H28" i="2" s="1"/>
  <c r="H29" i="2" s="1"/>
  <c r="R27" i="2"/>
  <c r="P27" i="2"/>
  <c r="O27" i="2"/>
  <c r="R26" i="2"/>
  <c r="P26" i="2"/>
  <c r="O26" i="2"/>
  <c r="Q26" i="2" s="1"/>
  <c r="I26" i="2"/>
  <c r="G26" i="2"/>
  <c r="F26" i="2"/>
  <c r="R25" i="2"/>
  <c r="P25" i="2"/>
  <c r="O25" i="2"/>
  <c r="I25" i="2"/>
  <c r="G25" i="2"/>
  <c r="F25" i="2"/>
  <c r="H25" i="2" s="1"/>
  <c r="R24" i="2"/>
  <c r="P24" i="2"/>
  <c r="O24" i="2"/>
  <c r="Q24" i="2" s="1"/>
  <c r="R23" i="2"/>
  <c r="P23" i="2"/>
  <c r="O23" i="2"/>
  <c r="Q23" i="2" s="1"/>
  <c r="I23" i="2"/>
  <c r="G23" i="2"/>
  <c r="F23" i="2"/>
  <c r="H23" i="2" s="1"/>
  <c r="R22" i="2"/>
  <c r="P22" i="2"/>
  <c r="P28" i="2" s="1"/>
  <c r="O22" i="2"/>
  <c r="I22" i="2"/>
  <c r="G22" i="2"/>
  <c r="F22" i="2"/>
  <c r="H22" i="2" s="1"/>
  <c r="I21" i="2"/>
  <c r="G21" i="2"/>
  <c r="F21" i="2"/>
  <c r="R20" i="2"/>
  <c r="P20" i="2"/>
  <c r="O20" i="2"/>
  <c r="I20" i="2"/>
  <c r="G20" i="2"/>
  <c r="F20" i="2"/>
  <c r="H20" i="2" s="1"/>
  <c r="R19" i="2"/>
  <c r="P19" i="2"/>
  <c r="O19" i="2"/>
  <c r="Q19" i="2" s="1"/>
  <c r="R18" i="2"/>
  <c r="P18" i="2"/>
  <c r="O18" i="2"/>
  <c r="Q18" i="2" s="1"/>
  <c r="I18" i="2"/>
  <c r="G18" i="2"/>
  <c r="F18" i="2"/>
  <c r="H18" i="2" s="1"/>
  <c r="R17" i="2"/>
  <c r="P17" i="2"/>
  <c r="P21" i="2" s="1"/>
  <c r="O17" i="2"/>
  <c r="I17" i="2"/>
  <c r="G17" i="2"/>
  <c r="F17" i="2"/>
  <c r="H17" i="2" s="1"/>
  <c r="I16" i="2"/>
  <c r="G16" i="2"/>
  <c r="F16" i="2"/>
  <c r="R15" i="2"/>
  <c r="P15" i="2"/>
  <c r="O15" i="2"/>
  <c r="Q15" i="2" s="1"/>
  <c r="I15" i="2"/>
  <c r="G15" i="2"/>
  <c r="F15" i="2"/>
  <c r="H15" i="2" s="1"/>
  <c r="R14" i="2"/>
  <c r="P14" i="2"/>
  <c r="O14" i="2"/>
  <c r="Q14" i="2" s="1"/>
  <c r="I14" i="2"/>
  <c r="G14" i="2"/>
  <c r="F14" i="2"/>
  <c r="H14" i="2" s="1"/>
  <c r="R13" i="2"/>
  <c r="P13" i="2"/>
  <c r="O13" i="2"/>
  <c r="Q13" i="2" s="1"/>
  <c r="I13" i="2"/>
  <c r="G13" i="2"/>
  <c r="F13" i="2"/>
  <c r="R12" i="2"/>
  <c r="P12" i="2"/>
  <c r="O12" i="2"/>
  <c r="Q12" i="2" s="1"/>
  <c r="I12" i="2"/>
  <c r="G12" i="2"/>
  <c r="F12" i="2"/>
  <c r="R11" i="2"/>
  <c r="P11" i="2"/>
  <c r="O11" i="2"/>
  <c r="I11" i="2"/>
  <c r="G11" i="2"/>
  <c r="F11" i="2"/>
  <c r="H11" i="2" s="1"/>
  <c r="R10" i="2"/>
  <c r="P10" i="2"/>
  <c r="O10" i="2"/>
  <c r="Q10" i="2" s="1"/>
  <c r="I10" i="2"/>
  <c r="G10" i="2"/>
  <c r="F10" i="2"/>
  <c r="H10" i="2" s="1"/>
  <c r="R9" i="2"/>
  <c r="P9" i="2"/>
  <c r="P16" i="2" s="1"/>
  <c r="O9" i="2"/>
  <c r="Q9" i="2" s="1"/>
  <c r="I9" i="2"/>
  <c r="H9" i="2"/>
  <c r="G9" i="2"/>
  <c r="F9" i="2"/>
  <c r="P3" i="2"/>
  <c r="A42" i="1"/>
  <c r="I36" i="1"/>
  <c r="G36" i="1"/>
  <c r="F36" i="1"/>
  <c r="I35" i="1"/>
  <c r="G35" i="1"/>
  <c r="F35" i="1"/>
  <c r="I34" i="1"/>
  <c r="I37" i="1" s="1"/>
  <c r="G34" i="1"/>
  <c r="G37" i="1" s="1"/>
  <c r="F34" i="1"/>
  <c r="R32" i="1"/>
  <c r="P32" i="1"/>
  <c r="O32" i="1"/>
  <c r="I32" i="1"/>
  <c r="G32" i="1"/>
  <c r="F32" i="1"/>
  <c r="R31" i="1"/>
  <c r="P31" i="1"/>
  <c r="O31" i="1"/>
  <c r="I31" i="1"/>
  <c r="G31" i="1"/>
  <c r="F31" i="1"/>
  <c r="H31" i="1" s="1"/>
  <c r="R30" i="1"/>
  <c r="P30" i="1"/>
  <c r="P33" i="1" s="1"/>
  <c r="O30" i="1"/>
  <c r="I30" i="1"/>
  <c r="G30" i="1"/>
  <c r="F30" i="1"/>
  <c r="I28" i="1"/>
  <c r="I29" i="1" s="1"/>
  <c r="G28" i="1"/>
  <c r="G29" i="1" s="1"/>
  <c r="F28" i="1"/>
  <c r="H28" i="1" s="1"/>
  <c r="H29" i="1" s="1"/>
  <c r="R27" i="1"/>
  <c r="P27" i="1"/>
  <c r="O27" i="1"/>
  <c r="R26" i="1"/>
  <c r="P26" i="1"/>
  <c r="Q26" i="1" s="1"/>
  <c r="O26" i="1"/>
  <c r="I26" i="1"/>
  <c r="G26" i="1"/>
  <c r="F26" i="1"/>
  <c r="R25" i="1"/>
  <c r="P25" i="1"/>
  <c r="Q25" i="1" s="1"/>
  <c r="O25" i="1"/>
  <c r="I25" i="1"/>
  <c r="G25" i="1"/>
  <c r="F25" i="1"/>
  <c r="R24" i="1"/>
  <c r="P24" i="1"/>
  <c r="Q24" i="1" s="1"/>
  <c r="O24" i="1"/>
  <c r="R23" i="1"/>
  <c r="P23" i="1"/>
  <c r="O23" i="1"/>
  <c r="I23" i="1"/>
  <c r="G23" i="1"/>
  <c r="F23" i="1"/>
  <c r="H23" i="1" s="1"/>
  <c r="R22" i="1"/>
  <c r="P22" i="1"/>
  <c r="O22" i="1"/>
  <c r="I22" i="1"/>
  <c r="G22" i="1"/>
  <c r="F22" i="1"/>
  <c r="I21" i="1"/>
  <c r="G21" i="1"/>
  <c r="F21" i="1"/>
  <c r="R20" i="1"/>
  <c r="P20" i="1"/>
  <c r="O20" i="1"/>
  <c r="I20" i="1"/>
  <c r="G20" i="1"/>
  <c r="F20" i="1"/>
  <c r="R19" i="1"/>
  <c r="P19" i="1"/>
  <c r="Q19" i="1" s="1"/>
  <c r="O19" i="1"/>
  <c r="R18" i="1"/>
  <c r="P18" i="1"/>
  <c r="O18" i="1"/>
  <c r="I18" i="1"/>
  <c r="G18" i="1"/>
  <c r="F18" i="1"/>
  <c r="H18" i="1" s="1"/>
  <c r="R17" i="1"/>
  <c r="P17" i="1"/>
  <c r="O17" i="1"/>
  <c r="I17" i="1"/>
  <c r="G17" i="1"/>
  <c r="F17" i="1"/>
  <c r="I16" i="1"/>
  <c r="G16" i="1"/>
  <c r="F16" i="1"/>
  <c r="R15" i="1"/>
  <c r="P15" i="1"/>
  <c r="O15" i="1"/>
  <c r="I15" i="1"/>
  <c r="G15" i="1"/>
  <c r="F15" i="1"/>
  <c r="H15" i="1" s="1"/>
  <c r="R14" i="1"/>
  <c r="P14" i="1"/>
  <c r="Q14" i="1" s="1"/>
  <c r="O14" i="1"/>
  <c r="I14" i="1"/>
  <c r="G14" i="1"/>
  <c r="F14" i="1"/>
  <c r="R13" i="1"/>
  <c r="P13" i="1"/>
  <c r="O13" i="1"/>
  <c r="I13" i="1"/>
  <c r="G13" i="1"/>
  <c r="F13" i="1"/>
  <c r="H13" i="1" s="1"/>
  <c r="R12" i="1"/>
  <c r="P12" i="1"/>
  <c r="O12" i="1"/>
  <c r="I12" i="1"/>
  <c r="G12" i="1"/>
  <c r="F12" i="1"/>
  <c r="R11" i="1"/>
  <c r="P11" i="1"/>
  <c r="O11" i="1"/>
  <c r="I11" i="1"/>
  <c r="G11" i="1"/>
  <c r="F11" i="1"/>
  <c r="H11" i="1" s="1"/>
  <c r="R10" i="1"/>
  <c r="P10" i="1"/>
  <c r="Q10" i="1" s="1"/>
  <c r="O10" i="1"/>
  <c r="I10" i="1"/>
  <c r="G10" i="1"/>
  <c r="F10" i="1"/>
  <c r="R9" i="1"/>
  <c r="P9" i="1"/>
  <c r="O9" i="1"/>
  <c r="I9" i="1"/>
  <c r="G9" i="1"/>
  <c r="F9" i="1"/>
  <c r="H9" i="1" s="1"/>
  <c r="P3" i="1"/>
  <c r="I33" i="1" l="1"/>
  <c r="Q31" i="1"/>
  <c r="Q11" i="1"/>
  <c r="Q15" i="1"/>
  <c r="O21" i="1"/>
  <c r="Q20" i="1"/>
  <c r="O28" i="1"/>
  <c r="O33" i="1"/>
  <c r="I19" i="1"/>
  <c r="H12" i="1"/>
  <c r="H16" i="1"/>
  <c r="R21" i="1"/>
  <c r="H21" i="1"/>
  <c r="R28" i="1"/>
  <c r="H26" i="1"/>
  <c r="H32" i="1"/>
  <c r="O16" i="1"/>
  <c r="R33" i="1"/>
  <c r="H17" i="1"/>
  <c r="H22" i="1"/>
  <c r="H10" i="1"/>
  <c r="H14" i="1"/>
  <c r="H30" i="1"/>
  <c r="H33" i="1" s="1"/>
  <c r="G19" i="1"/>
  <c r="Q17" i="1"/>
  <c r="P28" i="1"/>
  <c r="Q27" i="1"/>
  <c r="I19" i="2"/>
  <c r="H12" i="2"/>
  <c r="H16" i="2"/>
  <c r="R21" i="2"/>
  <c r="R29" i="2" s="1"/>
  <c r="H21" i="2"/>
  <c r="R28" i="2"/>
  <c r="H26" i="2"/>
  <c r="H27" i="2" s="1"/>
  <c r="H32" i="2"/>
  <c r="P16" i="1"/>
  <c r="Q13" i="1"/>
  <c r="F24" i="1"/>
  <c r="F27" i="1"/>
  <c r="H35" i="1"/>
  <c r="R16" i="2"/>
  <c r="G24" i="2"/>
  <c r="G27" i="2"/>
  <c r="Q32" i="2"/>
  <c r="R16" i="1"/>
  <c r="G24" i="1"/>
  <c r="G27" i="1"/>
  <c r="I24" i="2"/>
  <c r="I27" i="2"/>
  <c r="Q12" i="1"/>
  <c r="I24" i="1"/>
  <c r="I27" i="1"/>
  <c r="Q32" i="1"/>
  <c r="F19" i="2"/>
  <c r="Q11" i="2"/>
  <c r="Q16" i="2" s="1"/>
  <c r="Q20" i="2"/>
  <c r="Q25" i="2"/>
  <c r="G33" i="2"/>
  <c r="Q31" i="2"/>
  <c r="Q18" i="1"/>
  <c r="Q23" i="1"/>
  <c r="G33" i="1"/>
  <c r="H36" i="1"/>
  <c r="G19" i="2"/>
  <c r="H13" i="2"/>
  <c r="H19" i="2" s="1"/>
  <c r="Q17" i="2"/>
  <c r="Q21" i="2" s="1"/>
  <c r="Q22" i="2"/>
  <c r="Q28" i="2" s="1"/>
  <c r="Q27" i="2"/>
  <c r="I33" i="2"/>
  <c r="F37" i="2"/>
  <c r="F37" i="1"/>
  <c r="G37" i="2"/>
  <c r="Q33" i="2"/>
  <c r="H24" i="2"/>
  <c r="R29" i="1"/>
  <c r="P29" i="2"/>
  <c r="H33" i="2"/>
  <c r="H19" i="1"/>
  <c r="P21" i="1"/>
  <c r="P29" i="1" s="1"/>
  <c r="F24" i="2"/>
  <c r="F27" i="2"/>
  <c r="F29" i="2"/>
  <c r="F33" i="2"/>
  <c r="Q9" i="1"/>
  <c r="Q16" i="1" s="1"/>
  <c r="Q22" i="1"/>
  <c r="Q30" i="1"/>
  <c r="Q33" i="1" s="1"/>
  <c r="H34" i="2"/>
  <c r="H37" i="2" s="1"/>
  <c r="F19" i="1"/>
  <c r="O16" i="2"/>
  <c r="O21" i="2"/>
  <c r="O28" i="2"/>
  <c r="O33" i="2"/>
  <c r="F29" i="1"/>
  <c r="F33" i="1"/>
  <c r="H20" i="1"/>
  <c r="H24" i="1" s="1"/>
  <c r="H25" i="1"/>
  <c r="H34" i="1"/>
  <c r="Q28" i="1" l="1"/>
  <c r="H27" i="1"/>
  <c r="Q21" i="1"/>
  <c r="O29" i="1"/>
  <c r="H37" i="1"/>
  <c r="Q29" i="1" s="1"/>
  <c r="O29" i="2"/>
  <c r="Q29" i="2"/>
</calcChain>
</file>

<file path=xl/sharedStrings.xml><?xml version="1.0" encoding="utf-8"?>
<sst xmlns="http://schemas.openxmlformats.org/spreadsheetml/2006/main" count="148" uniqueCount="79">
  <si>
    <t>別紙１</t>
    <rPh sb="0" eb="2">
      <t>ベッシ</t>
    </rPh>
    <phoneticPr fontId="2"/>
  </si>
  <si>
    <t>選　挙　人　名　簿　登　録　者　数</t>
    <rPh sb="0" eb="1">
      <t>セン</t>
    </rPh>
    <rPh sb="2" eb="3">
      <t>キョ</t>
    </rPh>
    <rPh sb="4" eb="5">
      <t>ジン</t>
    </rPh>
    <rPh sb="6" eb="7">
      <t>メイ</t>
    </rPh>
    <rPh sb="8" eb="9">
      <t>ボ</t>
    </rPh>
    <rPh sb="10" eb="11">
      <t>ノボル</t>
    </rPh>
    <rPh sb="12" eb="13">
      <t>ロク</t>
    </rPh>
    <rPh sb="14" eb="15">
      <t>シャ</t>
    </rPh>
    <rPh sb="16" eb="17">
      <t>カズ</t>
    </rPh>
    <phoneticPr fontId="2"/>
  </si>
  <si>
    <t>現在</t>
    <rPh sb="0" eb="2">
      <t>ゲンザイ</t>
    </rPh>
    <phoneticPr fontId="2"/>
  </si>
  <si>
    <t>区分</t>
    <rPh sb="0" eb="2">
      <t>クブン</t>
    </rPh>
    <phoneticPr fontId="2"/>
  </si>
  <si>
    <t>男</t>
    <rPh sb="0" eb="1">
      <t>オトコ</t>
    </rPh>
    <phoneticPr fontId="2"/>
  </si>
  <si>
    <t>女</t>
    <rPh sb="0" eb="1">
      <t>オンナ</t>
    </rPh>
    <phoneticPr fontId="2"/>
  </si>
  <si>
    <t>計</t>
    <rPh sb="0" eb="1">
      <t>ケイ</t>
    </rPh>
    <phoneticPr fontId="2"/>
  </si>
  <si>
    <t>前年同期比較
（増減）</t>
    <rPh sb="0" eb="2">
      <t>ゼンネン</t>
    </rPh>
    <rPh sb="2" eb="4">
      <t>ドウキ</t>
    </rPh>
    <rPh sb="4" eb="6">
      <t>ヒカク</t>
    </rPh>
    <rPh sb="8" eb="10">
      <t>ゾウゲン</t>
    </rPh>
    <phoneticPr fontId="2"/>
  </si>
  <si>
    <t>前年同期
比較
（増減）</t>
    <rPh sb="0" eb="2">
      <t>ゼンネン</t>
    </rPh>
    <rPh sb="2" eb="4">
      <t>ドウキ</t>
    </rPh>
    <rPh sb="5" eb="7">
      <t>ヒカク</t>
    </rPh>
    <rPh sb="9" eb="11">
      <t>ゾウゲン</t>
    </rPh>
    <phoneticPr fontId="2"/>
  </si>
  <si>
    <t>市町村名</t>
    <rPh sb="0" eb="1">
      <t>シ</t>
    </rPh>
    <rPh sb="1" eb="3">
      <t>チョウソン</t>
    </rPh>
    <rPh sb="3" eb="4">
      <t>メイ</t>
    </rPh>
    <phoneticPr fontId="2"/>
  </si>
  <si>
    <t>青森市</t>
    <rPh sb="0" eb="2">
      <t>アオモリ</t>
    </rPh>
    <rPh sb="2" eb="3">
      <t>シ</t>
    </rPh>
    <phoneticPr fontId="2"/>
  </si>
  <si>
    <t>野辺地町</t>
    <rPh sb="0" eb="4">
      <t>ノヘジマチ</t>
    </rPh>
    <phoneticPr fontId="2"/>
  </si>
  <si>
    <t>弘前市</t>
    <rPh sb="0" eb="3">
      <t>ヒロサキシ</t>
    </rPh>
    <phoneticPr fontId="2"/>
  </si>
  <si>
    <t>七戸町</t>
    <rPh sb="0" eb="3">
      <t>シチノヘマチ</t>
    </rPh>
    <phoneticPr fontId="2"/>
  </si>
  <si>
    <t>八戸市</t>
    <rPh sb="0" eb="3">
      <t>ハチノヘシ</t>
    </rPh>
    <phoneticPr fontId="2"/>
  </si>
  <si>
    <t>六戸町</t>
    <rPh sb="0" eb="3">
      <t>ロクノヘマチ</t>
    </rPh>
    <phoneticPr fontId="2"/>
  </si>
  <si>
    <t>黒石市</t>
    <rPh sb="0" eb="3">
      <t>クロイシシ</t>
    </rPh>
    <phoneticPr fontId="2"/>
  </si>
  <si>
    <t>横浜町</t>
    <rPh sb="0" eb="3">
      <t>ヨコハママチ</t>
    </rPh>
    <phoneticPr fontId="2"/>
  </si>
  <si>
    <t>五所川原市</t>
    <rPh sb="0" eb="5">
      <t>ゴショガワラシ</t>
    </rPh>
    <phoneticPr fontId="2"/>
  </si>
  <si>
    <t>東北町</t>
    <rPh sb="0" eb="2">
      <t>トウホク</t>
    </rPh>
    <rPh sb="2" eb="3">
      <t>マチ</t>
    </rPh>
    <phoneticPr fontId="2"/>
  </si>
  <si>
    <t>十和田市</t>
    <rPh sb="0" eb="4">
      <t>トワダシ</t>
    </rPh>
    <phoneticPr fontId="2"/>
  </si>
  <si>
    <t>六ヶ所村</t>
    <rPh sb="0" eb="4">
      <t>ロッカショムラ</t>
    </rPh>
    <phoneticPr fontId="2"/>
  </si>
  <si>
    <t>三沢市</t>
    <rPh sb="0" eb="3">
      <t>ミサワシ</t>
    </rPh>
    <phoneticPr fontId="2"/>
  </si>
  <si>
    <t>おいらせ町</t>
    <rPh sb="4" eb="5">
      <t>マチ</t>
    </rPh>
    <phoneticPr fontId="2"/>
  </si>
  <si>
    <t>むつ市</t>
    <rPh sb="2" eb="3">
      <t>シ</t>
    </rPh>
    <phoneticPr fontId="2"/>
  </si>
  <si>
    <t>上北郡計</t>
    <rPh sb="0" eb="3">
      <t>カミキタグン</t>
    </rPh>
    <rPh sb="3" eb="4">
      <t>ケイ</t>
    </rPh>
    <phoneticPr fontId="2"/>
  </si>
  <si>
    <t>つがる市</t>
    <rPh sb="3" eb="4">
      <t>シ</t>
    </rPh>
    <phoneticPr fontId="2"/>
  </si>
  <si>
    <t>大間町</t>
    <rPh sb="0" eb="3">
      <t>オオママチ</t>
    </rPh>
    <phoneticPr fontId="2"/>
  </si>
  <si>
    <t>平川市</t>
    <rPh sb="0" eb="2">
      <t>ヒラカワ</t>
    </rPh>
    <rPh sb="2" eb="3">
      <t>シ</t>
    </rPh>
    <phoneticPr fontId="2"/>
  </si>
  <si>
    <t>東通村</t>
    <rPh sb="0" eb="3">
      <t>ヒガシドオリムラ</t>
    </rPh>
    <phoneticPr fontId="2"/>
  </si>
  <si>
    <t>市　　　計</t>
    <rPh sb="0" eb="1">
      <t>シ</t>
    </rPh>
    <rPh sb="4" eb="5">
      <t>ケイ</t>
    </rPh>
    <phoneticPr fontId="2"/>
  </si>
  <si>
    <t>風間浦村</t>
    <rPh sb="0" eb="4">
      <t>カザマウラムラ</t>
    </rPh>
    <phoneticPr fontId="2"/>
  </si>
  <si>
    <t>平内町</t>
    <rPh sb="0" eb="3">
      <t>ヒラナイマチ</t>
    </rPh>
    <phoneticPr fontId="2"/>
  </si>
  <si>
    <t>佐井村</t>
    <rPh sb="0" eb="3">
      <t>サイムラ</t>
    </rPh>
    <phoneticPr fontId="2"/>
  </si>
  <si>
    <t>今別町</t>
    <rPh sb="0" eb="3">
      <t>イマベツマチ</t>
    </rPh>
    <phoneticPr fontId="2"/>
  </si>
  <si>
    <t>下北郡計</t>
    <rPh sb="0" eb="2">
      <t>シモキタ</t>
    </rPh>
    <rPh sb="2" eb="3">
      <t>グン</t>
    </rPh>
    <rPh sb="3" eb="4">
      <t>ケイ</t>
    </rPh>
    <phoneticPr fontId="2"/>
  </si>
  <si>
    <t>蓬田村</t>
    <rPh sb="0" eb="2">
      <t>ヨモギタ</t>
    </rPh>
    <rPh sb="2" eb="3">
      <t>ムラ</t>
    </rPh>
    <phoneticPr fontId="2"/>
  </si>
  <si>
    <t>三戸町</t>
    <rPh sb="0" eb="3">
      <t>サンノヘマチ</t>
    </rPh>
    <phoneticPr fontId="2"/>
  </si>
  <si>
    <t>外ヶ浜町</t>
    <rPh sb="0" eb="1">
      <t>ソト</t>
    </rPh>
    <rPh sb="2" eb="4">
      <t>ハママチ</t>
    </rPh>
    <phoneticPr fontId="2"/>
  </si>
  <si>
    <t>五戸町</t>
    <rPh sb="0" eb="3">
      <t>ゴノヘマチ</t>
    </rPh>
    <phoneticPr fontId="2"/>
  </si>
  <si>
    <t>東津軽郡計</t>
    <rPh sb="0" eb="3">
      <t>ヒガシツガル</t>
    </rPh>
    <rPh sb="3" eb="4">
      <t>グン</t>
    </rPh>
    <rPh sb="4" eb="5">
      <t>ケイ</t>
    </rPh>
    <phoneticPr fontId="2"/>
  </si>
  <si>
    <t>田子町</t>
    <rPh sb="0" eb="3">
      <t>タッコマチ</t>
    </rPh>
    <phoneticPr fontId="2"/>
  </si>
  <si>
    <t>鰺ヶ沢町</t>
    <rPh sb="0" eb="4">
      <t>アジガサワマチ</t>
    </rPh>
    <phoneticPr fontId="2"/>
  </si>
  <si>
    <t>南部町</t>
    <rPh sb="0" eb="3">
      <t>ナンブマチ</t>
    </rPh>
    <phoneticPr fontId="2"/>
  </si>
  <si>
    <t>深浦町</t>
    <rPh sb="0" eb="3">
      <t>フカウラマチ</t>
    </rPh>
    <phoneticPr fontId="2"/>
  </si>
  <si>
    <t>階上町</t>
    <rPh sb="0" eb="3">
      <t>ハシカミチョウ</t>
    </rPh>
    <phoneticPr fontId="2"/>
  </si>
  <si>
    <t>西津軽郡計</t>
    <rPh sb="0" eb="4">
      <t>ニシツガルグン</t>
    </rPh>
    <rPh sb="4" eb="5">
      <t>ケイ</t>
    </rPh>
    <phoneticPr fontId="2"/>
  </si>
  <si>
    <t>新郷村</t>
    <rPh sb="0" eb="3">
      <t>シンゴウムラ</t>
    </rPh>
    <phoneticPr fontId="2"/>
  </si>
  <si>
    <t>西目屋村</t>
    <rPh sb="0" eb="4">
      <t>ニシメヤムラ</t>
    </rPh>
    <phoneticPr fontId="2"/>
  </si>
  <si>
    <t>三戸郡計</t>
    <rPh sb="0" eb="3">
      <t>サンノヘグン</t>
    </rPh>
    <rPh sb="3" eb="4">
      <t>ケイ</t>
    </rPh>
    <phoneticPr fontId="2"/>
  </si>
  <si>
    <t>中津軽郡計</t>
    <rPh sb="0" eb="3">
      <t>ナカツガル</t>
    </rPh>
    <rPh sb="3" eb="4">
      <t>グン</t>
    </rPh>
    <rPh sb="4" eb="5">
      <t>ケイ</t>
    </rPh>
    <phoneticPr fontId="2"/>
  </si>
  <si>
    <t>町 村 計</t>
    <rPh sb="0" eb="1">
      <t>マチ</t>
    </rPh>
    <rPh sb="2" eb="3">
      <t>ムラ</t>
    </rPh>
    <rPh sb="4" eb="5">
      <t>ケイ</t>
    </rPh>
    <phoneticPr fontId="2"/>
  </si>
  <si>
    <t>藤崎町</t>
    <rPh sb="0" eb="3">
      <t>フジサキマチ</t>
    </rPh>
    <phoneticPr fontId="2"/>
  </si>
  <si>
    <t>衆議院１区</t>
    <rPh sb="0" eb="3">
      <t>シュウギイン</t>
    </rPh>
    <rPh sb="4" eb="5">
      <t>ク</t>
    </rPh>
    <phoneticPr fontId="2"/>
  </si>
  <si>
    <t>大鰐町</t>
    <rPh sb="0" eb="3">
      <t>オオワニマチ</t>
    </rPh>
    <phoneticPr fontId="2"/>
  </si>
  <si>
    <t>衆議院２区</t>
    <rPh sb="0" eb="3">
      <t>シュウギイン</t>
    </rPh>
    <rPh sb="4" eb="5">
      <t>ク</t>
    </rPh>
    <phoneticPr fontId="2"/>
  </si>
  <si>
    <t>田舎館村</t>
    <rPh sb="0" eb="4">
      <t>イナカダテムラ</t>
    </rPh>
    <phoneticPr fontId="2"/>
  </si>
  <si>
    <t>衆議院３区</t>
    <rPh sb="0" eb="3">
      <t>シュウギイン</t>
    </rPh>
    <rPh sb="4" eb="5">
      <t>ク</t>
    </rPh>
    <phoneticPr fontId="2"/>
  </si>
  <si>
    <t>南津軽郡計</t>
    <rPh sb="0" eb="3">
      <t>ミナミツガル</t>
    </rPh>
    <rPh sb="3" eb="4">
      <t>グン</t>
    </rPh>
    <rPh sb="4" eb="5">
      <t>ケイ</t>
    </rPh>
    <phoneticPr fontId="2"/>
  </si>
  <si>
    <t>県計</t>
    <rPh sb="0" eb="1">
      <t>ケン</t>
    </rPh>
    <rPh sb="1" eb="2">
      <t>ケイ</t>
    </rPh>
    <phoneticPr fontId="2"/>
  </si>
  <si>
    <t>板柳町</t>
    <rPh sb="0" eb="3">
      <t>イタヤナギマチ</t>
    </rPh>
    <phoneticPr fontId="2"/>
  </si>
  <si>
    <t>（前回）</t>
    <rPh sb="1" eb="3">
      <t>ゼンカイ</t>
    </rPh>
    <phoneticPr fontId="2"/>
  </si>
  <si>
    <t>鶴田町</t>
    <rPh sb="0" eb="3">
      <t>ツルタマチ</t>
    </rPh>
    <phoneticPr fontId="2"/>
  </si>
  <si>
    <t>中泊町</t>
    <rPh sb="0" eb="1">
      <t>ナカ</t>
    </rPh>
    <rPh sb="1" eb="3">
      <t>トマリチョウ</t>
    </rPh>
    <phoneticPr fontId="2"/>
  </si>
  <si>
    <t>北津軽郡計</t>
    <rPh sb="0" eb="3">
      <t>キタツガル</t>
    </rPh>
    <rPh sb="3" eb="4">
      <t>グン</t>
    </rPh>
    <rPh sb="4" eb="5">
      <t>ケイ</t>
    </rPh>
    <phoneticPr fontId="2"/>
  </si>
  <si>
    <t>別紙２</t>
    <rPh sb="0" eb="2">
      <t>ベッシ</t>
    </rPh>
    <phoneticPr fontId="2"/>
  </si>
  <si>
    <t>在　外　選　挙　人　名　簿　登　録　者　数</t>
    <rPh sb="0" eb="1">
      <t>ザイ</t>
    </rPh>
    <rPh sb="2" eb="3">
      <t>ガイ</t>
    </rPh>
    <rPh sb="4" eb="5">
      <t>セン</t>
    </rPh>
    <rPh sb="6" eb="7">
      <t>キョ</t>
    </rPh>
    <rPh sb="8" eb="9">
      <t>ジン</t>
    </rPh>
    <rPh sb="10" eb="11">
      <t>メイ</t>
    </rPh>
    <rPh sb="12" eb="13">
      <t>ボ</t>
    </rPh>
    <rPh sb="14" eb="15">
      <t>ノボル</t>
    </rPh>
    <rPh sb="16" eb="17">
      <t>ロク</t>
    </rPh>
    <rPh sb="18" eb="19">
      <t>シャ</t>
    </rPh>
    <rPh sb="20" eb="21">
      <t>カズ</t>
    </rPh>
    <phoneticPr fontId="2"/>
  </si>
  <si>
    <t>前回
比較
（増減）</t>
    <rPh sb="0" eb="2">
      <t>ゼンカイ</t>
    </rPh>
    <rPh sb="3" eb="5">
      <t>ヒカク</t>
    </rPh>
    <rPh sb="7" eb="9">
      <t>ゾウゲン</t>
    </rPh>
    <phoneticPr fontId="2"/>
  </si>
  <si>
    <t>東北町</t>
    <rPh sb="0" eb="3">
      <t>トウホクマチ</t>
    </rPh>
    <phoneticPr fontId="2"/>
  </si>
  <si>
    <t>中泊町</t>
    <rPh sb="0" eb="2">
      <t>ナカド</t>
    </rPh>
    <rPh sb="2" eb="3">
      <t>マチ</t>
    </rPh>
    <phoneticPr fontId="2"/>
  </si>
  <si>
    <t>(注)「前回比較（増減）」欄には、前回定時登録日（令和６年３月１日）における名簿登録者からの増減数を記載している。</t>
    <rPh sb="4" eb="6">
      <t>ゼンカイ</t>
    </rPh>
    <rPh sb="6" eb="8">
      <t>ヒカク</t>
    </rPh>
    <rPh sb="9" eb="11">
      <t>ゾウゲン</t>
    </rPh>
    <rPh sb="13" eb="14">
      <t>ラン</t>
    </rPh>
    <rPh sb="17" eb="19">
      <t>ゼンカイ</t>
    </rPh>
    <rPh sb="19" eb="21">
      <t>テイジ</t>
    </rPh>
    <rPh sb="21" eb="23">
      <t>トウロク</t>
    </rPh>
    <rPh sb="23" eb="24">
      <t>ヒ</t>
    </rPh>
    <rPh sb="25" eb="27">
      <t>レイワ</t>
    </rPh>
    <rPh sb="28" eb="29">
      <t>ネン</t>
    </rPh>
    <rPh sb="30" eb="31">
      <t>ガツ</t>
    </rPh>
    <rPh sb="32" eb="33">
      <t>ニチ</t>
    </rPh>
    <rPh sb="38" eb="40">
      <t>メイボ</t>
    </rPh>
    <rPh sb="40" eb="42">
      <t>トウロク</t>
    </rPh>
    <rPh sb="42" eb="43">
      <t>シャ</t>
    </rPh>
    <rPh sb="46" eb="48">
      <t>ゾウゲン</t>
    </rPh>
    <rPh sb="48" eb="49">
      <t>スウ</t>
    </rPh>
    <rPh sb="50" eb="52">
      <t>キサイ</t>
    </rPh>
    <phoneticPr fontId="2"/>
  </si>
  <si>
    <t>(注２）「R6.3（前回）」の「前年同期比較（増減）」欄には、前回定時登録日（令和６年３月１日）における名簿登録者からの増減数を記載している。</t>
  </si>
  <si>
    <t>(注３）「R5.6以下」の「前年同期比較（増減）」欄には、各年同期定時登録日における名簿登録者からの増減数を記載している。</t>
  </si>
  <si>
    <t>R5.6</t>
  </si>
  <si>
    <t>R4.6</t>
  </si>
  <si>
    <t>R3.6</t>
  </si>
  <si>
    <t>R2.6</t>
  </si>
  <si>
    <t>R1.6</t>
  </si>
  <si>
    <t>R6.3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</si>
</sst>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quot;△ &quot;#,##0"/>
    <numFmt numFmtId="178" formatCode="[$-411]ge\.m\.d;@"/>
  </numFmts>
  <fonts count="7" x14ac:knownFonts="1">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10"/>
      <name val="ＭＳ Ｐゴシック"/>
      <family val="3"/>
      <charset val="128"/>
    </font>
    <font>
      <sz val="11"/>
      <color theme="1"/>
      <name val="ＭＳ Ｐゴシック"/>
      <family val="3"/>
      <charset val="128"/>
    </font>
    <font>
      <i/>
      <sz val="11"/>
      <name val="ＭＳ Ｐゴシック"/>
      <family val="3"/>
      <charset val="128"/>
    </font>
  </fonts>
  <fills count="3">
    <fill>
      <patternFill patternType="none"/>
    </fill>
    <fill>
      <patternFill patternType="gray125"/>
    </fill>
    <fill>
      <patternFill patternType="solid">
        <fgColor theme="0"/>
        <bgColor indexed="64"/>
      </patternFill>
    </fill>
  </fills>
  <borders count="102">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medium">
        <color indexed="64"/>
      </right>
      <top style="hair">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hair">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90">
    <xf numFmtId="0" fontId="0" fillId="0" borderId="0" xfId="0">
      <alignment vertical="center"/>
    </xf>
    <xf numFmtId="0" fontId="0" fillId="0" borderId="0" xfId="0" applyFill="1">
      <alignment vertical="center"/>
    </xf>
    <xf numFmtId="176" fontId="0" fillId="0" borderId="1" xfId="0" applyNumberFormat="1" applyBorder="1" applyAlignment="1">
      <alignment vertical="center"/>
    </xf>
    <xf numFmtId="0" fontId="0" fillId="0" borderId="3" xfId="0" applyFill="1" applyBorder="1">
      <alignment vertical="center"/>
    </xf>
    <xf numFmtId="0" fontId="0" fillId="0" borderId="4" xfId="0" applyFill="1" applyBorder="1">
      <alignment vertical="center"/>
    </xf>
    <xf numFmtId="0" fontId="0" fillId="0" borderId="9" xfId="0" applyFill="1" applyBorder="1">
      <alignment vertical="center"/>
    </xf>
    <xf numFmtId="0" fontId="0" fillId="0" borderId="0" xfId="0" applyFill="1" applyBorder="1">
      <alignment vertical="center"/>
    </xf>
    <xf numFmtId="0" fontId="0" fillId="0" borderId="10" xfId="0" applyFill="1" applyBorder="1">
      <alignment vertical="center"/>
    </xf>
    <xf numFmtId="0" fontId="0" fillId="0" borderId="1" xfId="0" applyFill="1" applyBorder="1" applyAlignment="1">
      <alignment horizontal="left" vertical="center"/>
    </xf>
    <xf numFmtId="0" fontId="0" fillId="0" borderId="15" xfId="0" applyFill="1" applyBorder="1" applyAlignment="1">
      <alignment horizontal="left" vertical="center"/>
    </xf>
    <xf numFmtId="38" fontId="0" fillId="0" borderId="22" xfId="1" applyFont="1" applyFill="1" applyBorder="1">
      <alignment vertical="center"/>
    </xf>
    <xf numFmtId="38" fontId="0" fillId="0" borderId="23" xfId="1" applyFont="1" applyFill="1" applyBorder="1">
      <alignment vertical="center"/>
    </xf>
    <xf numFmtId="177" fontId="0" fillId="0" borderId="8" xfId="0" applyNumberFormat="1" applyFill="1" applyBorder="1">
      <alignment vertical="center"/>
    </xf>
    <xf numFmtId="38" fontId="0" fillId="0" borderId="24" xfId="1" applyFont="1" applyFill="1" applyBorder="1">
      <alignment vertical="center"/>
    </xf>
    <xf numFmtId="177" fontId="0" fillId="0" borderId="25" xfId="0" applyNumberFormat="1" applyFill="1" applyBorder="1">
      <alignment vertical="center"/>
    </xf>
    <xf numFmtId="38" fontId="0" fillId="0" borderId="29" xfId="1" applyFont="1" applyFill="1" applyBorder="1">
      <alignment vertical="center"/>
    </xf>
    <xf numFmtId="38" fontId="0" fillId="0" borderId="30" xfId="1" applyFont="1" applyFill="1" applyBorder="1">
      <alignment vertical="center"/>
    </xf>
    <xf numFmtId="38" fontId="0" fillId="0" borderId="31" xfId="1" applyFont="1" applyFill="1" applyBorder="1">
      <alignment vertical="center"/>
    </xf>
    <xf numFmtId="177" fontId="0" fillId="0" borderId="32" xfId="0" applyNumberFormat="1" applyFill="1" applyBorder="1">
      <alignment vertical="center"/>
    </xf>
    <xf numFmtId="177" fontId="0" fillId="0" borderId="33" xfId="0" applyNumberFormat="1" applyFill="1" applyBorder="1">
      <alignment vertical="center"/>
    </xf>
    <xf numFmtId="38" fontId="0" fillId="0" borderId="34" xfId="1" applyFont="1" applyFill="1" applyBorder="1">
      <alignment vertical="center"/>
    </xf>
    <xf numFmtId="38" fontId="0" fillId="0" borderId="38" xfId="1" applyFont="1" applyFill="1" applyBorder="1">
      <alignment vertical="center"/>
    </xf>
    <xf numFmtId="38" fontId="0" fillId="0" borderId="39" xfId="1" applyFont="1" applyFill="1" applyBorder="1">
      <alignment vertical="center"/>
    </xf>
    <xf numFmtId="38" fontId="0" fillId="0" borderId="40" xfId="1" applyFont="1" applyFill="1" applyBorder="1">
      <alignment vertical="center"/>
    </xf>
    <xf numFmtId="177" fontId="0" fillId="0" borderId="41" xfId="0" applyNumberFormat="1" applyFill="1" applyBorder="1">
      <alignment vertical="center"/>
    </xf>
    <xf numFmtId="38" fontId="0" fillId="0" borderId="45" xfId="1" applyFont="1" applyFill="1" applyBorder="1">
      <alignment vertical="center"/>
    </xf>
    <xf numFmtId="38" fontId="0" fillId="0" borderId="2" xfId="1" applyFont="1" applyFill="1" applyBorder="1">
      <alignment vertical="center"/>
    </xf>
    <xf numFmtId="38" fontId="0" fillId="0" borderId="46" xfId="1" applyFont="1" applyFill="1" applyBorder="1">
      <alignment vertical="center"/>
    </xf>
    <xf numFmtId="177" fontId="0" fillId="0" borderId="47" xfId="0" applyNumberFormat="1" applyFill="1" applyBorder="1">
      <alignment vertical="center"/>
    </xf>
    <xf numFmtId="38" fontId="0" fillId="0" borderId="51" xfId="1" applyFont="1" applyFill="1" applyBorder="1">
      <alignment vertical="center"/>
    </xf>
    <xf numFmtId="38" fontId="0" fillId="0" borderId="52" xfId="1" applyFont="1" applyFill="1" applyBorder="1">
      <alignment vertical="center"/>
    </xf>
    <xf numFmtId="38" fontId="0" fillId="0" borderId="53" xfId="1" applyFont="1" applyFill="1" applyBorder="1">
      <alignment vertical="center"/>
    </xf>
    <xf numFmtId="38" fontId="0" fillId="0" borderId="54" xfId="1" applyFont="1" applyFill="1" applyBorder="1">
      <alignment vertical="center"/>
    </xf>
    <xf numFmtId="38" fontId="1" fillId="0" borderId="58" xfId="1" applyFont="1" applyFill="1" applyBorder="1">
      <alignment vertical="center"/>
    </xf>
    <xf numFmtId="38" fontId="1" fillId="0" borderId="59" xfId="1" applyFont="1" applyFill="1" applyBorder="1">
      <alignment vertical="center"/>
    </xf>
    <xf numFmtId="38" fontId="1" fillId="0" borderId="60" xfId="1" applyFont="1" applyFill="1" applyBorder="1">
      <alignment vertical="center"/>
    </xf>
    <xf numFmtId="177" fontId="0" fillId="0" borderId="61" xfId="0" applyNumberFormat="1" applyFill="1" applyBorder="1">
      <alignment vertical="center"/>
    </xf>
    <xf numFmtId="38" fontId="0" fillId="0" borderId="62" xfId="1" applyFont="1" applyFill="1" applyBorder="1">
      <alignment vertical="center"/>
    </xf>
    <xf numFmtId="38" fontId="0" fillId="0" borderId="63" xfId="1" applyFont="1" applyFill="1" applyBorder="1">
      <alignment vertical="center"/>
    </xf>
    <xf numFmtId="38" fontId="0" fillId="0" borderId="11" xfId="1" applyFont="1" applyFill="1" applyBorder="1">
      <alignment vertical="center"/>
    </xf>
    <xf numFmtId="38" fontId="0" fillId="0" borderId="12" xfId="1" applyFont="1" applyFill="1" applyBorder="1">
      <alignment vertical="center"/>
    </xf>
    <xf numFmtId="38" fontId="0" fillId="0" borderId="64" xfId="1" applyFont="1" applyFill="1" applyBorder="1">
      <alignment vertical="center"/>
    </xf>
    <xf numFmtId="177" fontId="0" fillId="0" borderId="13" xfId="0" applyNumberFormat="1" applyFill="1" applyBorder="1">
      <alignment vertical="center"/>
    </xf>
    <xf numFmtId="38" fontId="0" fillId="0" borderId="68" xfId="1" applyFont="1" applyFill="1" applyBorder="1">
      <alignment vertical="center"/>
    </xf>
    <xf numFmtId="38" fontId="0" fillId="0" borderId="66" xfId="1" applyFont="1" applyFill="1" applyBorder="1">
      <alignment vertical="center"/>
    </xf>
    <xf numFmtId="38" fontId="0" fillId="0" borderId="69" xfId="1" applyFont="1" applyFill="1" applyBorder="1">
      <alignment vertical="center"/>
    </xf>
    <xf numFmtId="177" fontId="0" fillId="0" borderId="70" xfId="0" applyNumberFormat="1" applyFill="1" applyBorder="1">
      <alignment vertical="center"/>
    </xf>
    <xf numFmtId="38" fontId="1" fillId="0" borderId="16" xfId="1" applyFont="1" applyFill="1" applyBorder="1">
      <alignment vertical="center"/>
    </xf>
    <xf numFmtId="38" fontId="1" fillId="0" borderId="1" xfId="1" applyFont="1" applyFill="1" applyBorder="1">
      <alignment vertical="center"/>
    </xf>
    <xf numFmtId="38" fontId="1" fillId="0" borderId="71" xfId="1" applyFont="1" applyFill="1" applyBorder="1">
      <alignment vertical="center"/>
    </xf>
    <xf numFmtId="177" fontId="1" fillId="0" borderId="18" xfId="1" applyNumberFormat="1" applyFont="1" applyFill="1" applyBorder="1">
      <alignment vertical="center"/>
    </xf>
    <xf numFmtId="38" fontId="0" fillId="0" borderId="20" xfId="1" applyFont="1" applyFill="1" applyBorder="1">
      <alignment vertical="center"/>
    </xf>
    <xf numFmtId="38" fontId="0" fillId="0" borderId="26" xfId="1" applyFont="1" applyFill="1" applyBorder="1">
      <alignment vertical="center"/>
    </xf>
    <xf numFmtId="38" fontId="1" fillId="0" borderId="75" xfId="1" applyFont="1" applyFill="1" applyBorder="1">
      <alignment vertical="center"/>
    </xf>
    <xf numFmtId="38" fontId="1" fillId="0" borderId="76" xfId="1" applyFont="1" applyFill="1" applyBorder="1">
      <alignment vertical="center"/>
    </xf>
    <xf numFmtId="38" fontId="1" fillId="0" borderId="77" xfId="1" applyFont="1" applyFill="1" applyBorder="1">
      <alignment vertical="center"/>
    </xf>
    <xf numFmtId="177" fontId="0" fillId="0" borderId="78" xfId="0" applyNumberFormat="1" applyFill="1" applyBorder="1">
      <alignment vertical="center"/>
    </xf>
    <xf numFmtId="38" fontId="0" fillId="0" borderId="4" xfId="1" applyFont="1" applyFill="1" applyBorder="1">
      <alignment vertical="center"/>
    </xf>
    <xf numFmtId="38" fontId="0" fillId="0" borderId="7" xfId="1" applyFont="1" applyFill="1" applyBorder="1">
      <alignment vertical="center"/>
    </xf>
    <xf numFmtId="177" fontId="0" fillId="0" borderId="82" xfId="0" applyNumberFormat="1" applyFill="1" applyBorder="1">
      <alignment vertical="center"/>
    </xf>
    <xf numFmtId="38" fontId="1" fillId="0" borderId="86" xfId="1" applyFont="1" applyFill="1" applyBorder="1">
      <alignment vertical="center"/>
    </xf>
    <xf numFmtId="38" fontId="1" fillId="0" borderId="87" xfId="1" applyFont="1" applyFill="1" applyBorder="1">
      <alignment vertical="center"/>
    </xf>
    <xf numFmtId="177" fontId="5" fillId="2" borderId="33" xfId="1" applyNumberFormat="1" applyFont="1" applyFill="1" applyBorder="1">
      <alignment vertical="center"/>
    </xf>
    <xf numFmtId="177" fontId="5" fillId="2" borderId="32" xfId="1" applyNumberFormat="1" applyFont="1" applyFill="1" applyBorder="1">
      <alignment vertical="center"/>
    </xf>
    <xf numFmtId="38" fontId="0" fillId="0" borderId="88" xfId="1" applyFont="1" applyFill="1" applyBorder="1">
      <alignment vertical="center"/>
    </xf>
    <xf numFmtId="0" fontId="6" fillId="0" borderId="4" xfId="0" applyFont="1" applyFill="1" applyBorder="1">
      <alignment vertical="center"/>
    </xf>
    <xf numFmtId="0" fontId="6" fillId="0" borderId="5" xfId="0" applyFont="1" applyFill="1" applyBorder="1">
      <alignment vertical="center"/>
    </xf>
    <xf numFmtId="0" fontId="6" fillId="0" borderId="0" xfId="0" applyFont="1" applyFill="1" applyBorder="1" applyAlignment="1">
      <alignment vertical="center"/>
    </xf>
    <xf numFmtId="38" fontId="6" fillId="0" borderId="0" xfId="1" applyFont="1" applyFill="1" applyBorder="1">
      <alignment vertical="center"/>
    </xf>
    <xf numFmtId="38" fontId="6" fillId="0" borderId="10" xfId="0" applyNumberFormat="1" applyFont="1" applyFill="1" applyBorder="1">
      <alignment vertical="center"/>
    </xf>
    <xf numFmtId="38" fontId="0" fillId="0" borderId="92" xfId="1" applyFont="1" applyFill="1" applyBorder="1">
      <alignment vertical="center"/>
    </xf>
    <xf numFmtId="38" fontId="0" fillId="0" borderId="93" xfId="1" applyFont="1" applyFill="1" applyBorder="1">
      <alignment vertical="center"/>
    </xf>
    <xf numFmtId="177" fontId="5" fillId="2" borderId="94" xfId="1" applyNumberFormat="1" applyFont="1" applyFill="1" applyBorder="1">
      <alignment vertical="center"/>
    </xf>
    <xf numFmtId="38" fontId="6" fillId="0" borderId="0" xfId="0" applyNumberFormat="1" applyFont="1" applyFill="1" applyBorder="1">
      <alignment vertical="center"/>
    </xf>
    <xf numFmtId="178" fontId="0" fillId="0" borderId="0" xfId="0" applyNumberFormat="1" applyFill="1">
      <alignment vertical="center"/>
    </xf>
    <xf numFmtId="0" fontId="0" fillId="0" borderId="0" xfId="0" applyFill="1" applyAlignment="1">
      <alignment vertical="center"/>
    </xf>
    <xf numFmtId="0" fontId="0" fillId="0" borderId="0" xfId="0" applyFill="1" applyBorder="1" applyAlignment="1">
      <alignment horizontal="distributed" vertical="center"/>
    </xf>
    <xf numFmtId="0" fontId="0" fillId="0" borderId="0" xfId="0" applyFill="1" applyBorder="1" applyAlignment="1">
      <alignment vertical="center"/>
    </xf>
    <xf numFmtId="38" fontId="0" fillId="0" borderId="0" xfId="1" applyFont="1" applyFill="1" applyBorder="1" applyAlignment="1">
      <alignment vertical="center"/>
    </xf>
    <xf numFmtId="0" fontId="0" fillId="0" borderId="0" xfId="0" applyFill="1" applyAlignment="1">
      <alignment horizontal="center" vertical="center" wrapText="1"/>
    </xf>
    <xf numFmtId="38" fontId="0" fillId="0" borderId="0" xfId="1" applyFont="1" applyFill="1" applyBorder="1">
      <alignment vertical="center"/>
    </xf>
    <xf numFmtId="0" fontId="0" fillId="0" borderId="0" xfId="0" applyFill="1" applyBorder="1" applyAlignment="1">
      <alignment horizontal="right" vertical="center"/>
    </xf>
    <xf numFmtId="38" fontId="0" fillId="0" borderId="0" xfId="0" applyNumberFormat="1" applyFill="1">
      <alignment vertical="center"/>
    </xf>
    <xf numFmtId="14" fontId="0" fillId="0" borderId="0" xfId="0" applyNumberFormat="1">
      <alignment vertical="center"/>
    </xf>
    <xf numFmtId="38" fontId="0" fillId="0" borderId="6" xfId="1" applyFont="1" applyFill="1" applyBorder="1">
      <alignment vertical="center"/>
    </xf>
    <xf numFmtId="177" fontId="0" fillId="0" borderId="95" xfId="0" applyNumberFormat="1" applyFill="1" applyBorder="1">
      <alignment vertical="center"/>
    </xf>
    <xf numFmtId="38" fontId="0" fillId="0" borderId="58" xfId="1" applyFont="1" applyFill="1" applyBorder="1">
      <alignment vertical="center"/>
    </xf>
    <xf numFmtId="38" fontId="0" fillId="0" borderId="96" xfId="1" applyFont="1" applyFill="1" applyBorder="1">
      <alignment vertical="center"/>
    </xf>
    <xf numFmtId="38" fontId="0" fillId="0" borderId="60" xfId="1" applyFont="1" applyFill="1" applyBorder="1">
      <alignment vertical="center"/>
    </xf>
    <xf numFmtId="38" fontId="0" fillId="0" borderId="100" xfId="1" applyFont="1" applyFill="1" applyBorder="1">
      <alignment vertical="center"/>
    </xf>
    <xf numFmtId="38" fontId="0" fillId="0" borderId="98" xfId="1" applyFont="1" applyFill="1" applyBorder="1">
      <alignment vertical="center"/>
    </xf>
    <xf numFmtId="38" fontId="0" fillId="0" borderId="101" xfId="1" applyFont="1" applyFill="1" applyBorder="1">
      <alignment vertical="center"/>
    </xf>
    <xf numFmtId="38" fontId="0" fillId="0" borderId="56" xfId="1" applyFont="1" applyFill="1" applyBorder="1">
      <alignment vertical="center"/>
    </xf>
    <xf numFmtId="177" fontId="0" fillId="0" borderId="61" xfId="1" applyNumberFormat="1" applyFont="1" applyFill="1" applyBorder="1">
      <alignment vertical="center"/>
    </xf>
    <xf numFmtId="38" fontId="0" fillId="0" borderId="75" xfId="1" applyFont="1" applyFill="1" applyBorder="1">
      <alignment vertical="center"/>
    </xf>
    <xf numFmtId="38" fontId="0" fillId="0" borderId="76" xfId="1" applyFont="1" applyFill="1" applyBorder="1">
      <alignment vertical="center"/>
    </xf>
    <xf numFmtId="38" fontId="0" fillId="0" borderId="77" xfId="1" applyFont="1" applyFill="1" applyBorder="1">
      <alignment vertical="center"/>
    </xf>
    <xf numFmtId="0" fontId="0" fillId="0" borderId="0" xfId="0" applyBorder="1">
      <alignment vertical="center"/>
    </xf>
    <xf numFmtId="0" fontId="0" fillId="0" borderId="0" xfId="0" applyFill="1" applyAlignment="1">
      <alignment horizontal="left" vertical="center" wrapText="1"/>
    </xf>
    <xf numFmtId="0" fontId="0" fillId="0" borderId="19" xfId="0" applyFill="1" applyBorder="1" applyAlignment="1">
      <alignment horizontal="distributed" vertical="center"/>
    </xf>
    <xf numFmtId="0" fontId="0" fillId="0" borderId="20" xfId="0" applyFill="1" applyBorder="1" applyAlignment="1">
      <alignment horizontal="distributed" vertical="center"/>
    </xf>
    <xf numFmtId="0" fontId="0" fillId="0" borderId="21" xfId="0" applyFill="1" applyBorder="1" applyAlignment="1">
      <alignment horizontal="distributed" vertical="center"/>
    </xf>
    <xf numFmtId="0" fontId="3" fillId="0" borderId="0" xfId="0" applyFont="1" applyFill="1" applyAlignment="1">
      <alignment horizontal="center" vertical="center"/>
    </xf>
    <xf numFmtId="0" fontId="0" fillId="0" borderId="0" xfId="0" applyFill="1" applyBorder="1" applyAlignment="1">
      <alignment horizontal="center" vertical="center"/>
    </xf>
    <xf numFmtId="176" fontId="0" fillId="0" borderId="1" xfId="0" applyNumberFormat="1" applyBorder="1" applyAlignment="1">
      <alignment horizontal="right" vertical="center"/>
    </xf>
    <xf numFmtId="0" fontId="4" fillId="0" borderId="4" xfId="0" applyFont="1" applyFill="1" applyBorder="1" applyAlignment="1">
      <alignment horizontal="right" vertical="top"/>
    </xf>
    <xf numFmtId="0" fontId="4" fillId="0" borderId="5" xfId="0" applyFont="1" applyFill="1" applyBorder="1" applyAlignment="1">
      <alignment horizontal="right" vertical="top"/>
    </xf>
    <xf numFmtId="0" fontId="4" fillId="0" borderId="0" xfId="0" applyFont="1" applyFill="1" applyBorder="1" applyAlignment="1">
      <alignment horizontal="right" vertical="top"/>
    </xf>
    <xf numFmtId="0" fontId="4" fillId="0" borderId="10" xfId="0" applyFont="1" applyFill="1" applyBorder="1" applyAlignment="1">
      <alignment horizontal="right" vertical="top"/>
    </xf>
    <xf numFmtId="0" fontId="0" fillId="0" borderId="6" xfId="0" applyFill="1" applyBorder="1" applyAlignment="1">
      <alignment horizontal="center" vertical="center"/>
    </xf>
    <xf numFmtId="0" fontId="0" fillId="0" borderId="11" xfId="0" applyFill="1" applyBorder="1" applyAlignment="1">
      <alignment horizontal="center" vertical="center"/>
    </xf>
    <xf numFmtId="0" fontId="0" fillId="0" borderId="16" xfId="0" applyFill="1" applyBorder="1" applyAlignment="1">
      <alignment horizontal="center" vertical="center"/>
    </xf>
    <xf numFmtId="0" fontId="0" fillId="0" borderId="7" xfId="0" applyFill="1" applyBorder="1" applyAlignment="1">
      <alignment horizontal="center" vertical="center"/>
    </xf>
    <xf numFmtId="0" fontId="0" fillId="0" borderId="12" xfId="0" applyFill="1" applyBorder="1" applyAlignment="1">
      <alignment horizontal="center" vertical="center"/>
    </xf>
    <xf numFmtId="0" fontId="0" fillId="0" borderId="17" xfId="0" applyFill="1" applyBorder="1" applyAlignment="1">
      <alignment horizontal="center" vertical="center"/>
    </xf>
    <xf numFmtId="0" fontId="0" fillId="0" borderId="8" xfId="0" applyFill="1" applyBorder="1" applyAlignment="1">
      <alignment horizontal="center" vertical="center" wrapText="1"/>
    </xf>
    <xf numFmtId="0" fontId="0" fillId="0" borderId="13" xfId="0" applyFill="1" applyBorder="1" applyAlignment="1">
      <alignment horizontal="center" vertical="center"/>
    </xf>
    <xf numFmtId="0" fontId="0" fillId="0" borderId="18" xfId="0" applyFill="1" applyBorder="1" applyAlignment="1">
      <alignment horizontal="center" vertical="center"/>
    </xf>
    <xf numFmtId="0" fontId="4" fillId="0" borderId="9" xfId="0" applyFont="1" applyFill="1" applyBorder="1" applyAlignment="1">
      <alignment horizontal="left"/>
    </xf>
    <xf numFmtId="0" fontId="4" fillId="0" borderId="0" xfId="0" applyFont="1" applyFill="1" applyBorder="1" applyAlignment="1"/>
    <xf numFmtId="0" fontId="4" fillId="0" borderId="14" xfId="0" applyFont="1" applyFill="1" applyBorder="1" applyAlignment="1"/>
    <xf numFmtId="0" fontId="4" fillId="0" borderId="1" xfId="0" applyFont="1" applyFill="1" applyBorder="1" applyAlignment="1"/>
    <xf numFmtId="0" fontId="0" fillId="0" borderId="26" xfId="0" applyFill="1" applyBorder="1" applyAlignment="1">
      <alignment horizontal="distributed" vertical="center"/>
    </xf>
    <xf numFmtId="0" fontId="0" fillId="0" borderId="27" xfId="0" applyFill="1" applyBorder="1" applyAlignment="1">
      <alignment horizontal="distributed" vertical="center"/>
    </xf>
    <xf numFmtId="0" fontId="0" fillId="0" borderId="28" xfId="0" applyFill="1" applyBorder="1" applyAlignment="1">
      <alignment horizontal="distributed" vertical="center"/>
    </xf>
    <xf numFmtId="0" fontId="0" fillId="0" borderId="35" xfId="0" applyFill="1" applyBorder="1" applyAlignment="1">
      <alignment horizontal="distributed" vertical="center"/>
    </xf>
    <xf numFmtId="0" fontId="0" fillId="0" borderId="36" xfId="0" applyFill="1" applyBorder="1" applyAlignment="1">
      <alignment horizontal="distributed" vertical="center"/>
    </xf>
    <xf numFmtId="0" fontId="0" fillId="0" borderId="37" xfId="0" applyFill="1" applyBorder="1" applyAlignment="1">
      <alignment horizontal="distributed" vertical="center"/>
    </xf>
    <xf numFmtId="0" fontId="0" fillId="0" borderId="42" xfId="0" applyFill="1" applyBorder="1" applyAlignment="1">
      <alignment horizontal="center" vertical="center"/>
    </xf>
    <xf numFmtId="0" fontId="0" fillId="0" borderId="43" xfId="0" applyFill="1" applyBorder="1" applyAlignment="1">
      <alignment horizontal="center" vertical="center"/>
    </xf>
    <xf numFmtId="0" fontId="0" fillId="0" borderId="44" xfId="0" applyFill="1" applyBorder="1" applyAlignment="1">
      <alignment horizontal="center" vertical="center"/>
    </xf>
    <xf numFmtId="0" fontId="0" fillId="0" borderId="48" xfId="0" applyFill="1" applyBorder="1" applyAlignment="1">
      <alignment horizontal="distributed" vertical="center"/>
    </xf>
    <xf numFmtId="0" fontId="0" fillId="0" borderId="49" xfId="0" applyFill="1" applyBorder="1" applyAlignment="1">
      <alignment horizontal="distributed" vertical="center"/>
    </xf>
    <xf numFmtId="0" fontId="0" fillId="0" borderId="50" xfId="0" applyFill="1" applyBorder="1" applyAlignment="1">
      <alignment horizontal="distributed" vertical="center"/>
    </xf>
    <xf numFmtId="0" fontId="0" fillId="0" borderId="55" xfId="0" applyFill="1" applyBorder="1" applyAlignment="1">
      <alignment horizontal="center" vertical="center"/>
    </xf>
    <xf numFmtId="0" fontId="0" fillId="0" borderId="56" xfId="0" applyFill="1" applyBorder="1" applyAlignment="1">
      <alignment horizontal="center" vertical="center"/>
    </xf>
    <xf numFmtId="0" fontId="0" fillId="0" borderId="57" xfId="0" applyFill="1" applyBorder="1" applyAlignment="1">
      <alignment horizontal="center" vertical="center"/>
    </xf>
    <xf numFmtId="0" fontId="0" fillId="0" borderId="9" xfId="0" applyFill="1" applyBorder="1" applyAlignment="1">
      <alignment horizontal="distributed" vertical="center"/>
    </xf>
    <xf numFmtId="0" fontId="0" fillId="0" borderId="0" xfId="0" applyFill="1" applyBorder="1" applyAlignment="1">
      <alignment horizontal="distributed" vertical="center"/>
    </xf>
    <xf numFmtId="0" fontId="0" fillId="0" borderId="10" xfId="0" applyFill="1" applyBorder="1" applyAlignment="1">
      <alignment horizontal="distributed" vertical="center"/>
    </xf>
    <xf numFmtId="0" fontId="0" fillId="0" borderId="65" xfId="0" applyFill="1" applyBorder="1" applyAlignment="1">
      <alignment horizontal="center" vertical="center"/>
    </xf>
    <xf numFmtId="0" fontId="0" fillId="0" borderId="66" xfId="0" applyFill="1" applyBorder="1" applyAlignment="1">
      <alignment horizontal="center" vertical="center"/>
    </xf>
    <xf numFmtId="0" fontId="0" fillId="0" borderId="67" xfId="0" applyFill="1" applyBorder="1" applyAlignment="1">
      <alignment horizontal="center" vertical="center"/>
    </xf>
    <xf numFmtId="0" fontId="0" fillId="0" borderId="14" xfId="0" applyFill="1" applyBorder="1" applyAlignment="1">
      <alignment horizontal="center" vertical="center"/>
    </xf>
    <xf numFmtId="0" fontId="0" fillId="0" borderId="1" xfId="0" applyFill="1" applyBorder="1" applyAlignment="1">
      <alignment horizontal="center" vertical="center"/>
    </xf>
    <xf numFmtId="0" fontId="0" fillId="0" borderId="15" xfId="0" applyFill="1" applyBorder="1" applyAlignment="1">
      <alignment horizontal="center" vertical="center"/>
    </xf>
    <xf numFmtId="178" fontId="0" fillId="0" borderId="26" xfId="0" applyNumberFormat="1" applyFill="1" applyBorder="1" applyAlignment="1">
      <alignment horizontal="distributed" vertical="center" shrinkToFit="1"/>
    </xf>
    <xf numFmtId="178" fontId="0" fillId="0" borderId="27" xfId="0" applyNumberFormat="1" applyFill="1" applyBorder="1" applyAlignment="1">
      <alignment horizontal="distributed" vertical="center" shrinkToFit="1"/>
    </xf>
    <xf numFmtId="178" fontId="0" fillId="0" borderId="28" xfId="0" applyNumberFormat="1" applyFill="1" applyBorder="1" applyAlignment="1">
      <alignment horizontal="distributed" vertical="center" shrinkToFit="1"/>
    </xf>
    <xf numFmtId="0" fontId="0" fillId="0" borderId="72" xfId="0" applyFill="1" applyBorder="1" applyAlignment="1">
      <alignment horizontal="distributed" vertical="center"/>
    </xf>
    <xf numFmtId="0" fontId="0" fillId="0" borderId="73" xfId="0" applyFill="1" applyBorder="1" applyAlignment="1">
      <alignment horizontal="distributed" vertical="center"/>
    </xf>
    <xf numFmtId="0" fontId="0" fillId="0" borderId="74" xfId="0" applyFill="1" applyBorder="1" applyAlignment="1">
      <alignment horizontal="distributed" vertical="center"/>
    </xf>
    <xf numFmtId="178" fontId="0" fillId="0" borderId="79" xfId="0" applyNumberFormat="1" applyFill="1" applyBorder="1" applyAlignment="1">
      <alignment horizontal="center" vertical="center" shrinkToFit="1"/>
    </xf>
    <xf numFmtId="178" fontId="0" fillId="0" borderId="80" xfId="0" applyNumberFormat="1" applyFill="1" applyBorder="1" applyAlignment="1">
      <alignment horizontal="center" vertical="center" shrinkToFit="1"/>
    </xf>
    <xf numFmtId="178" fontId="0" fillId="0" borderId="81" xfId="0" applyNumberFormat="1" applyFill="1" applyBorder="1" applyAlignment="1">
      <alignment horizontal="center" vertical="center" shrinkToFit="1"/>
    </xf>
    <xf numFmtId="178" fontId="0" fillId="0" borderId="83" xfId="0" applyNumberFormat="1" applyFill="1" applyBorder="1" applyAlignment="1">
      <alignment horizontal="distributed" vertical="center" shrinkToFit="1"/>
    </xf>
    <xf numFmtId="178" fontId="0" fillId="0" borderId="84" xfId="0" applyNumberFormat="1" applyFill="1" applyBorder="1" applyAlignment="1">
      <alignment horizontal="distributed" vertical="center" shrinkToFit="1"/>
    </xf>
    <xf numFmtId="178" fontId="0" fillId="0" borderId="85" xfId="0" applyNumberFormat="1" applyFill="1" applyBorder="1" applyAlignment="1">
      <alignment horizontal="distributed" vertical="center" shrinkToFit="1"/>
    </xf>
    <xf numFmtId="0" fontId="0" fillId="0" borderId="0" xfId="0" applyFill="1" applyAlignment="1">
      <alignment horizontal="left" vertical="center" wrapText="1"/>
    </xf>
    <xf numFmtId="178" fontId="0" fillId="0" borderId="89" xfId="0" applyNumberFormat="1" applyFill="1" applyBorder="1" applyAlignment="1">
      <alignment horizontal="distributed" vertical="center" shrinkToFit="1"/>
    </xf>
    <xf numFmtId="178" fontId="0" fillId="0" borderId="90" xfId="0" applyNumberFormat="1" applyFill="1" applyBorder="1" applyAlignment="1">
      <alignment horizontal="distributed" vertical="center" shrinkToFit="1"/>
    </xf>
    <xf numFmtId="178" fontId="0" fillId="0" borderId="91" xfId="0" applyNumberFormat="1" applyFill="1" applyBorder="1" applyAlignment="1">
      <alignment horizontal="distributed" vertical="center" shrinkToFit="1"/>
    </xf>
    <xf numFmtId="0" fontId="0" fillId="0" borderId="4" xfId="0" applyFill="1" applyBorder="1" applyAlignment="1">
      <alignment horizontal="distributed" vertical="center"/>
    </xf>
    <xf numFmtId="0" fontId="0" fillId="0" borderId="4" xfId="0" applyFill="1" applyBorder="1" applyAlignment="1">
      <alignment vertical="center"/>
    </xf>
    <xf numFmtId="0" fontId="3" fillId="0" borderId="0" xfId="0" applyFont="1" applyAlignment="1">
      <alignment horizontal="center" vertical="center"/>
    </xf>
    <xf numFmtId="0" fontId="0" fillId="0" borderId="6" xfId="0" applyBorder="1" applyAlignment="1">
      <alignment horizontal="center" vertical="center"/>
    </xf>
    <xf numFmtId="0" fontId="0" fillId="0" borderId="11" xfId="0" applyBorder="1" applyAlignment="1">
      <alignment horizontal="center" vertical="center"/>
    </xf>
    <xf numFmtId="0" fontId="0" fillId="0" borderId="16" xfId="0" applyBorder="1" applyAlignment="1">
      <alignment horizontal="center" vertical="center"/>
    </xf>
    <xf numFmtId="0" fontId="0" fillId="0" borderId="7" xfId="0" applyBorder="1" applyAlignment="1">
      <alignment horizontal="center" vertical="center"/>
    </xf>
    <xf numFmtId="0" fontId="0" fillId="0" borderId="12" xfId="0" applyBorder="1" applyAlignment="1">
      <alignment horizontal="center" vertical="center"/>
    </xf>
    <xf numFmtId="0" fontId="0" fillId="0" borderId="17" xfId="0" applyBorder="1" applyAlignment="1">
      <alignment horizontal="center" vertical="center"/>
    </xf>
    <xf numFmtId="0" fontId="0" fillId="0" borderId="3" xfId="0" applyFill="1" applyBorder="1" applyAlignment="1">
      <alignment horizontal="distributed" vertical="center"/>
    </xf>
    <xf numFmtId="0" fontId="0" fillId="0" borderId="5" xfId="0" applyFill="1" applyBorder="1" applyAlignment="1">
      <alignment vertical="center"/>
    </xf>
    <xf numFmtId="0" fontId="0" fillId="0" borderId="27" xfId="0" applyFill="1" applyBorder="1" applyAlignment="1">
      <alignment vertical="center"/>
    </xf>
    <xf numFmtId="0" fontId="0" fillId="0" borderId="28" xfId="0" applyFill="1" applyBorder="1" applyAlignment="1">
      <alignment vertical="center"/>
    </xf>
    <xf numFmtId="0" fontId="0" fillId="0" borderId="36" xfId="0" applyFill="1" applyBorder="1" applyAlignment="1">
      <alignment vertical="center"/>
    </xf>
    <xf numFmtId="0" fontId="0" fillId="0" borderId="37" xfId="0" applyFill="1" applyBorder="1" applyAlignment="1">
      <alignment vertical="center"/>
    </xf>
    <xf numFmtId="0" fontId="0" fillId="0" borderId="49" xfId="0" applyFill="1" applyBorder="1" applyAlignment="1">
      <alignment vertical="center"/>
    </xf>
    <xf numFmtId="0" fontId="0" fillId="0" borderId="50" xfId="0" applyFill="1" applyBorder="1" applyAlignment="1">
      <alignment vertical="center"/>
    </xf>
    <xf numFmtId="0" fontId="0" fillId="0" borderId="45" xfId="0" applyFill="1" applyBorder="1" applyAlignment="1">
      <alignment horizontal="center" vertical="center"/>
    </xf>
    <xf numFmtId="0" fontId="0" fillId="0" borderId="2" xfId="0" applyFill="1" applyBorder="1" applyAlignment="1">
      <alignment horizontal="center" vertical="center"/>
    </xf>
    <xf numFmtId="0" fontId="0" fillId="0" borderId="47" xfId="0" applyFill="1" applyBorder="1" applyAlignment="1">
      <alignment horizontal="center" vertical="center"/>
    </xf>
    <xf numFmtId="0" fontId="0" fillId="0" borderId="0" xfId="0" applyFill="1" applyBorder="1" applyAlignment="1">
      <alignment vertical="center"/>
    </xf>
    <xf numFmtId="0" fontId="0" fillId="0" borderId="10" xfId="0" applyFill="1" applyBorder="1" applyAlignment="1">
      <alignment vertical="center"/>
    </xf>
    <xf numFmtId="0" fontId="0" fillId="0" borderId="97" xfId="0" applyFill="1" applyBorder="1" applyAlignment="1">
      <alignment horizontal="center" vertical="center"/>
    </xf>
    <xf numFmtId="0" fontId="0" fillId="0" borderId="98" xfId="0" applyFill="1" applyBorder="1" applyAlignment="1">
      <alignment horizontal="center" vertical="center"/>
    </xf>
    <xf numFmtId="0" fontId="0" fillId="0" borderId="99" xfId="0" applyFill="1" applyBorder="1" applyAlignment="1">
      <alignment horizontal="center" vertical="center"/>
    </xf>
    <xf numFmtId="0" fontId="0" fillId="0" borderId="73" xfId="0" applyFill="1" applyBorder="1" applyAlignment="1">
      <alignment vertical="center"/>
    </xf>
    <xf numFmtId="0" fontId="0" fillId="0" borderId="74" xfId="0" applyFill="1" applyBorder="1" applyAlignment="1">
      <alignment vertical="center"/>
    </xf>
    <xf numFmtId="57" fontId="0" fillId="0" borderId="3" xfId="0" applyNumberFormat="1" applyFill="1" applyBorder="1" applyAlignment="1">
      <alignment horizontal="distributed"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9525</xdr:colOff>
      <xdr:row>3</xdr:row>
      <xdr:rowOff>9525</xdr:rowOff>
    </xdr:from>
    <xdr:to>
      <xdr:col>5</xdr:col>
      <xdr:colOff>0</xdr:colOff>
      <xdr:row>7</xdr:row>
      <xdr:rowOff>104775</xdr:rowOff>
    </xdr:to>
    <xdr:sp macro="" textlink="">
      <xdr:nvSpPr>
        <xdr:cNvPr id="2" name="Line 1">
          <a:extLst>
            <a:ext uri="{FF2B5EF4-FFF2-40B4-BE49-F238E27FC236}">
              <a16:creationId xmlns:a16="http://schemas.microsoft.com/office/drawing/2014/main" id="{D1CDE147-7EA9-441C-8F16-A231EDD35C37}"/>
            </a:ext>
          </a:extLst>
        </xdr:cNvPr>
        <xdr:cNvSpPr>
          <a:spLocks noChangeShapeType="1"/>
        </xdr:cNvSpPr>
      </xdr:nvSpPr>
      <xdr:spPr bwMode="auto">
        <a:xfrm>
          <a:off x="9525" y="600075"/>
          <a:ext cx="990600" cy="5524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3</xdr:row>
      <xdr:rowOff>0</xdr:rowOff>
    </xdr:from>
    <xdr:to>
      <xdr:col>13</xdr:col>
      <xdr:colOff>190500</xdr:colOff>
      <xdr:row>8</xdr:row>
      <xdr:rowOff>0</xdr:rowOff>
    </xdr:to>
    <xdr:sp macro="" textlink="">
      <xdr:nvSpPr>
        <xdr:cNvPr id="3" name="Line 3">
          <a:extLst>
            <a:ext uri="{FF2B5EF4-FFF2-40B4-BE49-F238E27FC236}">
              <a16:creationId xmlns:a16="http://schemas.microsoft.com/office/drawing/2014/main" id="{98B3C69F-5867-4367-A333-E61B29607FDC}"/>
            </a:ext>
          </a:extLst>
        </xdr:cNvPr>
        <xdr:cNvSpPr>
          <a:spLocks noChangeShapeType="1"/>
        </xdr:cNvSpPr>
      </xdr:nvSpPr>
      <xdr:spPr bwMode="auto">
        <a:xfrm>
          <a:off x="3762375" y="590550"/>
          <a:ext cx="990600" cy="571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3</xdr:row>
      <xdr:rowOff>0</xdr:rowOff>
    </xdr:from>
    <xdr:to>
      <xdr:col>5</xdr:col>
      <xdr:colOff>0</xdr:colOff>
      <xdr:row>8</xdr:row>
      <xdr:rowOff>0</xdr:rowOff>
    </xdr:to>
    <xdr:sp macro="" textlink="">
      <xdr:nvSpPr>
        <xdr:cNvPr id="2" name="Line 1">
          <a:extLst>
            <a:ext uri="{FF2B5EF4-FFF2-40B4-BE49-F238E27FC236}">
              <a16:creationId xmlns:a16="http://schemas.microsoft.com/office/drawing/2014/main" id="{2BFB57F6-E0DC-48D8-9EEB-DE9AE73DEFEC}"/>
            </a:ext>
          </a:extLst>
        </xdr:cNvPr>
        <xdr:cNvSpPr>
          <a:spLocks noChangeShapeType="1"/>
        </xdr:cNvSpPr>
      </xdr:nvSpPr>
      <xdr:spPr bwMode="auto">
        <a:xfrm>
          <a:off x="9525" y="590550"/>
          <a:ext cx="990600" cy="571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3</xdr:row>
      <xdr:rowOff>0</xdr:rowOff>
    </xdr:from>
    <xdr:to>
      <xdr:col>14</xdr:col>
      <xdr:colOff>0</xdr:colOff>
      <xdr:row>8</xdr:row>
      <xdr:rowOff>0</xdr:rowOff>
    </xdr:to>
    <xdr:sp macro="" textlink="">
      <xdr:nvSpPr>
        <xdr:cNvPr id="3" name="Line 2">
          <a:extLst>
            <a:ext uri="{FF2B5EF4-FFF2-40B4-BE49-F238E27FC236}">
              <a16:creationId xmlns:a16="http://schemas.microsoft.com/office/drawing/2014/main" id="{0F681ED4-E9CE-475D-8C91-1D9B6D1DA9DF}"/>
            </a:ext>
          </a:extLst>
        </xdr:cNvPr>
        <xdr:cNvSpPr>
          <a:spLocks noChangeShapeType="1"/>
        </xdr:cNvSpPr>
      </xdr:nvSpPr>
      <xdr:spPr bwMode="auto">
        <a:xfrm>
          <a:off x="3590925" y="590550"/>
          <a:ext cx="1000125" cy="571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3</xdr:col>
      <xdr:colOff>28575</xdr:colOff>
      <xdr:row>25</xdr:row>
      <xdr:rowOff>161925</xdr:rowOff>
    </xdr:from>
    <xdr:to>
      <xdr:col>3</xdr:col>
      <xdr:colOff>104775</xdr:colOff>
      <xdr:row>26</xdr:row>
      <xdr:rowOff>123825</xdr:rowOff>
    </xdr:to>
    <xdr:sp macro="" textlink="">
      <xdr:nvSpPr>
        <xdr:cNvPr id="4" name="Text Box 3">
          <a:extLst>
            <a:ext uri="{FF2B5EF4-FFF2-40B4-BE49-F238E27FC236}">
              <a16:creationId xmlns:a16="http://schemas.microsoft.com/office/drawing/2014/main" id="{9F8ED5AC-CFDF-4E72-8259-B66ACBCBC408}"/>
            </a:ext>
          </a:extLst>
        </xdr:cNvPr>
        <xdr:cNvSpPr txBox="1">
          <a:spLocks noChangeArrowheads="1"/>
        </xdr:cNvSpPr>
      </xdr:nvSpPr>
      <xdr:spPr bwMode="auto">
        <a:xfrm>
          <a:off x="628650" y="55340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30%20&#36984;&#25369;&#20107;&#21209;&#31561;&#22577;&#21578;&#65288;&#36984;&#25369;&#20154;&#21517;&#31807;&#65289;/02_&#36984;&#25369;&#20107;&#21209;&#31561;&#22577;&#21578;&#65288;&#32207;&#21209;&#30465;&#22577;&#21578;&#65289;/R6/02_R6.6&#26376;&#23450;&#26178;&#30331;&#37682;/03_&#38598;&#35336;/R606_&#23450;&#26178;&#30331;&#37682;&#65288;&#38598;&#35336;&#34920;&#65289;&#12304;&#20170;&#22238;&#123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表（国内）"/>
      <sheetName val="集計表（在外）"/>
      <sheetName val="報道用（別紙１）"/>
      <sheetName val="報道用在外（別紙２）"/>
      <sheetName val="別紙３"/>
      <sheetName val="別紙４"/>
      <sheetName val="参考"/>
      <sheetName val="時系列"/>
    </sheetNames>
    <sheetDataSet>
      <sheetData sheetId="0">
        <row r="1">
          <cell r="V1">
            <v>45446</v>
          </cell>
        </row>
        <row r="5">
          <cell r="V5">
            <v>106784</v>
          </cell>
          <cell r="W5">
            <v>124862</v>
          </cell>
          <cell r="Z5">
            <v>-3111</v>
          </cell>
        </row>
        <row r="6">
          <cell r="V6">
            <v>63852</v>
          </cell>
          <cell r="W6">
            <v>76389</v>
          </cell>
          <cell r="Z6">
            <v>-1841</v>
          </cell>
        </row>
        <row r="7">
          <cell r="V7">
            <v>88379</v>
          </cell>
          <cell r="W7">
            <v>98338</v>
          </cell>
          <cell r="Z7">
            <v>-2409</v>
          </cell>
        </row>
        <row r="8">
          <cell r="V8">
            <v>12504</v>
          </cell>
          <cell r="W8">
            <v>14533</v>
          </cell>
          <cell r="Z8">
            <v>-516</v>
          </cell>
        </row>
        <row r="9">
          <cell r="V9">
            <v>20176</v>
          </cell>
          <cell r="W9">
            <v>24394</v>
          </cell>
          <cell r="Z9">
            <v>-909</v>
          </cell>
        </row>
        <row r="10">
          <cell r="V10">
            <v>23851</v>
          </cell>
          <cell r="W10">
            <v>26457</v>
          </cell>
          <cell r="Z10">
            <v>-515</v>
          </cell>
        </row>
        <row r="11">
          <cell r="V11">
            <v>15718</v>
          </cell>
          <cell r="W11">
            <v>15870</v>
          </cell>
          <cell r="Z11">
            <v>-290</v>
          </cell>
        </row>
        <row r="12">
          <cell r="V12">
            <v>22371</v>
          </cell>
          <cell r="W12">
            <v>23687</v>
          </cell>
          <cell r="Z12">
            <v>-893</v>
          </cell>
        </row>
        <row r="13">
          <cell r="V13">
            <v>12094</v>
          </cell>
          <cell r="W13">
            <v>13877</v>
          </cell>
          <cell r="Z13">
            <v>-590</v>
          </cell>
        </row>
        <row r="14">
          <cell r="V14">
            <v>11966</v>
          </cell>
          <cell r="W14">
            <v>13624</v>
          </cell>
          <cell r="Z14">
            <v>-368</v>
          </cell>
        </row>
        <row r="16">
          <cell r="V16">
            <v>4196</v>
          </cell>
          <cell r="W16">
            <v>4616</v>
          </cell>
          <cell r="Z16">
            <v>-212</v>
          </cell>
        </row>
        <row r="17">
          <cell r="V17">
            <v>980</v>
          </cell>
          <cell r="W17">
            <v>1072</v>
          </cell>
          <cell r="Z17">
            <v>-102</v>
          </cell>
        </row>
        <row r="18">
          <cell r="V18">
            <v>1035</v>
          </cell>
          <cell r="W18">
            <v>1150</v>
          </cell>
          <cell r="Z18">
            <v>-66</v>
          </cell>
        </row>
        <row r="19">
          <cell r="V19">
            <v>2257</v>
          </cell>
          <cell r="W19">
            <v>2495</v>
          </cell>
          <cell r="Z19">
            <v>-174</v>
          </cell>
        </row>
        <row r="21">
          <cell r="V21">
            <v>3689</v>
          </cell>
          <cell r="W21">
            <v>4222</v>
          </cell>
          <cell r="Z21">
            <v>-179</v>
          </cell>
        </row>
        <row r="22">
          <cell r="V22">
            <v>3023</v>
          </cell>
          <cell r="W22">
            <v>3414</v>
          </cell>
          <cell r="Z22">
            <v>-221</v>
          </cell>
        </row>
        <row r="24">
          <cell r="V24">
            <v>501</v>
          </cell>
          <cell r="W24">
            <v>564</v>
          </cell>
          <cell r="Z24">
            <v>-29</v>
          </cell>
        </row>
        <row r="26">
          <cell r="V26">
            <v>5713</v>
          </cell>
          <cell r="W26">
            <v>6632</v>
          </cell>
          <cell r="Z26">
            <v>-150</v>
          </cell>
        </row>
        <row r="27">
          <cell r="V27">
            <v>3522</v>
          </cell>
          <cell r="W27">
            <v>4182</v>
          </cell>
          <cell r="Z27">
            <v>-175</v>
          </cell>
        </row>
        <row r="28">
          <cell r="V28">
            <v>2990</v>
          </cell>
          <cell r="W28">
            <v>3351</v>
          </cell>
          <cell r="Z28">
            <v>-62</v>
          </cell>
        </row>
        <row r="30">
          <cell r="V30">
            <v>4982</v>
          </cell>
          <cell r="W30">
            <v>5960</v>
          </cell>
          <cell r="Z30">
            <v>-217</v>
          </cell>
        </row>
        <row r="31">
          <cell r="V31">
            <v>4771</v>
          </cell>
          <cell r="W31">
            <v>5550</v>
          </cell>
          <cell r="Z31">
            <v>-158</v>
          </cell>
        </row>
        <row r="32">
          <cell r="V32">
            <v>4063</v>
          </cell>
          <cell r="W32">
            <v>4609</v>
          </cell>
          <cell r="Z32">
            <v>-310</v>
          </cell>
        </row>
        <row r="34">
          <cell r="V34">
            <v>4949</v>
          </cell>
          <cell r="W34">
            <v>5646</v>
          </cell>
          <cell r="Z34">
            <v>-227</v>
          </cell>
        </row>
        <row r="35">
          <cell r="V35">
            <v>5975</v>
          </cell>
          <cell r="W35">
            <v>6581</v>
          </cell>
          <cell r="Z35">
            <v>-251</v>
          </cell>
        </row>
        <row r="36">
          <cell r="V36">
            <v>4342</v>
          </cell>
          <cell r="W36">
            <v>4563</v>
          </cell>
          <cell r="Z36">
            <v>-125</v>
          </cell>
        </row>
        <row r="37">
          <cell r="V37">
            <v>1816</v>
          </cell>
          <cell r="W37">
            <v>1802</v>
          </cell>
          <cell r="Z37">
            <v>-112</v>
          </cell>
        </row>
        <row r="38">
          <cell r="V38">
            <v>6806</v>
          </cell>
          <cell r="W38">
            <v>7256</v>
          </cell>
          <cell r="Z38">
            <v>-295</v>
          </cell>
        </row>
        <row r="39">
          <cell r="V39">
            <v>4625</v>
          </cell>
          <cell r="W39">
            <v>3774</v>
          </cell>
          <cell r="Z39">
            <v>-118</v>
          </cell>
        </row>
        <row r="40">
          <cell r="V40">
            <v>9975</v>
          </cell>
          <cell r="W40">
            <v>10751</v>
          </cell>
          <cell r="Z40">
            <v>-115</v>
          </cell>
        </row>
        <row r="42">
          <cell r="V42">
            <v>2117</v>
          </cell>
          <cell r="W42">
            <v>2033</v>
          </cell>
          <cell r="Z42">
            <v>-83</v>
          </cell>
        </row>
        <row r="43">
          <cell r="V43">
            <v>2625</v>
          </cell>
          <cell r="W43">
            <v>2405</v>
          </cell>
          <cell r="Z43">
            <v>-131</v>
          </cell>
        </row>
        <row r="44">
          <cell r="V44">
            <v>715</v>
          </cell>
          <cell r="W44">
            <v>762</v>
          </cell>
          <cell r="Z44">
            <v>-42</v>
          </cell>
        </row>
        <row r="45">
          <cell r="V45">
            <v>785</v>
          </cell>
          <cell r="W45">
            <v>760</v>
          </cell>
          <cell r="Z45">
            <v>-34</v>
          </cell>
        </row>
        <row r="47">
          <cell r="V47">
            <v>3834</v>
          </cell>
          <cell r="W47">
            <v>4168</v>
          </cell>
          <cell r="Z47">
            <v>-126</v>
          </cell>
        </row>
        <row r="48">
          <cell r="V48">
            <v>6676</v>
          </cell>
          <cell r="W48">
            <v>7226</v>
          </cell>
          <cell r="Z48">
            <v>-329</v>
          </cell>
        </row>
        <row r="49">
          <cell r="V49">
            <v>2079</v>
          </cell>
          <cell r="W49">
            <v>2243</v>
          </cell>
          <cell r="Z49">
            <v>-115</v>
          </cell>
        </row>
        <row r="50">
          <cell r="V50">
            <v>6890</v>
          </cell>
          <cell r="W50">
            <v>7703</v>
          </cell>
          <cell r="Z50">
            <v>-335</v>
          </cell>
        </row>
        <row r="51">
          <cell r="V51">
            <v>5555</v>
          </cell>
          <cell r="W51">
            <v>5573</v>
          </cell>
          <cell r="Z51">
            <v>-140</v>
          </cell>
        </row>
        <row r="52">
          <cell r="V52">
            <v>958</v>
          </cell>
          <cell r="W52">
            <v>968</v>
          </cell>
          <cell r="Z52">
            <v>-69</v>
          </cell>
        </row>
        <row r="54">
          <cell r="V54">
            <v>155255</v>
          </cell>
          <cell r="W54">
            <v>175064</v>
          </cell>
          <cell r="Z54">
            <v>-5305</v>
          </cell>
        </row>
        <row r="55">
          <cell r="V55">
            <v>181038</v>
          </cell>
          <cell r="W55">
            <v>197697</v>
          </cell>
          <cell r="Z55">
            <v>-5114</v>
          </cell>
        </row>
        <row r="56">
          <cell r="V56">
            <v>153846</v>
          </cell>
          <cell r="W56">
            <v>181301</v>
          </cell>
          <cell r="Z56">
            <v>-5725</v>
          </cell>
        </row>
      </sheetData>
      <sheetData sheetId="1">
        <row r="7">
          <cell r="E7">
            <v>97</v>
          </cell>
          <cell r="L7">
            <v>34</v>
          </cell>
          <cell r="M7">
            <v>63</v>
          </cell>
          <cell r="N7">
            <v>97</v>
          </cell>
        </row>
        <row r="8">
          <cell r="E8">
            <v>60</v>
          </cell>
          <cell r="L8">
            <v>24</v>
          </cell>
          <cell r="M8">
            <v>36</v>
          </cell>
          <cell r="N8">
            <v>60</v>
          </cell>
        </row>
        <row r="9">
          <cell r="E9">
            <v>73</v>
          </cell>
          <cell r="L9">
            <v>20</v>
          </cell>
          <cell r="M9">
            <v>54</v>
          </cell>
          <cell r="N9">
            <v>74</v>
          </cell>
        </row>
        <row r="10">
          <cell r="E10">
            <v>12</v>
          </cell>
          <cell r="L10">
            <v>5</v>
          </cell>
          <cell r="M10">
            <v>7</v>
          </cell>
          <cell r="N10">
            <v>12</v>
          </cell>
        </row>
        <row r="11">
          <cell r="E11">
            <v>14</v>
          </cell>
          <cell r="L11">
            <v>3</v>
          </cell>
          <cell r="M11">
            <v>10</v>
          </cell>
          <cell r="N11">
            <v>13</v>
          </cell>
        </row>
        <row r="12">
          <cell r="E12">
            <v>28</v>
          </cell>
          <cell r="L12">
            <v>7</v>
          </cell>
          <cell r="M12">
            <v>21</v>
          </cell>
          <cell r="N12">
            <v>28</v>
          </cell>
        </row>
        <row r="13">
          <cell r="E13">
            <v>42</v>
          </cell>
          <cell r="L13">
            <v>4</v>
          </cell>
          <cell r="M13">
            <v>38</v>
          </cell>
          <cell r="N13">
            <v>42</v>
          </cell>
        </row>
        <row r="14">
          <cell r="E14">
            <v>6</v>
          </cell>
          <cell r="L14">
            <v>1</v>
          </cell>
          <cell r="M14">
            <v>6</v>
          </cell>
          <cell r="N14">
            <v>7</v>
          </cell>
        </row>
        <row r="15">
          <cell r="E15">
            <v>17</v>
          </cell>
          <cell r="L15">
            <v>6</v>
          </cell>
          <cell r="M15">
            <v>11</v>
          </cell>
          <cell r="N15">
            <v>17</v>
          </cell>
        </row>
        <row r="16">
          <cell r="E16">
            <v>18</v>
          </cell>
          <cell r="L16">
            <v>8</v>
          </cell>
          <cell r="M16">
            <v>10</v>
          </cell>
          <cell r="N16">
            <v>18</v>
          </cell>
        </row>
        <row r="17">
          <cell r="E17">
            <v>3</v>
          </cell>
          <cell r="L17">
            <v>0</v>
          </cell>
          <cell r="M17">
            <v>3</v>
          </cell>
          <cell r="N17">
            <v>3</v>
          </cell>
        </row>
        <row r="18">
          <cell r="E18">
            <v>2</v>
          </cell>
          <cell r="L18">
            <v>0</v>
          </cell>
          <cell r="M18">
            <v>2</v>
          </cell>
          <cell r="N18">
            <v>2</v>
          </cell>
        </row>
        <row r="19">
          <cell r="E19">
            <v>2</v>
          </cell>
          <cell r="L19">
            <v>1</v>
          </cell>
          <cell r="M19">
            <v>1</v>
          </cell>
          <cell r="N19">
            <v>2</v>
          </cell>
        </row>
        <row r="20">
          <cell r="E20">
            <v>2</v>
          </cell>
          <cell r="L20">
            <v>1</v>
          </cell>
          <cell r="M20">
            <v>1</v>
          </cell>
          <cell r="N20">
            <v>2</v>
          </cell>
        </row>
        <row r="21">
          <cell r="E21">
            <v>10</v>
          </cell>
          <cell r="L21">
            <v>5</v>
          </cell>
          <cell r="M21">
            <v>5</v>
          </cell>
          <cell r="N21">
            <v>10</v>
          </cell>
        </row>
        <row r="22">
          <cell r="E22">
            <v>1</v>
          </cell>
          <cell r="L22">
            <v>1</v>
          </cell>
          <cell r="M22">
            <v>0</v>
          </cell>
          <cell r="N22">
            <v>1</v>
          </cell>
        </row>
        <row r="23">
          <cell r="E23">
            <v>0</v>
          </cell>
          <cell r="L23">
            <v>0</v>
          </cell>
          <cell r="M23">
            <v>0</v>
          </cell>
          <cell r="N23">
            <v>0</v>
          </cell>
        </row>
        <row r="24">
          <cell r="E24">
            <v>8</v>
          </cell>
          <cell r="L24">
            <v>3</v>
          </cell>
          <cell r="M24">
            <v>5</v>
          </cell>
          <cell r="N24">
            <v>8</v>
          </cell>
        </row>
        <row r="25">
          <cell r="E25">
            <v>3</v>
          </cell>
          <cell r="L25">
            <v>2</v>
          </cell>
          <cell r="M25">
            <v>1</v>
          </cell>
          <cell r="N25">
            <v>3</v>
          </cell>
        </row>
        <row r="26">
          <cell r="E26">
            <v>3</v>
          </cell>
          <cell r="L26">
            <v>1</v>
          </cell>
          <cell r="M26">
            <v>2</v>
          </cell>
          <cell r="N26">
            <v>3</v>
          </cell>
        </row>
        <row r="27">
          <cell r="E27">
            <v>3</v>
          </cell>
          <cell r="L27">
            <v>2</v>
          </cell>
          <cell r="M27">
            <v>1</v>
          </cell>
          <cell r="N27">
            <v>3</v>
          </cell>
        </row>
        <row r="28">
          <cell r="E28">
            <v>3</v>
          </cell>
          <cell r="L28">
            <v>2</v>
          </cell>
          <cell r="M28">
            <v>1</v>
          </cell>
          <cell r="N28">
            <v>3</v>
          </cell>
        </row>
        <row r="29">
          <cell r="E29">
            <v>0</v>
          </cell>
          <cell r="L29">
            <v>0</v>
          </cell>
          <cell r="M29">
            <v>0</v>
          </cell>
          <cell r="N29">
            <v>0</v>
          </cell>
        </row>
        <row r="30">
          <cell r="E30">
            <v>6</v>
          </cell>
          <cell r="L30">
            <v>2</v>
          </cell>
          <cell r="M30">
            <v>4</v>
          </cell>
          <cell r="N30">
            <v>6</v>
          </cell>
        </row>
        <row r="31">
          <cell r="E31">
            <v>1</v>
          </cell>
          <cell r="L31">
            <v>1</v>
          </cell>
          <cell r="M31">
            <v>0</v>
          </cell>
          <cell r="N31">
            <v>1</v>
          </cell>
        </row>
        <row r="32">
          <cell r="E32">
            <v>9</v>
          </cell>
          <cell r="L32">
            <v>6</v>
          </cell>
          <cell r="M32">
            <v>3</v>
          </cell>
          <cell r="N32">
            <v>9</v>
          </cell>
        </row>
        <row r="33">
          <cell r="E33">
            <v>1</v>
          </cell>
          <cell r="L33">
            <v>0</v>
          </cell>
          <cell r="M33">
            <v>1</v>
          </cell>
          <cell r="N33">
            <v>1</v>
          </cell>
        </row>
        <row r="34">
          <cell r="E34">
            <v>4</v>
          </cell>
          <cell r="L34">
            <v>1</v>
          </cell>
          <cell r="M34">
            <v>3</v>
          </cell>
          <cell r="N34">
            <v>4</v>
          </cell>
        </row>
        <row r="35">
          <cell r="E35">
            <v>4</v>
          </cell>
          <cell r="L35">
            <v>2</v>
          </cell>
          <cell r="M35">
            <v>2</v>
          </cell>
          <cell r="N35">
            <v>4</v>
          </cell>
        </row>
        <row r="36">
          <cell r="E36">
            <v>4</v>
          </cell>
          <cell r="L36">
            <v>0</v>
          </cell>
          <cell r="M36">
            <v>4</v>
          </cell>
          <cell r="N36">
            <v>4</v>
          </cell>
        </row>
        <row r="37">
          <cell r="E37">
            <v>2</v>
          </cell>
          <cell r="L37">
            <v>0</v>
          </cell>
          <cell r="M37">
            <v>2</v>
          </cell>
          <cell r="N37">
            <v>2</v>
          </cell>
        </row>
        <row r="38">
          <cell r="E38">
            <v>1</v>
          </cell>
          <cell r="L38">
            <v>0</v>
          </cell>
          <cell r="M38">
            <v>1</v>
          </cell>
          <cell r="N38">
            <v>1</v>
          </cell>
        </row>
        <row r="39">
          <cell r="E39">
            <v>0</v>
          </cell>
          <cell r="L39">
            <v>0</v>
          </cell>
          <cell r="M39">
            <v>0</v>
          </cell>
          <cell r="N39">
            <v>0</v>
          </cell>
        </row>
        <row r="40">
          <cell r="E40">
            <v>0</v>
          </cell>
          <cell r="L40">
            <v>0</v>
          </cell>
          <cell r="M40">
            <v>0</v>
          </cell>
          <cell r="N40">
            <v>0</v>
          </cell>
        </row>
        <row r="41">
          <cell r="E41">
            <v>4</v>
          </cell>
          <cell r="L41">
            <v>0</v>
          </cell>
          <cell r="M41">
            <v>4</v>
          </cell>
          <cell r="N41">
            <v>4</v>
          </cell>
        </row>
        <row r="42">
          <cell r="E42">
            <v>8</v>
          </cell>
          <cell r="L42">
            <v>2</v>
          </cell>
          <cell r="M42">
            <v>6</v>
          </cell>
          <cell r="N42">
            <v>8</v>
          </cell>
        </row>
        <row r="43">
          <cell r="E43">
            <v>0</v>
          </cell>
          <cell r="L43">
            <v>0</v>
          </cell>
          <cell r="M43">
            <v>0</v>
          </cell>
          <cell r="N43">
            <v>0</v>
          </cell>
        </row>
        <row r="44">
          <cell r="E44">
            <v>8</v>
          </cell>
          <cell r="L44">
            <v>2</v>
          </cell>
          <cell r="M44">
            <v>6</v>
          </cell>
          <cell r="N44">
            <v>8</v>
          </cell>
        </row>
        <row r="45">
          <cell r="E45">
            <v>2</v>
          </cell>
          <cell r="L45">
            <v>0</v>
          </cell>
          <cell r="M45">
            <v>2</v>
          </cell>
          <cell r="N45">
            <v>2</v>
          </cell>
        </row>
        <row r="46">
          <cell r="E46">
            <v>0</v>
          </cell>
          <cell r="L46">
            <v>0</v>
          </cell>
          <cell r="M46">
            <v>0</v>
          </cell>
          <cell r="N46">
            <v>0</v>
          </cell>
        </row>
        <row r="47">
          <cell r="E47">
            <v>126</v>
          </cell>
          <cell r="L47">
            <v>41</v>
          </cell>
          <cell r="M47">
            <v>86</v>
          </cell>
          <cell r="N47">
            <v>127</v>
          </cell>
        </row>
        <row r="48">
          <cell r="E48">
            <v>183</v>
          </cell>
          <cell r="L48">
            <v>43</v>
          </cell>
          <cell r="M48">
            <v>141</v>
          </cell>
          <cell r="N48">
            <v>184</v>
          </cell>
        </row>
        <row r="49">
          <cell r="E49">
            <v>152</v>
          </cell>
          <cell r="L49">
            <v>62</v>
          </cell>
          <cell r="M49">
            <v>89</v>
          </cell>
          <cell r="N49">
            <v>151</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4C8970-0E0C-46DC-A465-5E161A69D6F1}">
  <sheetPr>
    <pageSetUpPr fitToPage="1"/>
  </sheetPr>
  <dimension ref="A1:S67"/>
  <sheetViews>
    <sheetView view="pageBreakPreview" zoomScale="115" zoomScaleNormal="100" zoomScaleSheetLayoutView="115" workbookViewId="0">
      <pane xSplit="5" ySplit="8" topLeftCell="F51" activePane="bottomRight" state="frozen"/>
      <selection activeCell="A44" sqref="A44:R45"/>
      <selection pane="topRight" activeCell="A44" sqref="A44:R45"/>
      <selection pane="bottomLeft" activeCell="A44" sqref="A44:R45"/>
      <selection pane="bottomRight" activeCell="A51" sqref="A51"/>
    </sheetView>
  </sheetViews>
  <sheetFormatPr defaultRowHeight="13.5" x14ac:dyDescent="0.15"/>
  <cols>
    <col min="1" max="5" width="2.625" style="1" customWidth="1"/>
    <col min="6" max="7" width="8.625" style="1" customWidth="1"/>
    <col min="8" max="8" width="9.625" style="1" customWidth="1"/>
    <col min="9" max="9" width="9.375" style="1" bestFit="1" customWidth="1"/>
    <col min="10" max="14" width="2.625" style="1" customWidth="1"/>
    <col min="15" max="16" width="8.625" style="1" customWidth="1"/>
    <col min="17" max="17" width="9.625" style="1" customWidth="1"/>
    <col min="18" max="18" width="10.25" style="1" bestFit="1" customWidth="1"/>
    <col min="19" max="19" width="9" style="1"/>
    <col min="20" max="20" width="4.75" style="1" customWidth="1"/>
    <col min="21" max="23" width="7.875" style="1" customWidth="1"/>
    <col min="24" max="256" width="9" style="1"/>
    <col min="257" max="261" width="2.625" style="1" customWidth="1"/>
    <col min="262" max="263" width="8.625" style="1" customWidth="1"/>
    <col min="264" max="264" width="9.625" style="1" customWidth="1"/>
    <col min="265" max="265" width="9.375" style="1" bestFit="1" customWidth="1"/>
    <col min="266" max="270" width="2.625" style="1" customWidth="1"/>
    <col min="271" max="272" width="8.625" style="1" customWidth="1"/>
    <col min="273" max="273" width="9.625" style="1" customWidth="1"/>
    <col min="274" max="274" width="10.25" style="1" bestFit="1" customWidth="1"/>
    <col min="275" max="275" width="9" style="1"/>
    <col min="276" max="276" width="4.75" style="1" customWidth="1"/>
    <col min="277" max="279" width="7.875" style="1" customWidth="1"/>
    <col min="280" max="512" width="9" style="1"/>
    <col min="513" max="517" width="2.625" style="1" customWidth="1"/>
    <col min="518" max="519" width="8.625" style="1" customWidth="1"/>
    <col min="520" max="520" width="9.625" style="1" customWidth="1"/>
    <col min="521" max="521" width="9.375" style="1" bestFit="1" customWidth="1"/>
    <col min="522" max="526" width="2.625" style="1" customWidth="1"/>
    <col min="527" max="528" width="8.625" style="1" customWidth="1"/>
    <col min="529" max="529" width="9.625" style="1" customWidth="1"/>
    <col min="530" max="530" width="10.25" style="1" bestFit="1" customWidth="1"/>
    <col min="531" max="531" width="9" style="1"/>
    <col min="532" max="532" width="4.75" style="1" customWidth="1"/>
    <col min="533" max="535" width="7.875" style="1" customWidth="1"/>
    <col min="536" max="768" width="9" style="1"/>
    <col min="769" max="773" width="2.625" style="1" customWidth="1"/>
    <col min="774" max="775" width="8.625" style="1" customWidth="1"/>
    <col min="776" max="776" width="9.625" style="1" customWidth="1"/>
    <col min="777" max="777" width="9.375" style="1" bestFit="1" customWidth="1"/>
    <col min="778" max="782" width="2.625" style="1" customWidth="1"/>
    <col min="783" max="784" width="8.625" style="1" customWidth="1"/>
    <col min="785" max="785" width="9.625" style="1" customWidth="1"/>
    <col min="786" max="786" width="10.25" style="1" bestFit="1" customWidth="1"/>
    <col min="787" max="787" width="9" style="1"/>
    <col min="788" max="788" width="4.75" style="1" customWidth="1"/>
    <col min="789" max="791" width="7.875" style="1" customWidth="1"/>
    <col min="792" max="1024" width="9" style="1"/>
    <col min="1025" max="1029" width="2.625" style="1" customWidth="1"/>
    <col min="1030" max="1031" width="8.625" style="1" customWidth="1"/>
    <col min="1032" max="1032" width="9.625" style="1" customWidth="1"/>
    <col min="1033" max="1033" width="9.375" style="1" bestFit="1" customWidth="1"/>
    <col min="1034" max="1038" width="2.625" style="1" customWidth="1"/>
    <col min="1039" max="1040" width="8.625" style="1" customWidth="1"/>
    <col min="1041" max="1041" width="9.625" style="1" customWidth="1"/>
    <col min="1042" max="1042" width="10.25" style="1" bestFit="1" customWidth="1"/>
    <col min="1043" max="1043" width="9" style="1"/>
    <col min="1044" max="1044" width="4.75" style="1" customWidth="1"/>
    <col min="1045" max="1047" width="7.875" style="1" customWidth="1"/>
    <col min="1048" max="1280" width="9" style="1"/>
    <col min="1281" max="1285" width="2.625" style="1" customWidth="1"/>
    <col min="1286" max="1287" width="8.625" style="1" customWidth="1"/>
    <col min="1288" max="1288" width="9.625" style="1" customWidth="1"/>
    <col min="1289" max="1289" width="9.375" style="1" bestFit="1" customWidth="1"/>
    <col min="1290" max="1294" width="2.625" style="1" customWidth="1"/>
    <col min="1295" max="1296" width="8.625" style="1" customWidth="1"/>
    <col min="1297" max="1297" width="9.625" style="1" customWidth="1"/>
    <col min="1298" max="1298" width="10.25" style="1" bestFit="1" customWidth="1"/>
    <col min="1299" max="1299" width="9" style="1"/>
    <col min="1300" max="1300" width="4.75" style="1" customWidth="1"/>
    <col min="1301" max="1303" width="7.875" style="1" customWidth="1"/>
    <col min="1304" max="1536" width="9" style="1"/>
    <col min="1537" max="1541" width="2.625" style="1" customWidth="1"/>
    <col min="1542" max="1543" width="8.625" style="1" customWidth="1"/>
    <col min="1544" max="1544" width="9.625" style="1" customWidth="1"/>
    <col min="1545" max="1545" width="9.375" style="1" bestFit="1" customWidth="1"/>
    <col min="1546" max="1550" width="2.625" style="1" customWidth="1"/>
    <col min="1551" max="1552" width="8.625" style="1" customWidth="1"/>
    <col min="1553" max="1553" width="9.625" style="1" customWidth="1"/>
    <col min="1554" max="1554" width="10.25" style="1" bestFit="1" customWidth="1"/>
    <col min="1555" max="1555" width="9" style="1"/>
    <col min="1556" max="1556" width="4.75" style="1" customWidth="1"/>
    <col min="1557" max="1559" width="7.875" style="1" customWidth="1"/>
    <col min="1560" max="1792" width="9" style="1"/>
    <col min="1793" max="1797" width="2.625" style="1" customWidth="1"/>
    <col min="1798" max="1799" width="8.625" style="1" customWidth="1"/>
    <col min="1800" max="1800" width="9.625" style="1" customWidth="1"/>
    <col min="1801" max="1801" width="9.375" style="1" bestFit="1" customWidth="1"/>
    <col min="1802" max="1806" width="2.625" style="1" customWidth="1"/>
    <col min="1807" max="1808" width="8.625" style="1" customWidth="1"/>
    <col min="1809" max="1809" width="9.625" style="1" customWidth="1"/>
    <col min="1810" max="1810" width="10.25" style="1" bestFit="1" customWidth="1"/>
    <col min="1811" max="1811" width="9" style="1"/>
    <col min="1812" max="1812" width="4.75" style="1" customWidth="1"/>
    <col min="1813" max="1815" width="7.875" style="1" customWidth="1"/>
    <col min="1816" max="2048" width="9" style="1"/>
    <col min="2049" max="2053" width="2.625" style="1" customWidth="1"/>
    <col min="2054" max="2055" width="8.625" style="1" customWidth="1"/>
    <col min="2056" max="2056" width="9.625" style="1" customWidth="1"/>
    <col min="2057" max="2057" width="9.375" style="1" bestFit="1" customWidth="1"/>
    <col min="2058" max="2062" width="2.625" style="1" customWidth="1"/>
    <col min="2063" max="2064" width="8.625" style="1" customWidth="1"/>
    <col min="2065" max="2065" width="9.625" style="1" customWidth="1"/>
    <col min="2066" max="2066" width="10.25" style="1" bestFit="1" customWidth="1"/>
    <col min="2067" max="2067" width="9" style="1"/>
    <col min="2068" max="2068" width="4.75" style="1" customWidth="1"/>
    <col min="2069" max="2071" width="7.875" style="1" customWidth="1"/>
    <col min="2072" max="2304" width="9" style="1"/>
    <col min="2305" max="2309" width="2.625" style="1" customWidth="1"/>
    <col min="2310" max="2311" width="8.625" style="1" customWidth="1"/>
    <col min="2312" max="2312" width="9.625" style="1" customWidth="1"/>
    <col min="2313" max="2313" width="9.375" style="1" bestFit="1" customWidth="1"/>
    <col min="2314" max="2318" width="2.625" style="1" customWidth="1"/>
    <col min="2319" max="2320" width="8.625" style="1" customWidth="1"/>
    <col min="2321" max="2321" width="9.625" style="1" customWidth="1"/>
    <col min="2322" max="2322" width="10.25" style="1" bestFit="1" customWidth="1"/>
    <col min="2323" max="2323" width="9" style="1"/>
    <col min="2324" max="2324" width="4.75" style="1" customWidth="1"/>
    <col min="2325" max="2327" width="7.875" style="1" customWidth="1"/>
    <col min="2328" max="2560" width="9" style="1"/>
    <col min="2561" max="2565" width="2.625" style="1" customWidth="1"/>
    <col min="2566" max="2567" width="8.625" style="1" customWidth="1"/>
    <col min="2568" max="2568" width="9.625" style="1" customWidth="1"/>
    <col min="2569" max="2569" width="9.375" style="1" bestFit="1" customWidth="1"/>
    <col min="2570" max="2574" width="2.625" style="1" customWidth="1"/>
    <col min="2575" max="2576" width="8.625" style="1" customWidth="1"/>
    <col min="2577" max="2577" width="9.625" style="1" customWidth="1"/>
    <col min="2578" max="2578" width="10.25" style="1" bestFit="1" customWidth="1"/>
    <col min="2579" max="2579" width="9" style="1"/>
    <col min="2580" max="2580" width="4.75" style="1" customWidth="1"/>
    <col min="2581" max="2583" width="7.875" style="1" customWidth="1"/>
    <col min="2584" max="2816" width="9" style="1"/>
    <col min="2817" max="2821" width="2.625" style="1" customWidth="1"/>
    <col min="2822" max="2823" width="8.625" style="1" customWidth="1"/>
    <col min="2824" max="2824" width="9.625" style="1" customWidth="1"/>
    <col min="2825" max="2825" width="9.375" style="1" bestFit="1" customWidth="1"/>
    <col min="2826" max="2830" width="2.625" style="1" customWidth="1"/>
    <col min="2831" max="2832" width="8.625" style="1" customWidth="1"/>
    <col min="2833" max="2833" width="9.625" style="1" customWidth="1"/>
    <col min="2834" max="2834" width="10.25" style="1" bestFit="1" customWidth="1"/>
    <col min="2835" max="2835" width="9" style="1"/>
    <col min="2836" max="2836" width="4.75" style="1" customWidth="1"/>
    <col min="2837" max="2839" width="7.875" style="1" customWidth="1"/>
    <col min="2840" max="3072" width="9" style="1"/>
    <col min="3073" max="3077" width="2.625" style="1" customWidth="1"/>
    <col min="3078" max="3079" width="8.625" style="1" customWidth="1"/>
    <col min="3080" max="3080" width="9.625" style="1" customWidth="1"/>
    <col min="3081" max="3081" width="9.375" style="1" bestFit="1" customWidth="1"/>
    <col min="3082" max="3086" width="2.625" style="1" customWidth="1"/>
    <col min="3087" max="3088" width="8.625" style="1" customWidth="1"/>
    <col min="3089" max="3089" width="9.625" style="1" customWidth="1"/>
    <col min="3090" max="3090" width="10.25" style="1" bestFit="1" customWidth="1"/>
    <col min="3091" max="3091" width="9" style="1"/>
    <col min="3092" max="3092" width="4.75" style="1" customWidth="1"/>
    <col min="3093" max="3095" width="7.875" style="1" customWidth="1"/>
    <col min="3096" max="3328" width="9" style="1"/>
    <col min="3329" max="3333" width="2.625" style="1" customWidth="1"/>
    <col min="3334" max="3335" width="8.625" style="1" customWidth="1"/>
    <col min="3336" max="3336" width="9.625" style="1" customWidth="1"/>
    <col min="3337" max="3337" width="9.375" style="1" bestFit="1" customWidth="1"/>
    <col min="3338" max="3342" width="2.625" style="1" customWidth="1"/>
    <col min="3343" max="3344" width="8.625" style="1" customWidth="1"/>
    <col min="3345" max="3345" width="9.625" style="1" customWidth="1"/>
    <col min="3346" max="3346" width="10.25" style="1" bestFit="1" customWidth="1"/>
    <col min="3347" max="3347" width="9" style="1"/>
    <col min="3348" max="3348" width="4.75" style="1" customWidth="1"/>
    <col min="3349" max="3351" width="7.875" style="1" customWidth="1"/>
    <col min="3352" max="3584" width="9" style="1"/>
    <col min="3585" max="3589" width="2.625" style="1" customWidth="1"/>
    <col min="3590" max="3591" width="8.625" style="1" customWidth="1"/>
    <col min="3592" max="3592" width="9.625" style="1" customWidth="1"/>
    <col min="3593" max="3593" width="9.375" style="1" bestFit="1" customWidth="1"/>
    <col min="3594" max="3598" width="2.625" style="1" customWidth="1"/>
    <col min="3599" max="3600" width="8.625" style="1" customWidth="1"/>
    <col min="3601" max="3601" width="9.625" style="1" customWidth="1"/>
    <col min="3602" max="3602" width="10.25" style="1" bestFit="1" customWidth="1"/>
    <col min="3603" max="3603" width="9" style="1"/>
    <col min="3604" max="3604" width="4.75" style="1" customWidth="1"/>
    <col min="3605" max="3607" width="7.875" style="1" customWidth="1"/>
    <col min="3608" max="3840" width="9" style="1"/>
    <col min="3841" max="3845" width="2.625" style="1" customWidth="1"/>
    <col min="3846" max="3847" width="8.625" style="1" customWidth="1"/>
    <col min="3848" max="3848" width="9.625" style="1" customWidth="1"/>
    <col min="3849" max="3849" width="9.375" style="1" bestFit="1" customWidth="1"/>
    <col min="3850" max="3854" width="2.625" style="1" customWidth="1"/>
    <col min="3855" max="3856" width="8.625" style="1" customWidth="1"/>
    <col min="3857" max="3857" width="9.625" style="1" customWidth="1"/>
    <col min="3858" max="3858" width="10.25" style="1" bestFit="1" customWidth="1"/>
    <col min="3859" max="3859" width="9" style="1"/>
    <col min="3860" max="3860" width="4.75" style="1" customWidth="1"/>
    <col min="3861" max="3863" width="7.875" style="1" customWidth="1"/>
    <col min="3864" max="4096" width="9" style="1"/>
    <col min="4097" max="4101" width="2.625" style="1" customWidth="1"/>
    <col min="4102" max="4103" width="8.625" style="1" customWidth="1"/>
    <col min="4104" max="4104" width="9.625" style="1" customWidth="1"/>
    <col min="4105" max="4105" width="9.375" style="1" bestFit="1" customWidth="1"/>
    <col min="4106" max="4110" width="2.625" style="1" customWidth="1"/>
    <col min="4111" max="4112" width="8.625" style="1" customWidth="1"/>
    <col min="4113" max="4113" width="9.625" style="1" customWidth="1"/>
    <col min="4114" max="4114" width="10.25" style="1" bestFit="1" customWidth="1"/>
    <col min="4115" max="4115" width="9" style="1"/>
    <col min="4116" max="4116" width="4.75" style="1" customWidth="1"/>
    <col min="4117" max="4119" width="7.875" style="1" customWidth="1"/>
    <col min="4120" max="4352" width="9" style="1"/>
    <col min="4353" max="4357" width="2.625" style="1" customWidth="1"/>
    <col min="4358" max="4359" width="8.625" style="1" customWidth="1"/>
    <col min="4360" max="4360" width="9.625" style="1" customWidth="1"/>
    <col min="4361" max="4361" width="9.375" style="1" bestFit="1" customWidth="1"/>
    <col min="4362" max="4366" width="2.625" style="1" customWidth="1"/>
    <col min="4367" max="4368" width="8.625" style="1" customWidth="1"/>
    <col min="4369" max="4369" width="9.625" style="1" customWidth="1"/>
    <col min="4370" max="4370" width="10.25" style="1" bestFit="1" customWidth="1"/>
    <col min="4371" max="4371" width="9" style="1"/>
    <col min="4372" max="4372" width="4.75" style="1" customWidth="1"/>
    <col min="4373" max="4375" width="7.875" style="1" customWidth="1"/>
    <col min="4376" max="4608" width="9" style="1"/>
    <col min="4609" max="4613" width="2.625" style="1" customWidth="1"/>
    <col min="4614" max="4615" width="8.625" style="1" customWidth="1"/>
    <col min="4616" max="4616" width="9.625" style="1" customWidth="1"/>
    <col min="4617" max="4617" width="9.375" style="1" bestFit="1" customWidth="1"/>
    <col min="4618" max="4622" width="2.625" style="1" customWidth="1"/>
    <col min="4623" max="4624" width="8.625" style="1" customWidth="1"/>
    <col min="4625" max="4625" width="9.625" style="1" customWidth="1"/>
    <col min="4626" max="4626" width="10.25" style="1" bestFit="1" customWidth="1"/>
    <col min="4627" max="4627" width="9" style="1"/>
    <col min="4628" max="4628" width="4.75" style="1" customWidth="1"/>
    <col min="4629" max="4631" width="7.875" style="1" customWidth="1"/>
    <col min="4632" max="4864" width="9" style="1"/>
    <col min="4865" max="4869" width="2.625" style="1" customWidth="1"/>
    <col min="4870" max="4871" width="8.625" style="1" customWidth="1"/>
    <col min="4872" max="4872" width="9.625" style="1" customWidth="1"/>
    <col min="4873" max="4873" width="9.375" style="1" bestFit="1" customWidth="1"/>
    <col min="4874" max="4878" width="2.625" style="1" customWidth="1"/>
    <col min="4879" max="4880" width="8.625" style="1" customWidth="1"/>
    <col min="4881" max="4881" width="9.625" style="1" customWidth="1"/>
    <col min="4882" max="4882" width="10.25" style="1" bestFit="1" customWidth="1"/>
    <col min="4883" max="4883" width="9" style="1"/>
    <col min="4884" max="4884" width="4.75" style="1" customWidth="1"/>
    <col min="4885" max="4887" width="7.875" style="1" customWidth="1"/>
    <col min="4888" max="5120" width="9" style="1"/>
    <col min="5121" max="5125" width="2.625" style="1" customWidth="1"/>
    <col min="5126" max="5127" width="8.625" style="1" customWidth="1"/>
    <col min="5128" max="5128" width="9.625" style="1" customWidth="1"/>
    <col min="5129" max="5129" width="9.375" style="1" bestFit="1" customWidth="1"/>
    <col min="5130" max="5134" width="2.625" style="1" customWidth="1"/>
    <col min="5135" max="5136" width="8.625" style="1" customWidth="1"/>
    <col min="5137" max="5137" width="9.625" style="1" customWidth="1"/>
    <col min="5138" max="5138" width="10.25" style="1" bestFit="1" customWidth="1"/>
    <col min="5139" max="5139" width="9" style="1"/>
    <col min="5140" max="5140" width="4.75" style="1" customWidth="1"/>
    <col min="5141" max="5143" width="7.875" style="1" customWidth="1"/>
    <col min="5144" max="5376" width="9" style="1"/>
    <col min="5377" max="5381" width="2.625" style="1" customWidth="1"/>
    <col min="5382" max="5383" width="8.625" style="1" customWidth="1"/>
    <col min="5384" max="5384" width="9.625" style="1" customWidth="1"/>
    <col min="5385" max="5385" width="9.375" style="1" bestFit="1" customWidth="1"/>
    <col min="5386" max="5390" width="2.625" style="1" customWidth="1"/>
    <col min="5391" max="5392" width="8.625" style="1" customWidth="1"/>
    <col min="5393" max="5393" width="9.625" style="1" customWidth="1"/>
    <col min="5394" max="5394" width="10.25" style="1" bestFit="1" customWidth="1"/>
    <col min="5395" max="5395" width="9" style="1"/>
    <col min="5396" max="5396" width="4.75" style="1" customWidth="1"/>
    <col min="5397" max="5399" width="7.875" style="1" customWidth="1"/>
    <col min="5400" max="5632" width="9" style="1"/>
    <col min="5633" max="5637" width="2.625" style="1" customWidth="1"/>
    <col min="5638" max="5639" width="8.625" style="1" customWidth="1"/>
    <col min="5640" max="5640" width="9.625" style="1" customWidth="1"/>
    <col min="5641" max="5641" width="9.375" style="1" bestFit="1" customWidth="1"/>
    <col min="5642" max="5646" width="2.625" style="1" customWidth="1"/>
    <col min="5647" max="5648" width="8.625" style="1" customWidth="1"/>
    <col min="5649" max="5649" width="9.625" style="1" customWidth="1"/>
    <col min="5650" max="5650" width="10.25" style="1" bestFit="1" customWidth="1"/>
    <col min="5651" max="5651" width="9" style="1"/>
    <col min="5652" max="5652" width="4.75" style="1" customWidth="1"/>
    <col min="5653" max="5655" width="7.875" style="1" customWidth="1"/>
    <col min="5656" max="5888" width="9" style="1"/>
    <col min="5889" max="5893" width="2.625" style="1" customWidth="1"/>
    <col min="5894" max="5895" width="8.625" style="1" customWidth="1"/>
    <col min="5896" max="5896" width="9.625" style="1" customWidth="1"/>
    <col min="5897" max="5897" width="9.375" style="1" bestFit="1" customWidth="1"/>
    <col min="5898" max="5902" width="2.625" style="1" customWidth="1"/>
    <col min="5903" max="5904" width="8.625" style="1" customWidth="1"/>
    <col min="5905" max="5905" width="9.625" style="1" customWidth="1"/>
    <col min="5906" max="5906" width="10.25" style="1" bestFit="1" customWidth="1"/>
    <col min="5907" max="5907" width="9" style="1"/>
    <col min="5908" max="5908" width="4.75" style="1" customWidth="1"/>
    <col min="5909" max="5911" width="7.875" style="1" customWidth="1"/>
    <col min="5912" max="6144" width="9" style="1"/>
    <col min="6145" max="6149" width="2.625" style="1" customWidth="1"/>
    <col min="6150" max="6151" width="8.625" style="1" customWidth="1"/>
    <col min="6152" max="6152" width="9.625" style="1" customWidth="1"/>
    <col min="6153" max="6153" width="9.375" style="1" bestFit="1" customWidth="1"/>
    <col min="6154" max="6158" width="2.625" style="1" customWidth="1"/>
    <col min="6159" max="6160" width="8.625" style="1" customWidth="1"/>
    <col min="6161" max="6161" width="9.625" style="1" customWidth="1"/>
    <col min="6162" max="6162" width="10.25" style="1" bestFit="1" customWidth="1"/>
    <col min="6163" max="6163" width="9" style="1"/>
    <col min="6164" max="6164" width="4.75" style="1" customWidth="1"/>
    <col min="6165" max="6167" width="7.875" style="1" customWidth="1"/>
    <col min="6168" max="6400" width="9" style="1"/>
    <col min="6401" max="6405" width="2.625" style="1" customWidth="1"/>
    <col min="6406" max="6407" width="8.625" style="1" customWidth="1"/>
    <col min="6408" max="6408" width="9.625" style="1" customWidth="1"/>
    <col min="6409" max="6409" width="9.375" style="1" bestFit="1" customWidth="1"/>
    <col min="6410" max="6414" width="2.625" style="1" customWidth="1"/>
    <col min="6415" max="6416" width="8.625" style="1" customWidth="1"/>
    <col min="6417" max="6417" width="9.625" style="1" customWidth="1"/>
    <col min="6418" max="6418" width="10.25" style="1" bestFit="1" customWidth="1"/>
    <col min="6419" max="6419" width="9" style="1"/>
    <col min="6420" max="6420" width="4.75" style="1" customWidth="1"/>
    <col min="6421" max="6423" width="7.875" style="1" customWidth="1"/>
    <col min="6424" max="6656" width="9" style="1"/>
    <col min="6657" max="6661" width="2.625" style="1" customWidth="1"/>
    <col min="6662" max="6663" width="8.625" style="1" customWidth="1"/>
    <col min="6664" max="6664" width="9.625" style="1" customWidth="1"/>
    <col min="6665" max="6665" width="9.375" style="1" bestFit="1" customWidth="1"/>
    <col min="6666" max="6670" width="2.625" style="1" customWidth="1"/>
    <col min="6671" max="6672" width="8.625" style="1" customWidth="1"/>
    <col min="6673" max="6673" width="9.625" style="1" customWidth="1"/>
    <col min="6674" max="6674" width="10.25" style="1" bestFit="1" customWidth="1"/>
    <col min="6675" max="6675" width="9" style="1"/>
    <col min="6676" max="6676" width="4.75" style="1" customWidth="1"/>
    <col min="6677" max="6679" width="7.875" style="1" customWidth="1"/>
    <col min="6680" max="6912" width="9" style="1"/>
    <col min="6913" max="6917" width="2.625" style="1" customWidth="1"/>
    <col min="6918" max="6919" width="8.625" style="1" customWidth="1"/>
    <col min="6920" max="6920" width="9.625" style="1" customWidth="1"/>
    <col min="6921" max="6921" width="9.375" style="1" bestFit="1" customWidth="1"/>
    <col min="6922" max="6926" width="2.625" style="1" customWidth="1"/>
    <col min="6927" max="6928" width="8.625" style="1" customWidth="1"/>
    <col min="6929" max="6929" width="9.625" style="1" customWidth="1"/>
    <col min="6930" max="6930" width="10.25" style="1" bestFit="1" customWidth="1"/>
    <col min="6931" max="6931" width="9" style="1"/>
    <col min="6932" max="6932" width="4.75" style="1" customWidth="1"/>
    <col min="6933" max="6935" width="7.875" style="1" customWidth="1"/>
    <col min="6936" max="7168" width="9" style="1"/>
    <col min="7169" max="7173" width="2.625" style="1" customWidth="1"/>
    <col min="7174" max="7175" width="8.625" style="1" customWidth="1"/>
    <col min="7176" max="7176" width="9.625" style="1" customWidth="1"/>
    <col min="7177" max="7177" width="9.375" style="1" bestFit="1" customWidth="1"/>
    <col min="7178" max="7182" width="2.625" style="1" customWidth="1"/>
    <col min="7183" max="7184" width="8.625" style="1" customWidth="1"/>
    <col min="7185" max="7185" width="9.625" style="1" customWidth="1"/>
    <col min="7186" max="7186" width="10.25" style="1" bestFit="1" customWidth="1"/>
    <col min="7187" max="7187" width="9" style="1"/>
    <col min="7188" max="7188" width="4.75" style="1" customWidth="1"/>
    <col min="7189" max="7191" width="7.875" style="1" customWidth="1"/>
    <col min="7192" max="7424" width="9" style="1"/>
    <col min="7425" max="7429" width="2.625" style="1" customWidth="1"/>
    <col min="7430" max="7431" width="8.625" style="1" customWidth="1"/>
    <col min="7432" max="7432" width="9.625" style="1" customWidth="1"/>
    <col min="7433" max="7433" width="9.375" style="1" bestFit="1" customWidth="1"/>
    <col min="7434" max="7438" width="2.625" style="1" customWidth="1"/>
    <col min="7439" max="7440" width="8.625" style="1" customWidth="1"/>
    <col min="7441" max="7441" width="9.625" style="1" customWidth="1"/>
    <col min="7442" max="7442" width="10.25" style="1" bestFit="1" customWidth="1"/>
    <col min="7443" max="7443" width="9" style="1"/>
    <col min="7444" max="7444" width="4.75" style="1" customWidth="1"/>
    <col min="7445" max="7447" width="7.875" style="1" customWidth="1"/>
    <col min="7448" max="7680" width="9" style="1"/>
    <col min="7681" max="7685" width="2.625" style="1" customWidth="1"/>
    <col min="7686" max="7687" width="8.625" style="1" customWidth="1"/>
    <col min="7688" max="7688" width="9.625" style="1" customWidth="1"/>
    <col min="7689" max="7689" width="9.375" style="1" bestFit="1" customWidth="1"/>
    <col min="7690" max="7694" width="2.625" style="1" customWidth="1"/>
    <col min="7695" max="7696" width="8.625" style="1" customWidth="1"/>
    <col min="7697" max="7697" width="9.625" style="1" customWidth="1"/>
    <col min="7698" max="7698" width="10.25" style="1" bestFit="1" customWidth="1"/>
    <col min="7699" max="7699" width="9" style="1"/>
    <col min="7700" max="7700" width="4.75" style="1" customWidth="1"/>
    <col min="7701" max="7703" width="7.875" style="1" customWidth="1"/>
    <col min="7704" max="7936" width="9" style="1"/>
    <col min="7937" max="7941" width="2.625" style="1" customWidth="1"/>
    <col min="7942" max="7943" width="8.625" style="1" customWidth="1"/>
    <col min="7944" max="7944" width="9.625" style="1" customWidth="1"/>
    <col min="7945" max="7945" width="9.375" style="1" bestFit="1" customWidth="1"/>
    <col min="7946" max="7950" width="2.625" style="1" customWidth="1"/>
    <col min="7951" max="7952" width="8.625" style="1" customWidth="1"/>
    <col min="7953" max="7953" width="9.625" style="1" customWidth="1"/>
    <col min="7954" max="7954" width="10.25" style="1" bestFit="1" customWidth="1"/>
    <col min="7955" max="7955" width="9" style="1"/>
    <col min="7956" max="7956" width="4.75" style="1" customWidth="1"/>
    <col min="7957" max="7959" width="7.875" style="1" customWidth="1"/>
    <col min="7960" max="8192" width="9" style="1"/>
    <col min="8193" max="8197" width="2.625" style="1" customWidth="1"/>
    <col min="8198" max="8199" width="8.625" style="1" customWidth="1"/>
    <col min="8200" max="8200" width="9.625" style="1" customWidth="1"/>
    <col min="8201" max="8201" width="9.375" style="1" bestFit="1" customWidth="1"/>
    <col min="8202" max="8206" width="2.625" style="1" customWidth="1"/>
    <col min="8207" max="8208" width="8.625" style="1" customWidth="1"/>
    <col min="8209" max="8209" width="9.625" style="1" customWidth="1"/>
    <col min="8210" max="8210" width="10.25" style="1" bestFit="1" customWidth="1"/>
    <col min="8211" max="8211" width="9" style="1"/>
    <col min="8212" max="8212" width="4.75" style="1" customWidth="1"/>
    <col min="8213" max="8215" width="7.875" style="1" customWidth="1"/>
    <col min="8216" max="8448" width="9" style="1"/>
    <col min="8449" max="8453" width="2.625" style="1" customWidth="1"/>
    <col min="8454" max="8455" width="8.625" style="1" customWidth="1"/>
    <col min="8456" max="8456" width="9.625" style="1" customWidth="1"/>
    <col min="8457" max="8457" width="9.375" style="1" bestFit="1" customWidth="1"/>
    <col min="8458" max="8462" width="2.625" style="1" customWidth="1"/>
    <col min="8463" max="8464" width="8.625" style="1" customWidth="1"/>
    <col min="8465" max="8465" width="9.625" style="1" customWidth="1"/>
    <col min="8466" max="8466" width="10.25" style="1" bestFit="1" customWidth="1"/>
    <col min="8467" max="8467" width="9" style="1"/>
    <col min="8468" max="8468" width="4.75" style="1" customWidth="1"/>
    <col min="8469" max="8471" width="7.875" style="1" customWidth="1"/>
    <col min="8472" max="8704" width="9" style="1"/>
    <col min="8705" max="8709" width="2.625" style="1" customWidth="1"/>
    <col min="8710" max="8711" width="8.625" style="1" customWidth="1"/>
    <col min="8712" max="8712" width="9.625" style="1" customWidth="1"/>
    <col min="8713" max="8713" width="9.375" style="1" bestFit="1" customWidth="1"/>
    <col min="8714" max="8718" width="2.625" style="1" customWidth="1"/>
    <col min="8719" max="8720" width="8.625" style="1" customWidth="1"/>
    <col min="8721" max="8721" width="9.625" style="1" customWidth="1"/>
    <col min="8722" max="8722" width="10.25" style="1" bestFit="1" customWidth="1"/>
    <col min="8723" max="8723" width="9" style="1"/>
    <col min="8724" max="8724" width="4.75" style="1" customWidth="1"/>
    <col min="8725" max="8727" width="7.875" style="1" customWidth="1"/>
    <col min="8728" max="8960" width="9" style="1"/>
    <col min="8961" max="8965" width="2.625" style="1" customWidth="1"/>
    <col min="8966" max="8967" width="8.625" style="1" customWidth="1"/>
    <col min="8968" max="8968" width="9.625" style="1" customWidth="1"/>
    <col min="8969" max="8969" width="9.375" style="1" bestFit="1" customWidth="1"/>
    <col min="8970" max="8974" width="2.625" style="1" customWidth="1"/>
    <col min="8975" max="8976" width="8.625" style="1" customWidth="1"/>
    <col min="8977" max="8977" width="9.625" style="1" customWidth="1"/>
    <col min="8978" max="8978" width="10.25" style="1" bestFit="1" customWidth="1"/>
    <col min="8979" max="8979" width="9" style="1"/>
    <col min="8980" max="8980" width="4.75" style="1" customWidth="1"/>
    <col min="8981" max="8983" width="7.875" style="1" customWidth="1"/>
    <col min="8984" max="9216" width="9" style="1"/>
    <col min="9217" max="9221" width="2.625" style="1" customWidth="1"/>
    <col min="9222" max="9223" width="8.625" style="1" customWidth="1"/>
    <col min="9224" max="9224" width="9.625" style="1" customWidth="1"/>
    <col min="9225" max="9225" width="9.375" style="1" bestFit="1" customWidth="1"/>
    <col min="9226" max="9230" width="2.625" style="1" customWidth="1"/>
    <col min="9231" max="9232" width="8.625" style="1" customWidth="1"/>
    <col min="9233" max="9233" width="9.625" style="1" customWidth="1"/>
    <col min="9234" max="9234" width="10.25" style="1" bestFit="1" customWidth="1"/>
    <col min="9235" max="9235" width="9" style="1"/>
    <col min="9236" max="9236" width="4.75" style="1" customWidth="1"/>
    <col min="9237" max="9239" width="7.875" style="1" customWidth="1"/>
    <col min="9240" max="9472" width="9" style="1"/>
    <col min="9473" max="9477" width="2.625" style="1" customWidth="1"/>
    <col min="9478" max="9479" width="8.625" style="1" customWidth="1"/>
    <col min="9480" max="9480" width="9.625" style="1" customWidth="1"/>
    <col min="9481" max="9481" width="9.375" style="1" bestFit="1" customWidth="1"/>
    <col min="9482" max="9486" width="2.625" style="1" customWidth="1"/>
    <col min="9487" max="9488" width="8.625" style="1" customWidth="1"/>
    <col min="9489" max="9489" width="9.625" style="1" customWidth="1"/>
    <col min="9490" max="9490" width="10.25" style="1" bestFit="1" customWidth="1"/>
    <col min="9491" max="9491" width="9" style="1"/>
    <col min="9492" max="9492" width="4.75" style="1" customWidth="1"/>
    <col min="9493" max="9495" width="7.875" style="1" customWidth="1"/>
    <col min="9496" max="9728" width="9" style="1"/>
    <col min="9729" max="9733" width="2.625" style="1" customWidth="1"/>
    <col min="9734" max="9735" width="8.625" style="1" customWidth="1"/>
    <col min="9736" max="9736" width="9.625" style="1" customWidth="1"/>
    <col min="9737" max="9737" width="9.375" style="1" bestFit="1" customWidth="1"/>
    <col min="9738" max="9742" width="2.625" style="1" customWidth="1"/>
    <col min="9743" max="9744" width="8.625" style="1" customWidth="1"/>
    <col min="9745" max="9745" width="9.625" style="1" customWidth="1"/>
    <col min="9746" max="9746" width="10.25" style="1" bestFit="1" customWidth="1"/>
    <col min="9747" max="9747" width="9" style="1"/>
    <col min="9748" max="9748" width="4.75" style="1" customWidth="1"/>
    <col min="9749" max="9751" width="7.875" style="1" customWidth="1"/>
    <col min="9752" max="9984" width="9" style="1"/>
    <col min="9985" max="9989" width="2.625" style="1" customWidth="1"/>
    <col min="9990" max="9991" width="8.625" style="1" customWidth="1"/>
    <col min="9992" max="9992" width="9.625" style="1" customWidth="1"/>
    <col min="9993" max="9993" width="9.375" style="1" bestFit="1" customWidth="1"/>
    <col min="9994" max="9998" width="2.625" style="1" customWidth="1"/>
    <col min="9999" max="10000" width="8.625" style="1" customWidth="1"/>
    <col min="10001" max="10001" width="9.625" style="1" customWidth="1"/>
    <col min="10002" max="10002" width="10.25" style="1" bestFit="1" customWidth="1"/>
    <col min="10003" max="10003" width="9" style="1"/>
    <col min="10004" max="10004" width="4.75" style="1" customWidth="1"/>
    <col min="10005" max="10007" width="7.875" style="1" customWidth="1"/>
    <col min="10008" max="10240" width="9" style="1"/>
    <col min="10241" max="10245" width="2.625" style="1" customWidth="1"/>
    <col min="10246" max="10247" width="8.625" style="1" customWidth="1"/>
    <col min="10248" max="10248" width="9.625" style="1" customWidth="1"/>
    <col min="10249" max="10249" width="9.375" style="1" bestFit="1" customWidth="1"/>
    <col min="10250" max="10254" width="2.625" style="1" customWidth="1"/>
    <col min="10255" max="10256" width="8.625" style="1" customWidth="1"/>
    <col min="10257" max="10257" width="9.625" style="1" customWidth="1"/>
    <col min="10258" max="10258" width="10.25" style="1" bestFit="1" customWidth="1"/>
    <col min="10259" max="10259" width="9" style="1"/>
    <col min="10260" max="10260" width="4.75" style="1" customWidth="1"/>
    <col min="10261" max="10263" width="7.875" style="1" customWidth="1"/>
    <col min="10264" max="10496" width="9" style="1"/>
    <col min="10497" max="10501" width="2.625" style="1" customWidth="1"/>
    <col min="10502" max="10503" width="8.625" style="1" customWidth="1"/>
    <col min="10504" max="10504" width="9.625" style="1" customWidth="1"/>
    <col min="10505" max="10505" width="9.375" style="1" bestFit="1" customWidth="1"/>
    <col min="10506" max="10510" width="2.625" style="1" customWidth="1"/>
    <col min="10511" max="10512" width="8.625" style="1" customWidth="1"/>
    <col min="10513" max="10513" width="9.625" style="1" customWidth="1"/>
    <col min="10514" max="10514" width="10.25" style="1" bestFit="1" customWidth="1"/>
    <col min="10515" max="10515" width="9" style="1"/>
    <col min="10516" max="10516" width="4.75" style="1" customWidth="1"/>
    <col min="10517" max="10519" width="7.875" style="1" customWidth="1"/>
    <col min="10520" max="10752" width="9" style="1"/>
    <col min="10753" max="10757" width="2.625" style="1" customWidth="1"/>
    <col min="10758" max="10759" width="8.625" style="1" customWidth="1"/>
    <col min="10760" max="10760" width="9.625" style="1" customWidth="1"/>
    <col min="10761" max="10761" width="9.375" style="1" bestFit="1" customWidth="1"/>
    <col min="10762" max="10766" width="2.625" style="1" customWidth="1"/>
    <col min="10767" max="10768" width="8.625" style="1" customWidth="1"/>
    <col min="10769" max="10769" width="9.625" style="1" customWidth="1"/>
    <col min="10770" max="10770" width="10.25" style="1" bestFit="1" customWidth="1"/>
    <col min="10771" max="10771" width="9" style="1"/>
    <col min="10772" max="10772" width="4.75" style="1" customWidth="1"/>
    <col min="10773" max="10775" width="7.875" style="1" customWidth="1"/>
    <col min="10776" max="11008" width="9" style="1"/>
    <col min="11009" max="11013" width="2.625" style="1" customWidth="1"/>
    <col min="11014" max="11015" width="8.625" style="1" customWidth="1"/>
    <col min="11016" max="11016" width="9.625" style="1" customWidth="1"/>
    <col min="11017" max="11017" width="9.375" style="1" bestFit="1" customWidth="1"/>
    <col min="11018" max="11022" width="2.625" style="1" customWidth="1"/>
    <col min="11023" max="11024" width="8.625" style="1" customWidth="1"/>
    <col min="11025" max="11025" width="9.625" style="1" customWidth="1"/>
    <col min="11026" max="11026" width="10.25" style="1" bestFit="1" customWidth="1"/>
    <col min="11027" max="11027" width="9" style="1"/>
    <col min="11028" max="11028" width="4.75" style="1" customWidth="1"/>
    <col min="11029" max="11031" width="7.875" style="1" customWidth="1"/>
    <col min="11032" max="11264" width="9" style="1"/>
    <col min="11265" max="11269" width="2.625" style="1" customWidth="1"/>
    <col min="11270" max="11271" width="8.625" style="1" customWidth="1"/>
    <col min="11272" max="11272" width="9.625" style="1" customWidth="1"/>
    <col min="11273" max="11273" width="9.375" style="1" bestFit="1" customWidth="1"/>
    <col min="11274" max="11278" width="2.625" style="1" customWidth="1"/>
    <col min="11279" max="11280" width="8.625" style="1" customWidth="1"/>
    <col min="11281" max="11281" width="9.625" style="1" customWidth="1"/>
    <col min="11282" max="11282" width="10.25" style="1" bestFit="1" customWidth="1"/>
    <col min="11283" max="11283" width="9" style="1"/>
    <col min="11284" max="11284" width="4.75" style="1" customWidth="1"/>
    <col min="11285" max="11287" width="7.875" style="1" customWidth="1"/>
    <col min="11288" max="11520" width="9" style="1"/>
    <col min="11521" max="11525" width="2.625" style="1" customWidth="1"/>
    <col min="11526" max="11527" width="8.625" style="1" customWidth="1"/>
    <col min="11528" max="11528" width="9.625" style="1" customWidth="1"/>
    <col min="11529" max="11529" width="9.375" style="1" bestFit="1" customWidth="1"/>
    <col min="11530" max="11534" width="2.625" style="1" customWidth="1"/>
    <col min="11535" max="11536" width="8.625" style="1" customWidth="1"/>
    <col min="11537" max="11537" width="9.625" style="1" customWidth="1"/>
    <col min="11538" max="11538" width="10.25" style="1" bestFit="1" customWidth="1"/>
    <col min="11539" max="11539" width="9" style="1"/>
    <col min="11540" max="11540" width="4.75" style="1" customWidth="1"/>
    <col min="11541" max="11543" width="7.875" style="1" customWidth="1"/>
    <col min="11544" max="11776" width="9" style="1"/>
    <col min="11777" max="11781" width="2.625" style="1" customWidth="1"/>
    <col min="11782" max="11783" width="8.625" style="1" customWidth="1"/>
    <col min="11784" max="11784" width="9.625" style="1" customWidth="1"/>
    <col min="11785" max="11785" width="9.375" style="1" bestFit="1" customWidth="1"/>
    <col min="11786" max="11790" width="2.625" style="1" customWidth="1"/>
    <col min="11791" max="11792" width="8.625" style="1" customWidth="1"/>
    <col min="11793" max="11793" width="9.625" style="1" customWidth="1"/>
    <col min="11794" max="11794" width="10.25" style="1" bestFit="1" customWidth="1"/>
    <col min="11795" max="11795" width="9" style="1"/>
    <col min="11796" max="11796" width="4.75" style="1" customWidth="1"/>
    <col min="11797" max="11799" width="7.875" style="1" customWidth="1"/>
    <col min="11800" max="12032" width="9" style="1"/>
    <col min="12033" max="12037" width="2.625" style="1" customWidth="1"/>
    <col min="12038" max="12039" width="8.625" style="1" customWidth="1"/>
    <col min="12040" max="12040" width="9.625" style="1" customWidth="1"/>
    <col min="12041" max="12041" width="9.375" style="1" bestFit="1" customWidth="1"/>
    <col min="12042" max="12046" width="2.625" style="1" customWidth="1"/>
    <col min="12047" max="12048" width="8.625" style="1" customWidth="1"/>
    <col min="12049" max="12049" width="9.625" style="1" customWidth="1"/>
    <col min="12050" max="12050" width="10.25" style="1" bestFit="1" customWidth="1"/>
    <col min="12051" max="12051" width="9" style="1"/>
    <col min="12052" max="12052" width="4.75" style="1" customWidth="1"/>
    <col min="12053" max="12055" width="7.875" style="1" customWidth="1"/>
    <col min="12056" max="12288" width="9" style="1"/>
    <col min="12289" max="12293" width="2.625" style="1" customWidth="1"/>
    <col min="12294" max="12295" width="8.625" style="1" customWidth="1"/>
    <col min="12296" max="12296" width="9.625" style="1" customWidth="1"/>
    <col min="12297" max="12297" width="9.375" style="1" bestFit="1" customWidth="1"/>
    <col min="12298" max="12302" width="2.625" style="1" customWidth="1"/>
    <col min="12303" max="12304" width="8.625" style="1" customWidth="1"/>
    <col min="12305" max="12305" width="9.625" style="1" customWidth="1"/>
    <col min="12306" max="12306" width="10.25" style="1" bestFit="1" customWidth="1"/>
    <col min="12307" max="12307" width="9" style="1"/>
    <col min="12308" max="12308" width="4.75" style="1" customWidth="1"/>
    <col min="12309" max="12311" width="7.875" style="1" customWidth="1"/>
    <col min="12312" max="12544" width="9" style="1"/>
    <col min="12545" max="12549" width="2.625" style="1" customWidth="1"/>
    <col min="12550" max="12551" width="8.625" style="1" customWidth="1"/>
    <col min="12552" max="12552" width="9.625" style="1" customWidth="1"/>
    <col min="12553" max="12553" width="9.375" style="1" bestFit="1" customWidth="1"/>
    <col min="12554" max="12558" width="2.625" style="1" customWidth="1"/>
    <col min="12559" max="12560" width="8.625" style="1" customWidth="1"/>
    <col min="12561" max="12561" width="9.625" style="1" customWidth="1"/>
    <col min="12562" max="12562" width="10.25" style="1" bestFit="1" customWidth="1"/>
    <col min="12563" max="12563" width="9" style="1"/>
    <col min="12564" max="12564" width="4.75" style="1" customWidth="1"/>
    <col min="12565" max="12567" width="7.875" style="1" customWidth="1"/>
    <col min="12568" max="12800" width="9" style="1"/>
    <col min="12801" max="12805" width="2.625" style="1" customWidth="1"/>
    <col min="12806" max="12807" width="8.625" style="1" customWidth="1"/>
    <col min="12808" max="12808" width="9.625" style="1" customWidth="1"/>
    <col min="12809" max="12809" width="9.375" style="1" bestFit="1" customWidth="1"/>
    <col min="12810" max="12814" width="2.625" style="1" customWidth="1"/>
    <col min="12815" max="12816" width="8.625" style="1" customWidth="1"/>
    <col min="12817" max="12817" width="9.625" style="1" customWidth="1"/>
    <col min="12818" max="12818" width="10.25" style="1" bestFit="1" customWidth="1"/>
    <col min="12819" max="12819" width="9" style="1"/>
    <col min="12820" max="12820" width="4.75" style="1" customWidth="1"/>
    <col min="12821" max="12823" width="7.875" style="1" customWidth="1"/>
    <col min="12824" max="13056" width="9" style="1"/>
    <col min="13057" max="13061" width="2.625" style="1" customWidth="1"/>
    <col min="13062" max="13063" width="8.625" style="1" customWidth="1"/>
    <col min="13064" max="13064" width="9.625" style="1" customWidth="1"/>
    <col min="13065" max="13065" width="9.375" style="1" bestFit="1" customWidth="1"/>
    <col min="13066" max="13070" width="2.625" style="1" customWidth="1"/>
    <col min="13071" max="13072" width="8.625" style="1" customWidth="1"/>
    <col min="13073" max="13073" width="9.625" style="1" customWidth="1"/>
    <col min="13074" max="13074" width="10.25" style="1" bestFit="1" customWidth="1"/>
    <col min="13075" max="13075" width="9" style="1"/>
    <col min="13076" max="13076" width="4.75" style="1" customWidth="1"/>
    <col min="13077" max="13079" width="7.875" style="1" customWidth="1"/>
    <col min="13080" max="13312" width="9" style="1"/>
    <col min="13313" max="13317" width="2.625" style="1" customWidth="1"/>
    <col min="13318" max="13319" width="8.625" style="1" customWidth="1"/>
    <col min="13320" max="13320" width="9.625" style="1" customWidth="1"/>
    <col min="13321" max="13321" width="9.375" style="1" bestFit="1" customWidth="1"/>
    <col min="13322" max="13326" width="2.625" style="1" customWidth="1"/>
    <col min="13327" max="13328" width="8.625" style="1" customWidth="1"/>
    <col min="13329" max="13329" width="9.625" style="1" customWidth="1"/>
    <col min="13330" max="13330" width="10.25" style="1" bestFit="1" customWidth="1"/>
    <col min="13331" max="13331" width="9" style="1"/>
    <col min="13332" max="13332" width="4.75" style="1" customWidth="1"/>
    <col min="13333" max="13335" width="7.875" style="1" customWidth="1"/>
    <col min="13336" max="13568" width="9" style="1"/>
    <col min="13569" max="13573" width="2.625" style="1" customWidth="1"/>
    <col min="13574" max="13575" width="8.625" style="1" customWidth="1"/>
    <col min="13576" max="13576" width="9.625" style="1" customWidth="1"/>
    <col min="13577" max="13577" width="9.375" style="1" bestFit="1" customWidth="1"/>
    <col min="13578" max="13582" width="2.625" style="1" customWidth="1"/>
    <col min="13583" max="13584" width="8.625" style="1" customWidth="1"/>
    <col min="13585" max="13585" width="9.625" style="1" customWidth="1"/>
    <col min="13586" max="13586" width="10.25" style="1" bestFit="1" customWidth="1"/>
    <col min="13587" max="13587" width="9" style="1"/>
    <col min="13588" max="13588" width="4.75" style="1" customWidth="1"/>
    <col min="13589" max="13591" width="7.875" style="1" customWidth="1"/>
    <col min="13592" max="13824" width="9" style="1"/>
    <col min="13825" max="13829" width="2.625" style="1" customWidth="1"/>
    <col min="13830" max="13831" width="8.625" style="1" customWidth="1"/>
    <col min="13832" max="13832" width="9.625" style="1" customWidth="1"/>
    <col min="13833" max="13833" width="9.375" style="1" bestFit="1" customWidth="1"/>
    <col min="13834" max="13838" width="2.625" style="1" customWidth="1"/>
    <col min="13839" max="13840" width="8.625" style="1" customWidth="1"/>
    <col min="13841" max="13841" width="9.625" style="1" customWidth="1"/>
    <col min="13842" max="13842" width="10.25" style="1" bestFit="1" customWidth="1"/>
    <col min="13843" max="13843" width="9" style="1"/>
    <col min="13844" max="13844" width="4.75" style="1" customWidth="1"/>
    <col min="13845" max="13847" width="7.875" style="1" customWidth="1"/>
    <col min="13848" max="14080" width="9" style="1"/>
    <col min="14081" max="14085" width="2.625" style="1" customWidth="1"/>
    <col min="14086" max="14087" width="8.625" style="1" customWidth="1"/>
    <col min="14088" max="14088" width="9.625" style="1" customWidth="1"/>
    <col min="14089" max="14089" width="9.375" style="1" bestFit="1" customWidth="1"/>
    <col min="14090" max="14094" width="2.625" style="1" customWidth="1"/>
    <col min="14095" max="14096" width="8.625" style="1" customWidth="1"/>
    <col min="14097" max="14097" width="9.625" style="1" customWidth="1"/>
    <col min="14098" max="14098" width="10.25" style="1" bestFit="1" customWidth="1"/>
    <col min="14099" max="14099" width="9" style="1"/>
    <col min="14100" max="14100" width="4.75" style="1" customWidth="1"/>
    <col min="14101" max="14103" width="7.875" style="1" customWidth="1"/>
    <col min="14104" max="14336" width="9" style="1"/>
    <col min="14337" max="14341" width="2.625" style="1" customWidth="1"/>
    <col min="14342" max="14343" width="8.625" style="1" customWidth="1"/>
    <col min="14344" max="14344" width="9.625" style="1" customWidth="1"/>
    <col min="14345" max="14345" width="9.375" style="1" bestFit="1" customWidth="1"/>
    <col min="14346" max="14350" width="2.625" style="1" customWidth="1"/>
    <col min="14351" max="14352" width="8.625" style="1" customWidth="1"/>
    <col min="14353" max="14353" width="9.625" style="1" customWidth="1"/>
    <col min="14354" max="14354" width="10.25" style="1" bestFit="1" customWidth="1"/>
    <col min="14355" max="14355" width="9" style="1"/>
    <col min="14356" max="14356" width="4.75" style="1" customWidth="1"/>
    <col min="14357" max="14359" width="7.875" style="1" customWidth="1"/>
    <col min="14360" max="14592" width="9" style="1"/>
    <col min="14593" max="14597" width="2.625" style="1" customWidth="1"/>
    <col min="14598" max="14599" width="8.625" style="1" customWidth="1"/>
    <col min="14600" max="14600" width="9.625" style="1" customWidth="1"/>
    <col min="14601" max="14601" width="9.375" style="1" bestFit="1" customWidth="1"/>
    <col min="14602" max="14606" width="2.625" style="1" customWidth="1"/>
    <col min="14607" max="14608" width="8.625" style="1" customWidth="1"/>
    <col min="14609" max="14609" width="9.625" style="1" customWidth="1"/>
    <col min="14610" max="14610" width="10.25" style="1" bestFit="1" customWidth="1"/>
    <col min="14611" max="14611" width="9" style="1"/>
    <col min="14612" max="14612" width="4.75" style="1" customWidth="1"/>
    <col min="14613" max="14615" width="7.875" style="1" customWidth="1"/>
    <col min="14616" max="14848" width="9" style="1"/>
    <col min="14849" max="14853" width="2.625" style="1" customWidth="1"/>
    <col min="14854" max="14855" width="8.625" style="1" customWidth="1"/>
    <col min="14856" max="14856" width="9.625" style="1" customWidth="1"/>
    <col min="14857" max="14857" width="9.375" style="1" bestFit="1" customWidth="1"/>
    <col min="14858" max="14862" width="2.625" style="1" customWidth="1"/>
    <col min="14863" max="14864" width="8.625" style="1" customWidth="1"/>
    <col min="14865" max="14865" width="9.625" style="1" customWidth="1"/>
    <col min="14866" max="14866" width="10.25" style="1" bestFit="1" customWidth="1"/>
    <col min="14867" max="14867" width="9" style="1"/>
    <col min="14868" max="14868" width="4.75" style="1" customWidth="1"/>
    <col min="14869" max="14871" width="7.875" style="1" customWidth="1"/>
    <col min="14872" max="15104" width="9" style="1"/>
    <col min="15105" max="15109" width="2.625" style="1" customWidth="1"/>
    <col min="15110" max="15111" width="8.625" style="1" customWidth="1"/>
    <col min="15112" max="15112" width="9.625" style="1" customWidth="1"/>
    <col min="15113" max="15113" width="9.375" style="1" bestFit="1" customWidth="1"/>
    <col min="15114" max="15118" width="2.625" style="1" customWidth="1"/>
    <col min="15119" max="15120" width="8.625" style="1" customWidth="1"/>
    <col min="15121" max="15121" width="9.625" style="1" customWidth="1"/>
    <col min="15122" max="15122" width="10.25" style="1" bestFit="1" customWidth="1"/>
    <col min="15123" max="15123" width="9" style="1"/>
    <col min="15124" max="15124" width="4.75" style="1" customWidth="1"/>
    <col min="15125" max="15127" width="7.875" style="1" customWidth="1"/>
    <col min="15128" max="15360" width="9" style="1"/>
    <col min="15361" max="15365" width="2.625" style="1" customWidth="1"/>
    <col min="15366" max="15367" width="8.625" style="1" customWidth="1"/>
    <col min="15368" max="15368" width="9.625" style="1" customWidth="1"/>
    <col min="15369" max="15369" width="9.375" style="1" bestFit="1" customWidth="1"/>
    <col min="15370" max="15374" width="2.625" style="1" customWidth="1"/>
    <col min="15375" max="15376" width="8.625" style="1" customWidth="1"/>
    <col min="15377" max="15377" width="9.625" style="1" customWidth="1"/>
    <col min="15378" max="15378" width="10.25" style="1" bestFit="1" customWidth="1"/>
    <col min="15379" max="15379" width="9" style="1"/>
    <col min="15380" max="15380" width="4.75" style="1" customWidth="1"/>
    <col min="15381" max="15383" width="7.875" style="1" customWidth="1"/>
    <col min="15384" max="15616" width="9" style="1"/>
    <col min="15617" max="15621" width="2.625" style="1" customWidth="1"/>
    <col min="15622" max="15623" width="8.625" style="1" customWidth="1"/>
    <col min="15624" max="15624" width="9.625" style="1" customWidth="1"/>
    <col min="15625" max="15625" width="9.375" style="1" bestFit="1" customWidth="1"/>
    <col min="15626" max="15630" width="2.625" style="1" customWidth="1"/>
    <col min="15631" max="15632" width="8.625" style="1" customWidth="1"/>
    <col min="15633" max="15633" width="9.625" style="1" customWidth="1"/>
    <col min="15634" max="15634" width="10.25" style="1" bestFit="1" customWidth="1"/>
    <col min="15635" max="15635" width="9" style="1"/>
    <col min="15636" max="15636" width="4.75" style="1" customWidth="1"/>
    <col min="15637" max="15639" width="7.875" style="1" customWidth="1"/>
    <col min="15640" max="15872" width="9" style="1"/>
    <col min="15873" max="15877" width="2.625" style="1" customWidth="1"/>
    <col min="15878" max="15879" width="8.625" style="1" customWidth="1"/>
    <col min="15880" max="15880" width="9.625" style="1" customWidth="1"/>
    <col min="15881" max="15881" width="9.375" style="1" bestFit="1" customWidth="1"/>
    <col min="15882" max="15886" width="2.625" style="1" customWidth="1"/>
    <col min="15887" max="15888" width="8.625" style="1" customWidth="1"/>
    <col min="15889" max="15889" width="9.625" style="1" customWidth="1"/>
    <col min="15890" max="15890" width="10.25" style="1" bestFit="1" customWidth="1"/>
    <col min="15891" max="15891" width="9" style="1"/>
    <col min="15892" max="15892" width="4.75" style="1" customWidth="1"/>
    <col min="15893" max="15895" width="7.875" style="1" customWidth="1"/>
    <col min="15896" max="16128" width="9" style="1"/>
    <col min="16129" max="16133" width="2.625" style="1" customWidth="1"/>
    <col min="16134" max="16135" width="8.625" style="1" customWidth="1"/>
    <col min="16136" max="16136" width="9.625" style="1" customWidth="1"/>
    <col min="16137" max="16137" width="9.375" style="1" bestFit="1" customWidth="1"/>
    <col min="16138" max="16142" width="2.625" style="1" customWidth="1"/>
    <col min="16143" max="16144" width="8.625" style="1" customWidth="1"/>
    <col min="16145" max="16145" width="9.625" style="1" customWidth="1"/>
    <col min="16146" max="16146" width="10.25" style="1" bestFit="1" customWidth="1"/>
    <col min="16147" max="16147" width="9" style="1"/>
    <col min="16148" max="16148" width="4.75" style="1" customWidth="1"/>
    <col min="16149" max="16151" width="7.875" style="1" customWidth="1"/>
    <col min="16152" max="16384" width="9" style="1"/>
  </cols>
  <sheetData>
    <row r="1" spans="1:18" ht="13.5" customHeight="1" x14ac:dyDescent="0.15">
      <c r="A1" s="1" t="s">
        <v>0</v>
      </c>
    </row>
    <row r="2" spans="1:18" ht="18.75" customHeight="1" x14ac:dyDescent="0.15">
      <c r="A2" s="102" t="s">
        <v>1</v>
      </c>
      <c r="B2" s="102"/>
      <c r="C2" s="102"/>
      <c r="D2" s="102"/>
      <c r="E2" s="102"/>
      <c r="F2" s="102"/>
      <c r="G2" s="102"/>
      <c r="H2" s="102"/>
      <c r="I2" s="102"/>
      <c r="J2" s="102"/>
      <c r="K2" s="102"/>
      <c r="L2" s="102"/>
      <c r="M2" s="102"/>
      <c r="N2" s="102"/>
      <c r="O2" s="102"/>
      <c r="P2" s="102"/>
      <c r="Q2" s="102"/>
      <c r="R2" s="102"/>
    </row>
    <row r="3" spans="1:18" ht="14.25" thickBot="1" x14ac:dyDescent="0.2">
      <c r="A3" s="103"/>
      <c r="B3" s="103"/>
      <c r="C3" s="103"/>
      <c r="D3" s="103"/>
      <c r="E3" s="103"/>
      <c r="P3" s="104">
        <f>'[1]集計表（国内）'!V1</f>
        <v>45446</v>
      </c>
      <c r="Q3" s="104"/>
      <c r="R3" s="2" t="s">
        <v>2</v>
      </c>
    </row>
    <row r="4" spans="1:18" ht="9" customHeight="1" x14ac:dyDescent="0.15">
      <c r="A4" s="3"/>
      <c r="B4" s="4"/>
      <c r="C4" s="4"/>
      <c r="D4" s="105" t="s">
        <v>3</v>
      </c>
      <c r="E4" s="106"/>
      <c r="F4" s="109" t="s">
        <v>4</v>
      </c>
      <c r="G4" s="112" t="s">
        <v>5</v>
      </c>
      <c r="H4" s="112" t="s">
        <v>6</v>
      </c>
      <c r="I4" s="115" t="s">
        <v>7</v>
      </c>
      <c r="J4" s="3"/>
      <c r="K4" s="4"/>
      <c r="L4" s="4"/>
      <c r="M4" s="105" t="s">
        <v>3</v>
      </c>
      <c r="N4" s="106"/>
      <c r="O4" s="109" t="s">
        <v>4</v>
      </c>
      <c r="P4" s="112" t="s">
        <v>5</v>
      </c>
      <c r="Q4" s="112" t="s">
        <v>6</v>
      </c>
      <c r="R4" s="115" t="s">
        <v>8</v>
      </c>
    </row>
    <row r="5" spans="1:18" ht="9" customHeight="1" x14ac:dyDescent="0.15">
      <c r="A5" s="5"/>
      <c r="B5" s="6"/>
      <c r="C5" s="6"/>
      <c r="D5" s="107"/>
      <c r="E5" s="108"/>
      <c r="F5" s="110"/>
      <c r="G5" s="113"/>
      <c r="H5" s="113"/>
      <c r="I5" s="116"/>
      <c r="J5" s="5"/>
      <c r="K5" s="6"/>
      <c r="L5" s="6"/>
      <c r="M5" s="107"/>
      <c r="N5" s="108"/>
      <c r="O5" s="110"/>
      <c r="P5" s="113"/>
      <c r="Q5" s="113"/>
      <c r="R5" s="116"/>
    </row>
    <row r="6" spans="1:18" ht="9" customHeight="1" x14ac:dyDescent="0.15">
      <c r="A6" s="5"/>
      <c r="B6" s="6"/>
      <c r="C6" s="6"/>
      <c r="D6" s="6"/>
      <c r="E6" s="7"/>
      <c r="F6" s="110"/>
      <c r="G6" s="113"/>
      <c r="H6" s="113"/>
      <c r="I6" s="116"/>
      <c r="J6" s="5"/>
      <c r="K6" s="6"/>
      <c r="L6" s="6"/>
      <c r="M6" s="6"/>
      <c r="N6" s="7"/>
      <c r="O6" s="110"/>
      <c r="P6" s="113"/>
      <c r="Q6" s="113"/>
      <c r="R6" s="116"/>
    </row>
    <row r="7" spans="1:18" ht="9" customHeight="1" x14ac:dyDescent="0.15">
      <c r="A7" s="118" t="s">
        <v>9</v>
      </c>
      <c r="B7" s="119"/>
      <c r="C7" s="119"/>
      <c r="D7" s="6"/>
      <c r="E7" s="7"/>
      <c r="F7" s="110"/>
      <c r="G7" s="113"/>
      <c r="H7" s="113"/>
      <c r="I7" s="116"/>
      <c r="J7" s="118" t="s">
        <v>9</v>
      </c>
      <c r="K7" s="119"/>
      <c r="L7" s="119"/>
      <c r="M7" s="6"/>
      <c r="N7" s="7"/>
      <c r="O7" s="110"/>
      <c r="P7" s="113"/>
      <c r="Q7" s="113"/>
      <c r="R7" s="116"/>
    </row>
    <row r="8" spans="1:18" ht="9" customHeight="1" thickBot="1" x14ac:dyDescent="0.2">
      <c r="A8" s="120"/>
      <c r="B8" s="121"/>
      <c r="C8" s="121"/>
      <c r="D8" s="8"/>
      <c r="E8" s="9"/>
      <c r="F8" s="111"/>
      <c r="G8" s="114"/>
      <c r="H8" s="114"/>
      <c r="I8" s="117"/>
      <c r="J8" s="120"/>
      <c r="K8" s="121"/>
      <c r="L8" s="121"/>
      <c r="M8" s="8"/>
      <c r="N8" s="9"/>
      <c r="O8" s="111"/>
      <c r="P8" s="114"/>
      <c r="Q8" s="114"/>
      <c r="R8" s="117"/>
    </row>
    <row r="9" spans="1:18" ht="19.5" customHeight="1" x14ac:dyDescent="0.15">
      <c r="A9" s="99" t="s">
        <v>10</v>
      </c>
      <c r="B9" s="100"/>
      <c r="C9" s="100"/>
      <c r="D9" s="100"/>
      <c r="E9" s="101"/>
      <c r="F9" s="10">
        <f>'[1]集計表（国内）'!V5</f>
        <v>106784</v>
      </c>
      <c r="G9" s="11">
        <f>'[1]集計表（国内）'!W5</f>
        <v>124862</v>
      </c>
      <c r="H9" s="11">
        <f>SUM(F9:G9)</f>
        <v>231646</v>
      </c>
      <c r="I9" s="12">
        <f>'[1]集計表（国内）'!Z5</f>
        <v>-3111</v>
      </c>
      <c r="J9" s="99" t="s">
        <v>11</v>
      </c>
      <c r="K9" s="100"/>
      <c r="L9" s="100"/>
      <c r="M9" s="100"/>
      <c r="N9" s="101"/>
      <c r="O9" s="10">
        <f>'[1]集計表（国内）'!V34</f>
        <v>4949</v>
      </c>
      <c r="P9" s="11">
        <f>'[1]集計表（国内）'!W34</f>
        <v>5646</v>
      </c>
      <c r="Q9" s="13">
        <f t="shared" ref="Q9:Q15" si="0">SUM(O9:P9)</f>
        <v>10595</v>
      </c>
      <c r="R9" s="14">
        <f>'[1]集計表（国内）'!Z34</f>
        <v>-227</v>
      </c>
    </row>
    <row r="10" spans="1:18" ht="19.5" customHeight="1" x14ac:dyDescent="0.15">
      <c r="A10" s="122" t="s">
        <v>12</v>
      </c>
      <c r="B10" s="123"/>
      <c r="C10" s="123"/>
      <c r="D10" s="123"/>
      <c r="E10" s="124"/>
      <c r="F10" s="15">
        <f>'[1]集計表（国内）'!V6</f>
        <v>63852</v>
      </c>
      <c r="G10" s="16">
        <f>'[1]集計表（国内）'!W6</f>
        <v>76389</v>
      </c>
      <c r="H10" s="17">
        <f>SUM(F10:G10)</f>
        <v>140241</v>
      </c>
      <c r="I10" s="18">
        <f>'[1]集計表（国内）'!Z6</f>
        <v>-1841</v>
      </c>
      <c r="J10" s="123" t="s">
        <v>13</v>
      </c>
      <c r="K10" s="123"/>
      <c r="L10" s="123"/>
      <c r="M10" s="123"/>
      <c r="N10" s="124"/>
      <c r="O10" s="15">
        <f>'[1]集計表（国内）'!V35</f>
        <v>5975</v>
      </c>
      <c r="P10" s="16">
        <f>'[1]集計表（国内）'!W35</f>
        <v>6581</v>
      </c>
      <c r="Q10" s="17">
        <f t="shared" si="0"/>
        <v>12556</v>
      </c>
      <c r="R10" s="18">
        <f>'[1]集計表（国内）'!Z35</f>
        <v>-251</v>
      </c>
    </row>
    <row r="11" spans="1:18" ht="19.5" customHeight="1" x14ac:dyDescent="0.15">
      <c r="A11" s="122" t="s">
        <v>14</v>
      </c>
      <c r="B11" s="123"/>
      <c r="C11" s="123"/>
      <c r="D11" s="123"/>
      <c r="E11" s="124"/>
      <c r="F11" s="15">
        <f>'[1]集計表（国内）'!V7</f>
        <v>88379</v>
      </c>
      <c r="G11" s="16">
        <f>'[1]集計表（国内）'!W7</f>
        <v>98338</v>
      </c>
      <c r="H11" s="16">
        <f t="shared" ref="H11:H36" si="1">SUM(F11:G11)</f>
        <v>186717</v>
      </c>
      <c r="I11" s="19">
        <f>'[1]集計表（国内）'!Z7</f>
        <v>-2409</v>
      </c>
      <c r="J11" s="122" t="s">
        <v>15</v>
      </c>
      <c r="K11" s="123"/>
      <c r="L11" s="123"/>
      <c r="M11" s="123"/>
      <c r="N11" s="124"/>
      <c r="O11" s="15">
        <f>'[1]集計表（国内）'!V36</f>
        <v>4342</v>
      </c>
      <c r="P11" s="16">
        <f>'[1]集計表（国内）'!W36</f>
        <v>4563</v>
      </c>
      <c r="Q11" s="17">
        <f>SUM(O11:P11)</f>
        <v>8905</v>
      </c>
      <c r="R11" s="18">
        <f>'[1]集計表（国内）'!Z36</f>
        <v>-125</v>
      </c>
    </row>
    <row r="12" spans="1:18" ht="19.5" customHeight="1" x14ac:dyDescent="0.15">
      <c r="A12" s="122" t="s">
        <v>16</v>
      </c>
      <c r="B12" s="123"/>
      <c r="C12" s="123"/>
      <c r="D12" s="123"/>
      <c r="E12" s="124"/>
      <c r="F12" s="15">
        <f>'[1]集計表（国内）'!V8</f>
        <v>12504</v>
      </c>
      <c r="G12" s="16">
        <f>'[1]集計表（国内）'!W8</f>
        <v>14533</v>
      </c>
      <c r="H12" s="16">
        <f t="shared" si="1"/>
        <v>27037</v>
      </c>
      <c r="I12" s="18">
        <f>'[1]集計表（国内）'!Z8</f>
        <v>-516</v>
      </c>
      <c r="J12" s="122" t="s">
        <v>17</v>
      </c>
      <c r="K12" s="123"/>
      <c r="L12" s="123"/>
      <c r="M12" s="123"/>
      <c r="N12" s="124"/>
      <c r="O12" s="15">
        <f>'[1]集計表（国内）'!V37</f>
        <v>1816</v>
      </c>
      <c r="P12" s="16">
        <f>'[1]集計表（国内）'!W37</f>
        <v>1802</v>
      </c>
      <c r="Q12" s="17">
        <f t="shared" si="0"/>
        <v>3618</v>
      </c>
      <c r="R12" s="18">
        <f>'[1]集計表（国内）'!Z37</f>
        <v>-112</v>
      </c>
    </row>
    <row r="13" spans="1:18" ht="19.5" customHeight="1" x14ac:dyDescent="0.15">
      <c r="A13" s="122" t="s">
        <v>18</v>
      </c>
      <c r="B13" s="123"/>
      <c r="C13" s="123"/>
      <c r="D13" s="123"/>
      <c r="E13" s="124"/>
      <c r="F13" s="15">
        <f>'[1]集計表（国内）'!V9</f>
        <v>20176</v>
      </c>
      <c r="G13" s="16">
        <f>'[1]集計表（国内）'!W9</f>
        <v>24394</v>
      </c>
      <c r="H13" s="16">
        <f t="shared" si="1"/>
        <v>44570</v>
      </c>
      <c r="I13" s="18">
        <f>'[1]集計表（国内）'!Z9</f>
        <v>-909</v>
      </c>
      <c r="J13" s="122" t="s">
        <v>19</v>
      </c>
      <c r="K13" s="123"/>
      <c r="L13" s="123"/>
      <c r="M13" s="123"/>
      <c r="N13" s="124"/>
      <c r="O13" s="15">
        <f>'[1]集計表（国内）'!V38</f>
        <v>6806</v>
      </c>
      <c r="P13" s="16">
        <f>'[1]集計表（国内）'!W38</f>
        <v>7256</v>
      </c>
      <c r="Q13" s="17">
        <f t="shared" si="0"/>
        <v>14062</v>
      </c>
      <c r="R13" s="18">
        <f>'[1]集計表（国内）'!Z38</f>
        <v>-295</v>
      </c>
    </row>
    <row r="14" spans="1:18" ht="19.5" customHeight="1" x14ac:dyDescent="0.15">
      <c r="A14" s="122" t="s">
        <v>20</v>
      </c>
      <c r="B14" s="123"/>
      <c r="C14" s="123"/>
      <c r="D14" s="123"/>
      <c r="E14" s="124"/>
      <c r="F14" s="15">
        <f>'[1]集計表（国内）'!V10</f>
        <v>23851</v>
      </c>
      <c r="G14" s="20">
        <f>'[1]集計表（国内）'!W10</f>
        <v>26457</v>
      </c>
      <c r="H14" s="16">
        <f t="shared" si="1"/>
        <v>50308</v>
      </c>
      <c r="I14" s="18">
        <f>'[1]集計表（国内）'!Z10</f>
        <v>-515</v>
      </c>
      <c r="J14" s="122" t="s">
        <v>21</v>
      </c>
      <c r="K14" s="123"/>
      <c r="L14" s="123"/>
      <c r="M14" s="123"/>
      <c r="N14" s="124"/>
      <c r="O14" s="15">
        <f>'[1]集計表（国内）'!V39</f>
        <v>4625</v>
      </c>
      <c r="P14" s="16">
        <f>'[1]集計表（国内）'!W39</f>
        <v>3774</v>
      </c>
      <c r="Q14" s="17">
        <f t="shared" si="0"/>
        <v>8399</v>
      </c>
      <c r="R14" s="18">
        <f>'[1]集計表（国内）'!Z39</f>
        <v>-118</v>
      </c>
    </row>
    <row r="15" spans="1:18" ht="19.5" customHeight="1" x14ac:dyDescent="0.15">
      <c r="A15" s="122" t="s">
        <v>22</v>
      </c>
      <c r="B15" s="123"/>
      <c r="C15" s="123"/>
      <c r="D15" s="123"/>
      <c r="E15" s="124"/>
      <c r="F15" s="15">
        <f>'[1]集計表（国内）'!V11</f>
        <v>15718</v>
      </c>
      <c r="G15" s="20">
        <f>'[1]集計表（国内）'!W11</f>
        <v>15870</v>
      </c>
      <c r="H15" s="16">
        <f t="shared" si="1"/>
        <v>31588</v>
      </c>
      <c r="I15" s="18">
        <f>'[1]集計表（国内）'!Z11</f>
        <v>-290</v>
      </c>
      <c r="J15" s="125" t="s">
        <v>23</v>
      </c>
      <c r="K15" s="126"/>
      <c r="L15" s="126"/>
      <c r="M15" s="126"/>
      <c r="N15" s="127"/>
      <c r="O15" s="21">
        <f>'[1]集計表（国内）'!V40</f>
        <v>9975</v>
      </c>
      <c r="P15" s="22">
        <f>'[1]集計表（国内）'!W40</f>
        <v>10751</v>
      </c>
      <c r="Q15" s="23">
        <f t="shared" si="0"/>
        <v>20726</v>
      </c>
      <c r="R15" s="24">
        <f>'[1]集計表（国内）'!Z40</f>
        <v>-115</v>
      </c>
    </row>
    <row r="16" spans="1:18" ht="19.5" customHeight="1" x14ac:dyDescent="0.15">
      <c r="A16" s="122" t="s">
        <v>24</v>
      </c>
      <c r="B16" s="123"/>
      <c r="C16" s="123"/>
      <c r="D16" s="123"/>
      <c r="E16" s="124"/>
      <c r="F16" s="15">
        <f>'[1]集計表（国内）'!V12</f>
        <v>22371</v>
      </c>
      <c r="G16" s="20">
        <f>'[1]集計表（国内）'!W12</f>
        <v>23687</v>
      </c>
      <c r="H16" s="16">
        <f t="shared" si="1"/>
        <v>46058</v>
      </c>
      <c r="I16" s="18">
        <f>'[1]集計表（国内）'!Z12</f>
        <v>-893</v>
      </c>
      <c r="J16" s="128" t="s">
        <v>25</v>
      </c>
      <c r="K16" s="129"/>
      <c r="L16" s="129"/>
      <c r="M16" s="129"/>
      <c r="N16" s="130"/>
      <c r="O16" s="25">
        <f>SUM(O9:O15)</f>
        <v>38488</v>
      </c>
      <c r="P16" s="26">
        <f>SUM(P9:P15)</f>
        <v>40373</v>
      </c>
      <c r="Q16" s="27">
        <f>SUM(Q9:Q15)</f>
        <v>78861</v>
      </c>
      <c r="R16" s="28">
        <f>SUM(R9:R15)</f>
        <v>-1243</v>
      </c>
    </row>
    <row r="17" spans="1:18" ht="19.5" customHeight="1" x14ac:dyDescent="0.15">
      <c r="A17" s="122" t="s">
        <v>26</v>
      </c>
      <c r="B17" s="123"/>
      <c r="C17" s="123"/>
      <c r="D17" s="123"/>
      <c r="E17" s="124"/>
      <c r="F17" s="15">
        <f>'[1]集計表（国内）'!V13</f>
        <v>12094</v>
      </c>
      <c r="G17" s="20">
        <f>'[1]集計表（国内）'!W13</f>
        <v>13877</v>
      </c>
      <c r="H17" s="16">
        <f>SUM(F17:G17)</f>
        <v>25971</v>
      </c>
      <c r="I17" s="18">
        <f>'[1]集計表（国内）'!Z13</f>
        <v>-590</v>
      </c>
      <c r="J17" s="131" t="s">
        <v>27</v>
      </c>
      <c r="K17" s="132"/>
      <c r="L17" s="132"/>
      <c r="M17" s="132"/>
      <c r="N17" s="133"/>
      <c r="O17" s="29">
        <f>'[1]集計表（国内）'!V42</f>
        <v>2117</v>
      </c>
      <c r="P17" s="30">
        <f>'[1]集計表（国内）'!W42</f>
        <v>2033</v>
      </c>
      <c r="Q17" s="31">
        <f>SUM(O17:P17)</f>
        <v>4150</v>
      </c>
      <c r="R17" s="19">
        <f>'[1]集計表（国内）'!Z42</f>
        <v>-83</v>
      </c>
    </row>
    <row r="18" spans="1:18" ht="19.5" customHeight="1" thickBot="1" x14ac:dyDescent="0.2">
      <c r="A18" s="125" t="s">
        <v>28</v>
      </c>
      <c r="B18" s="126"/>
      <c r="C18" s="126"/>
      <c r="D18" s="126"/>
      <c r="E18" s="127"/>
      <c r="F18" s="21">
        <f>'[1]集計表（国内）'!V14</f>
        <v>11966</v>
      </c>
      <c r="G18" s="32">
        <f>'[1]集計表（国内）'!W14</f>
        <v>13624</v>
      </c>
      <c r="H18" s="22">
        <f>SUM(F18:G18)</f>
        <v>25590</v>
      </c>
      <c r="I18" s="24">
        <f>'[1]集計表（国内）'!Z14</f>
        <v>-368</v>
      </c>
      <c r="J18" s="122" t="s">
        <v>29</v>
      </c>
      <c r="K18" s="123"/>
      <c r="L18" s="123"/>
      <c r="M18" s="123"/>
      <c r="N18" s="124"/>
      <c r="O18" s="15">
        <f>'[1]集計表（国内）'!V43</f>
        <v>2625</v>
      </c>
      <c r="P18" s="16">
        <f>'[1]集計表（国内）'!W43</f>
        <v>2405</v>
      </c>
      <c r="Q18" s="17">
        <f>SUM(O18:P18)</f>
        <v>5030</v>
      </c>
      <c r="R18" s="18">
        <f>'[1]集計表（国内）'!Z43</f>
        <v>-131</v>
      </c>
    </row>
    <row r="19" spans="1:18" ht="19.5" customHeight="1" thickBot="1" x14ac:dyDescent="0.2">
      <c r="A19" s="134" t="s">
        <v>30</v>
      </c>
      <c r="B19" s="135"/>
      <c r="C19" s="135"/>
      <c r="D19" s="135"/>
      <c r="E19" s="136"/>
      <c r="F19" s="33">
        <f>SUM(F9:F18)</f>
        <v>377695</v>
      </c>
      <c r="G19" s="34">
        <f>SUM(G9:G18)</f>
        <v>432031</v>
      </c>
      <c r="H19" s="35">
        <f>SUM(H9:H18)</f>
        <v>809726</v>
      </c>
      <c r="I19" s="36">
        <f>SUM(I9:I18)</f>
        <v>-11442</v>
      </c>
      <c r="J19" s="122" t="s">
        <v>31</v>
      </c>
      <c r="K19" s="123"/>
      <c r="L19" s="123"/>
      <c r="M19" s="123"/>
      <c r="N19" s="124"/>
      <c r="O19" s="15">
        <f>'[1]集計表（国内）'!V44</f>
        <v>715</v>
      </c>
      <c r="P19" s="16">
        <f>'[1]集計表（国内）'!W44</f>
        <v>762</v>
      </c>
      <c r="Q19" s="17">
        <f>SUM(O19:P19)</f>
        <v>1477</v>
      </c>
      <c r="R19" s="18">
        <f>'[1]集計表（国内）'!Z44</f>
        <v>-42</v>
      </c>
    </row>
    <row r="20" spans="1:18" ht="19.5" customHeight="1" x14ac:dyDescent="0.15">
      <c r="A20" s="131" t="s">
        <v>32</v>
      </c>
      <c r="B20" s="132"/>
      <c r="C20" s="132"/>
      <c r="D20" s="132"/>
      <c r="E20" s="133"/>
      <c r="F20" s="37">
        <f>'[1]集計表（国内）'!V16</f>
        <v>4196</v>
      </c>
      <c r="G20" s="30">
        <f>'[1]集計表（国内）'!W16</f>
        <v>4616</v>
      </c>
      <c r="H20" s="31">
        <f t="shared" si="1"/>
        <v>8812</v>
      </c>
      <c r="I20" s="19">
        <f>'[1]集計表（国内）'!Z16</f>
        <v>-212</v>
      </c>
      <c r="J20" s="125" t="s">
        <v>33</v>
      </c>
      <c r="K20" s="126"/>
      <c r="L20" s="126"/>
      <c r="M20" s="126"/>
      <c r="N20" s="127"/>
      <c r="O20" s="21">
        <f>'[1]集計表（国内）'!V45</f>
        <v>785</v>
      </c>
      <c r="P20" s="22">
        <f>'[1]集計表（国内）'!W45</f>
        <v>760</v>
      </c>
      <c r="Q20" s="23">
        <f>SUM(O20:P20)</f>
        <v>1545</v>
      </c>
      <c r="R20" s="24">
        <f>'[1]集計表（国内）'!Z45</f>
        <v>-34</v>
      </c>
    </row>
    <row r="21" spans="1:18" ht="19.5" customHeight="1" x14ac:dyDescent="0.15">
      <c r="A21" s="122" t="s">
        <v>34</v>
      </c>
      <c r="B21" s="123"/>
      <c r="C21" s="123"/>
      <c r="D21" s="123"/>
      <c r="E21" s="124"/>
      <c r="F21" s="20">
        <f>'[1]集計表（国内）'!V17</f>
        <v>980</v>
      </c>
      <c r="G21" s="16">
        <f>'[1]集計表（国内）'!W17</f>
        <v>1072</v>
      </c>
      <c r="H21" s="17">
        <f t="shared" si="1"/>
        <v>2052</v>
      </c>
      <c r="I21" s="18">
        <f>'[1]集計表（国内）'!Z17</f>
        <v>-102</v>
      </c>
      <c r="J21" s="128" t="s">
        <v>35</v>
      </c>
      <c r="K21" s="129"/>
      <c r="L21" s="129"/>
      <c r="M21" s="129"/>
      <c r="N21" s="130"/>
      <c r="O21" s="25">
        <f>SUM(O17:O20)</f>
        <v>6242</v>
      </c>
      <c r="P21" s="26">
        <f>SUM(P17:P20)</f>
        <v>5960</v>
      </c>
      <c r="Q21" s="27">
        <f>SUM(Q17:Q20)</f>
        <v>12202</v>
      </c>
      <c r="R21" s="28">
        <f>SUM(R17:R20)</f>
        <v>-290</v>
      </c>
    </row>
    <row r="22" spans="1:18" ht="19.5" customHeight="1" x14ac:dyDescent="0.15">
      <c r="A22" s="122" t="s">
        <v>36</v>
      </c>
      <c r="B22" s="123"/>
      <c r="C22" s="123"/>
      <c r="D22" s="123"/>
      <c r="E22" s="124"/>
      <c r="F22" s="20">
        <f>'[1]集計表（国内）'!V18</f>
        <v>1035</v>
      </c>
      <c r="G22" s="16">
        <f>'[1]集計表（国内）'!W18</f>
        <v>1150</v>
      </c>
      <c r="H22" s="17">
        <f t="shared" si="1"/>
        <v>2185</v>
      </c>
      <c r="I22" s="18">
        <f>'[1]集計表（国内）'!Z18</f>
        <v>-66</v>
      </c>
      <c r="J22" s="131" t="s">
        <v>37</v>
      </c>
      <c r="K22" s="132"/>
      <c r="L22" s="132"/>
      <c r="M22" s="132"/>
      <c r="N22" s="133"/>
      <c r="O22" s="29">
        <f>'[1]集計表（国内）'!V47</f>
        <v>3834</v>
      </c>
      <c r="P22" s="30">
        <f>'[1]集計表（国内）'!W47</f>
        <v>4168</v>
      </c>
      <c r="Q22" s="31">
        <f t="shared" ref="Q22:Q27" si="2">SUM(O22:P22)</f>
        <v>8002</v>
      </c>
      <c r="R22" s="19">
        <f>'[1]集計表（国内）'!Z47</f>
        <v>-126</v>
      </c>
    </row>
    <row r="23" spans="1:18" ht="19.5" customHeight="1" x14ac:dyDescent="0.15">
      <c r="A23" s="125" t="s">
        <v>38</v>
      </c>
      <c r="B23" s="126"/>
      <c r="C23" s="126"/>
      <c r="D23" s="126"/>
      <c r="E23" s="127"/>
      <c r="F23" s="32">
        <f>'[1]集計表（国内）'!V19</f>
        <v>2257</v>
      </c>
      <c r="G23" s="32">
        <f>'[1]集計表（国内）'!W19</f>
        <v>2495</v>
      </c>
      <c r="H23" s="23">
        <f t="shared" si="1"/>
        <v>4752</v>
      </c>
      <c r="I23" s="24">
        <f>'[1]集計表（国内）'!Z19</f>
        <v>-174</v>
      </c>
      <c r="J23" s="122" t="s">
        <v>39</v>
      </c>
      <c r="K23" s="123"/>
      <c r="L23" s="123"/>
      <c r="M23" s="123"/>
      <c r="N23" s="124"/>
      <c r="O23" s="15">
        <f>'[1]集計表（国内）'!V48</f>
        <v>6676</v>
      </c>
      <c r="P23" s="16">
        <f>'[1]集計表（国内）'!W48</f>
        <v>7226</v>
      </c>
      <c r="Q23" s="17">
        <f t="shared" si="2"/>
        <v>13902</v>
      </c>
      <c r="R23" s="18">
        <f>'[1]集計表（国内）'!Z48</f>
        <v>-329</v>
      </c>
    </row>
    <row r="24" spans="1:18" ht="19.5" customHeight="1" x14ac:dyDescent="0.15">
      <c r="A24" s="128" t="s">
        <v>40</v>
      </c>
      <c r="B24" s="129"/>
      <c r="C24" s="129"/>
      <c r="D24" s="129"/>
      <c r="E24" s="130"/>
      <c r="F24" s="38">
        <f>SUM(F20:F23)</f>
        <v>8468</v>
      </c>
      <c r="G24" s="26">
        <f>SUM(G20:G23)</f>
        <v>9333</v>
      </c>
      <c r="H24" s="26">
        <f>SUM(H20:H23)</f>
        <v>17801</v>
      </c>
      <c r="I24" s="28">
        <f>SUM(I20:I23)</f>
        <v>-554</v>
      </c>
      <c r="J24" s="122" t="s">
        <v>41</v>
      </c>
      <c r="K24" s="123"/>
      <c r="L24" s="123"/>
      <c r="M24" s="123"/>
      <c r="N24" s="124"/>
      <c r="O24" s="15">
        <f>'[1]集計表（国内）'!V49</f>
        <v>2079</v>
      </c>
      <c r="P24" s="16">
        <f>'[1]集計表（国内）'!W49</f>
        <v>2243</v>
      </c>
      <c r="Q24" s="17">
        <f t="shared" si="2"/>
        <v>4322</v>
      </c>
      <c r="R24" s="18">
        <f>'[1]集計表（国内）'!Z49</f>
        <v>-115</v>
      </c>
    </row>
    <row r="25" spans="1:18" ht="19.5" customHeight="1" x14ac:dyDescent="0.15">
      <c r="A25" s="131" t="s">
        <v>42</v>
      </c>
      <c r="B25" s="132"/>
      <c r="C25" s="132"/>
      <c r="D25" s="132"/>
      <c r="E25" s="133"/>
      <c r="F25" s="29">
        <f>'[1]集計表（国内）'!V21</f>
        <v>3689</v>
      </c>
      <c r="G25" s="30">
        <f>'[1]集計表（国内）'!W21</f>
        <v>4222</v>
      </c>
      <c r="H25" s="31">
        <f t="shared" si="1"/>
        <v>7911</v>
      </c>
      <c r="I25" s="19">
        <f>'[1]集計表（国内）'!Z21</f>
        <v>-179</v>
      </c>
      <c r="J25" s="122" t="s">
        <v>43</v>
      </c>
      <c r="K25" s="123"/>
      <c r="L25" s="123"/>
      <c r="M25" s="123"/>
      <c r="N25" s="124"/>
      <c r="O25" s="15">
        <f>'[1]集計表（国内）'!V50</f>
        <v>6890</v>
      </c>
      <c r="P25" s="16">
        <f>'[1]集計表（国内）'!W50</f>
        <v>7703</v>
      </c>
      <c r="Q25" s="17">
        <f t="shared" si="2"/>
        <v>14593</v>
      </c>
      <c r="R25" s="18">
        <f>'[1]集計表（国内）'!Z50</f>
        <v>-335</v>
      </c>
    </row>
    <row r="26" spans="1:18" ht="19.5" customHeight="1" x14ac:dyDescent="0.15">
      <c r="A26" s="125" t="s">
        <v>44</v>
      </c>
      <c r="B26" s="126"/>
      <c r="C26" s="126"/>
      <c r="D26" s="126"/>
      <c r="E26" s="127"/>
      <c r="F26" s="21">
        <f>'[1]集計表（国内）'!V22</f>
        <v>3023</v>
      </c>
      <c r="G26" s="22">
        <f>'[1]集計表（国内）'!W22</f>
        <v>3414</v>
      </c>
      <c r="H26" s="23">
        <f t="shared" si="1"/>
        <v>6437</v>
      </c>
      <c r="I26" s="24">
        <f>'[1]集計表（国内）'!Z22</f>
        <v>-221</v>
      </c>
      <c r="J26" s="122" t="s">
        <v>45</v>
      </c>
      <c r="K26" s="123"/>
      <c r="L26" s="123"/>
      <c r="M26" s="123"/>
      <c r="N26" s="124"/>
      <c r="O26" s="15">
        <f>'[1]集計表（国内）'!V51</f>
        <v>5555</v>
      </c>
      <c r="P26" s="16">
        <f>'[1]集計表（国内）'!W51</f>
        <v>5573</v>
      </c>
      <c r="Q26" s="17">
        <f t="shared" si="2"/>
        <v>11128</v>
      </c>
      <c r="R26" s="18">
        <f>'[1]集計表（国内）'!Z51</f>
        <v>-140</v>
      </c>
    </row>
    <row r="27" spans="1:18" ht="19.5" customHeight="1" x14ac:dyDescent="0.15">
      <c r="A27" s="128" t="s">
        <v>46</v>
      </c>
      <c r="B27" s="129"/>
      <c r="C27" s="129"/>
      <c r="D27" s="129"/>
      <c r="E27" s="130"/>
      <c r="F27" s="25">
        <f>SUM(F25:F26)</f>
        <v>6712</v>
      </c>
      <c r="G27" s="26">
        <f>SUM(G25:G26)</f>
        <v>7636</v>
      </c>
      <c r="H27" s="27">
        <f>SUM(H25:H26)</f>
        <v>14348</v>
      </c>
      <c r="I27" s="28">
        <f>SUM(I25:I26)</f>
        <v>-400</v>
      </c>
      <c r="J27" s="125" t="s">
        <v>47</v>
      </c>
      <c r="K27" s="126"/>
      <c r="L27" s="126"/>
      <c r="M27" s="126"/>
      <c r="N27" s="127"/>
      <c r="O27" s="21">
        <f>'[1]集計表（国内）'!V52</f>
        <v>958</v>
      </c>
      <c r="P27" s="22">
        <f>'[1]集計表（国内）'!W52</f>
        <v>968</v>
      </c>
      <c r="Q27" s="23">
        <f t="shared" si="2"/>
        <v>1926</v>
      </c>
      <c r="R27" s="24">
        <f>'[1]集計表（国内）'!Z52</f>
        <v>-69</v>
      </c>
    </row>
    <row r="28" spans="1:18" ht="19.5" customHeight="1" thickBot="1" x14ac:dyDescent="0.2">
      <c r="A28" s="137" t="s">
        <v>48</v>
      </c>
      <c r="B28" s="138"/>
      <c r="C28" s="138"/>
      <c r="D28" s="138"/>
      <c r="E28" s="139"/>
      <c r="F28" s="39">
        <f>'[1]集計表（国内）'!V24</f>
        <v>501</v>
      </c>
      <c r="G28" s="40">
        <f>'[1]集計表（国内）'!W24</f>
        <v>564</v>
      </c>
      <c r="H28" s="41">
        <f t="shared" si="1"/>
        <v>1065</v>
      </c>
      <c r="I28" s="42">
        <f>'[1]集計表（国内）'!Z24</f>
        <v>-29</v>
      </c>
      <c r="J28" s="140" t="s">
        <v>49</v>
      </c>
      <c r="K28" s="141"/>
      <c r="L28" s="141"/>
      <c r="M28" s="141"/>
      <c r="N28" s="142"/>
      <c r="O28" s="43">
        <f>SUM(O22:O27)</f>
        <v>25992</v>
      </c>
      <c r="P28" s="44">
        <f>SUM(P22:P27)</f>
        <v>27881</v>
      </c>
      <c r="Q28" s="45">
        <f>SUM(Q22:Q27)</f>
        <v>53873</v>
      </c>
      <c r="R28" s="46">
        <f>SUM(R22:R27)</f>
        <v>-1114</v>
      </c>
    </row>
    <row r="29" spans="1:18" ht="19.5" customHeight="1" thickBot="1" x14ac:dyDescent="0.2">
      <c r="A29" s="128" t="s">
        <v>50</v>
      </c>
      <c r="B29" s="129"/>
      <c r="C29" s="129"/>
      <c r="D29" s="129"/>
      <c r="E29" s="130"/>
      <c r="F29" s="25">
        <f>SUM(F28:F28)</f>
        <v>501</v>
      </c>
      <c r="G29" s="26">
        <f>SUM(G28:G28)</f>
        <v>564</v>
      </c>
      <c r="H29" s="27">
        <f>SUM(H28:H28)</f>
        <v>1065</v>
      </c>
      <c r="I29" s="28">
        <f>SUM(I28:I28)</f>
        <v>-29</v>
      </c>
      <c r="J29" s="143" t="s">
        <v>51</v>
      </c>
      <c r="K29" s="144"/>
      <c r="L29" s="144"/>
      <c r="M29" s="144"/>
      <c r="N29" s="145"/>
      <c r="O29" s="47">
        <f>SUM(F24,F27,F29,F33,F37,O16,O21,O28)</f>
        <v>112444</v>
      </c>
      <c r="P29" s="48">
        <f>SUM(G24,G27,G29,G33,G37,P16,P21,P28)</f>
        <v>122031</v>
      </c>
      <c r="Q29" s="49">
        <f>SUM(H24,H27,H29,H33,H37,Q16,Q21,Q28)</f>
        <v>234475</v>
      </c>
      <c r="R29" s="50">
        <f>SUM(I24,I27,I29,I33,I37,R16,R21,R28)</f>
        <v>-4702</v>
      </c>
    </row>
    <row r="30" spans="1:18" ht="19.5" customHeight="1" x14ac:dyDescent="0.15">
      <c r="A30" s="131" t="s">
        <v>52</v>
      </c>
      <c r="B30" s="132"/>
      <c r="C30" s="132"/>
      <c r="D30" s="132"/>
      <c r="E30" s="133"/>
      <c r="F30" s="29">
        <f>'[1]集計表（国内）'!V26</f>
        <v>5713</v>
      </c>
      <c r="G30" s="30">
        <f>'[1]集計表（国内）'!W26</f>
        <v>6632</v>
      </c>
      <c r="H30" s="31">
        <f t="shared" si="1"/>
        <v>12345</v>
      </c>
      <c r="I30" s="19">
        <f>'[1]集計表（国内）'!Z26</f>
        <v>-150</v>
      </c>
      <c r="J30" s="99" t="s">
        <v>53</v>
      </c>
      <c r="K30" s="100"/>
      <c r="L30" s="100"/>
      <c r="M30" s="100"/>
      <c r="N30" s="101"/>
      <c r="O30" s="10">
        <f>'[1]集計表（国内）'!V54</f>
        <v>155255</v>
      </c>
      <c r="P30" s="51">
        <f>'[1]集計表（国内）'!W54</f>
        <v>175064</v>
      </c>
      <c r="Q30" s="13">
        <f>SUM(O30:P30)</f>
        <v>330319</v>
      </c>
      <c r="R30" s="14">
        <f>'[1]集計表（国内）'!Z54</f>
        <v>-5305</v>
      </c>
    </row>
    <row r="31" spans="1:18" ht="19.5" customHeight="1" x14ac:dyDescent="0.15">
      <c r="A31" s="122" t="s">
        <v>54</v>
      </c>
      <c r="B31" s="123"/>
      <c r="C31" s="123"/>
      <c r="D31" s="123"/>
      <c r="E31" s="124"/>
      <c r="F31" s="15">
        <f>'[1]集計表（国内）'!V27</f>
        <v>3522</v>
      </c>
      <c r="G31" s="16">
        <f>'[1]集計表（国内）'!W27</f>
        <v>4182</v>
      </c>
      <c r="H31" s="17">
        <f t="shared" si="1"/>
        <v>7704</v>
      </c>
      <c r="I31" s="18">
        <f>'[1]集計表（国内）'!Z27</f>
        <v>-175</v>
      </c>
      <c r="J31" s="122" t="s">
        <v>55</v>
      </c>
      <c r="K31" s="123"/>
      <c r="L31" s="123"/>
      <c r="M31" s="123"/>
      <c r="N31" s="124"/>
      <c r="O31" s="52">
        <f>'[1]集計表（国内）'!V55</f>
        <v>181038</v>
      </c>
      <c r="P31" s="16">
        <f>'[1]集計表（国内）'!W55</f>
        <v>197697</v>
      </c>
      <c r="Q31" s="17">
        <f>SUM(O31:P31)</f>
        <v>378735</v>
      </c>
      <c r="R31" s="18">
        <f>'[1]集計表（国内）'!Z55</f>
        <v>-5114</v>
      </c>
    </row>
    <row r="32" spans="1:18" ht="19.5" customHeight="1" thickBot="1" x14ac:dyDescent="0.2">
      <c r="A32" s="125" t="s">
        <v>56</v>
      </c>
      <c r="B32" s="126"/>
      <c r="C32" s="126"/>
      <c r="D32" s="126"/>
      <c r="E32" s="127"/>
      <c r="F32" s="21">
        <f>'[1]集計表（国内）'!V28</f>
        <v>2990</v>
      </c>
      <c r="G32" s="22">
        <f>'[1]集計表（国内）'!W28</f>
        <v>3351</v>
      </c>
      <c r="H32" s="23">
        <f t="shared" si="1"/>
        <v>6341</v>
      </c>
      <c r="I32" s="24">
        <f>'[1]集計表（国内）'!Z28</f>
        <v>-62</v>
      </c>
      <c r="J32" s="122" t="s">
        <v>57</v>
      </c>
      <c r="K32" s="123"/>
      <c r="L32" s="123"/>
      <c r="M32" s="123"/>
      <c r="N32" s="124"/>
      <c r="O32" s="52">
        <f>'[1]集計表（国内）'!V56</f>
        <v>153846</v>
      </c>
      <c r="P32" s="16">
        <f>'[1]集計表（国内）'!W56</f>
        <v>181301</v>
      </c>
      <c r="Q32" s="17">
        <f>SUM(O32:P32)</f>
        <v>335147</v>
      </c>
      <c r="R32" s="18">
        <f>'[1]集計表（国内）'!Z56</f>
        <v>-5725</v>
      </c>
    </row>
    <row r="33" spans="1:18" ht="19.5" customHeight="1" thickTop="1" thickBot="1" x14ac:dyDescent="0.2">
      <c r="A33" s="128" t="s">
        <v>58</v>
      </c>
      <c r="B33" s="129"/>
      <c r="C33" s="129"/>
      <c r="D33" s="129"/>
      <c r="E33" s="130"/>
      <c r="F33" s="25">
        <f>SUM(F30:F32)</f>
        <v>12225</v>
      </c>
      <c r="G33" s="26">
        <f>SUM(G30:G32)</f>
        <v>14165</v>
      </c>
      <c r="H33" s="27">
        <f>SUM(H30:H32)</f>
        <v>26390</v>
      </c>
      <c r="I33" s="28">
        <f>SUM(I30:I32)</f>
        <v>-387</v>
      </c>
      <c r="J33" s="149" t="s">
        <v>59</v>
      </c>
      <c r="K33" s="150"/>
      <c r="L33" s="150"/>
      <c r="M33" s="150"/>
      <c r="N33" s="151"/>
      <c r="O33" s="53">
        <f>SUM(O30:O32)</f>
        <v>490139</v>
      </c>
      <c r="P33" s="54">
        <f>SUM(P30:P32)</f>
        <v>554062</v>
      </c>
      <c r="Q33" s="55">
        <f>SUM(Q30:Q32)</f>
        <v>1044201</v>
      </c>
      <c r="R33" s="56">
        <f>SUM(R30:R32)</f>
        <v>-16144</v>
      </c>
    </row>
    <row r="34" spans="1:18" ht="19.5" customHeight="1" x14ac:dyDescent="0.15">
      <c r="A34" s="131" t="s">
        <v>60</v>
      </c>
      <c r="B34" s="132"/>
      <c r="C34" s="132"/>
      <c r="D34" s="132"/>
      <c r="E34" s="133"/>
      <c r="F34" s="29">
        <f>'[1]集計表（国内）'!V30</f>
        <v>4982</v>
      </c>
      <c r="G34" s="30">
        <f>'[1]集計表（国内）'!W30</f>
        <v>5960</v>
      </c>
      <c r="H34" s="31">
        <f t="shared" si="1"/>
        <v>10942</v>
      </c>
      <c r="I34" s="19">
        <f>'[1]集計表（国内）'!Z30</f>
        <v>-217</v>
      </c>
      <c r="J34" s="152" t="s">
        <v>78</v>
      </c>
      <c r="K34" s="153"/>
      <c r="L34" s="153"/>
      <c r="M34" s="153" t="s">
        <v>61</v>
      </c>
      <c r="N34" s="154"/>
      <c r="O34" s="57">
        <v>491525</v>
      </c>
      <c r="P34" s="58">
        <v>555609</v>
      </c>
      <c r="Q34" s="58">
        <v>1047134</v>
      </c>
      <c r="R34" s="59">
        <v>-2933</v>
      </c>
    </row>
    <row r="35" spans="1:18" ht="19.5" customHeight="1" x14ac:dyDescent="0.15">
      <c r="A35" s="122" t="s">
        <v>62</v>
      </c>
      <c r="B35" s="123"/>
      <c r="C35" s="123"/>
      <c r="D35" s="123"/>
      <c r="E35" s="124"/>
      <c r="F35" s="15">
        <f>'[1]集計表（国内）'!V31</f>
        <v>4771</v>
      </c>
      <c r="G35" s="16">
        <f>'[1]集計表（国内）'!W31</f>
        <v>5550</v>
      </c>
      <c r="H35" s="17">
        <f t="shared" si="1"/>
        <v>10321</v>
      </c>
      <c r="I35" s="18">
        <f>'[1]集計表（国内）'!Z31</f>
        <v>-158</v>
      </c>
      <c r="J35" s="155" t="s">
        <v>73</v>
      </c>
      <c r="K35" s="156" t="e">
        <v>#REF!</v>
      </c>
      <c r="L35" s="156" t="e">
        <v>#REF!</v>
      </c>
      <c r="M35" s="156" t="e">
        <v>#REF!</v>
      </c>
      <c r="N35" s="157" t="e">
        <v>#REF!</v>
      </c>
      <c r="O35" s="60">
        <v>497733</v>
      </c>
      <c r="P35" s="61">
        <v>562612</v>
      </c>
      <c r="Q35" s="61">
        <v>1060345</v>
      </c>
      <c r="R35" s="62">
        <v>-14394</v>
      </c>
    </row>
    <row r="36" spans="1:18" ht="19.5" customHeight="1" x14ac:dyDescent="0.15">
      <c r="A36" s="125" t="s">
        <v>63</v>
      </c>
      <c r="B36" s="126"/>
      <c r="C36" s="126"/>
      <c r="D36" s="126"/>
      <c r="E36" s="127"/>
      <c r="F36" s="21">
        <f>'[1]集計表（国内）'!V32</f>
        <v>4063</v>
      </c>
      <c r="G36" s="22">
        <f>'[1]集計表（国内）'!W32</f>
        <v>4609</v>
      </c>
      <c r="H36" s="23">
        <f t="shared" si="1"/>
        <v>8672</v>
      </c>
      <c r="I36" s="24">
        <f>'[1]集計表（国内）'!Z32</f>
        <v>-310</v>
      </c>
      <c r="J36" s="146" t="s">
        <v>74</v>
      </c>
      <c r="K36" s="147"/>
      <c r="L36" s="147"/>
      <c r="M36" s="147"/>
      <c r="N36" s="148"/>
      <c r="O36" s="15">
        <v>504117</v>
      </c>
      <c r="P36" s="16">
        <v>570622</v>
      </c>
      <c r="Q36" s="16">
        <v>1074739</v>
      </c>
      <c r="R36" s="63">
        <v>-12054</v>
      </c>
    </row>
    <row r="37" spans="1:18" ht="19.5" customHeight="1" thickBot="1" x14ac:dyDescent="0.2">
      <c r="A37" s="140" t="s">
        <v>64</v>
      </c>
      <c r="B37" s="141"/>
      <c r="C37" s="141"/>
      <c r="D37" s="141"/>
      <c r="E37" s="142"/>
      <c r="F37" s="43">
        <f>SUM(F34:F36)</f>
        <v>13816</v>
      </c>
      <c r="G37" s="64">
        <f>SUM(G34:G36)</f>
        <v>16119</v>
      </c>
      <c r="H37" s="45">
        <f>SUM(H34:H36)</f>
        <v>29935</v>
      </c>
      <c r="I37" s="46">
        <f>SUM(I34:I36)</f>
        <v>-685</v>
      </c>
      <c r="J37" s="146" t="s">
        <v>75</v>
      </c>
      <c r="K37" s="147" t="e">
        <v>#REF!</v>
      </c>
      <c r="L37" s="147" t="e">
        <v>#REF!</v>
      </c>
      <c r="M37" s="147" t="e">
        <v>#REF!</v>
      </c>
      <c r="N37" s="148" t="e">
        <v>#REF!</v>
      </c>
      <c r="O37" s="15">
        <v>509388</v>
      </c>
      <c r="P37" s="16">
        <v>577405</v>
      </c>
      <c r="Q37" s="16">
        <v>1086793</v>
      </c>
      <c r="R37" s="63">
        <v>-11019</v>
      </c>
    </row>
    <row r="38" spans="1:18" ht="19.5" customHeight="1" x14ac:dyDescent="0.15">
      <c r="A38" s="65"/>
      <c r="B38" s="65"/>
      <c r="C38" s="65"/>
      <c r="D38" s="65"/>
      <c r="E38" s="65"/>
      <c r="F38" s="65"/>
      <c r="G38" s="65"/>
      <c r="H38" s="65"/>
      <c r="I38" s="66"/>
      <c r="J38" s="146" t="s">
        <v>76</v>
      </c>
      <c r="K38" s="147" t="e">
        <v>#REF!</v>
      </c>
      <c r="L38" s="147" t="e">
        <v>#REF!</v>
      </c>
      <c r="M38" s="147" t="e">
        <v>#REF!</v>
      </c>
      <c r="N38" s="148" t="e">
        <v>#REF!</v>
      </c>
      <c r="O38" s="15">
        <v>514315</v>
      </c>
      <c r="P38" s="16">
        <v>583497</v>
      </c>
      <c r="Q38" s="16">
        <v>1097812</v>
      </c>
      <c r="R38" s="63">
        <v>-11515</v>
      </c>
    </row>
    <row r="39" spans="1:18" ht="19.5" customHeight="1" thickBot="1" x14ac:dyDescent="0.2">
      <c r="A39" s="67"/>
      <c r="B39" s="67"/>
      <c r="C39" s="67"/>
      <c r="D39" s="67"/>
      <c r="E39" s="67"/>
      <c r="F39" s="68"/>
      <c r="G39" s="68"/>
      <c r="H39" s="68"/>
      <c r="I39" s="69"/>
      <c r="J39" s="159" t="s">
        <v>77</v>
      </c>
      <c r="K39" s="160" t="e">
        <v>#REF!</v>
      </c>
      <c r="L39" s="160" t="e">
        <v>#REF!</v>
      </c>
      <c r="M39" s="160" t="e">
        <v>#REF!</v>
      </c>
      <c r="N39" s="161" t="e">
        <v>#REF!</v>
      </c>
      <c r="O39" s="70">
        <v>519491</v>
      </c>
      <c r="P39" s="71">
        <v>589836</v>
      </c>
      <c r="Q39" s="71">
        <v>1109327</v>
      </c>
      <c r="R39" s="72">
        <v>-11843</v>
      </c>
    </row>
    <row r="40" spans="1:18" ht="19.5" customHeight="1" x14ac:dyDescent="0.15">
      <c r="A40" s="67"/>
      <c r="B40" s="67"/>
      <c r="C40" s="67"/>
      <c r="D40" s="67"/>
      <c r="E40" s="67"/>
      <c r="F40" s="68"/>
      <c r="G40" s="68"/>
      <c r="H40" s="68"/>
      <c r="I40" s="73"/>
      <c r="J40" s="162"/>
      <c r="K40" s="163"/>
      <c r="L40" s="163"/>
      <c r="M40" s="163"/>
      <c r="N40" s="163"/>
      <c r="O40" s="57"/>
      <c r="P40" s="57"/>
      <c r="Q40" s="57"/>
      <c r="R40" s="57"/>
    </row>
    <row r="41" spans="1:18" ht="6.75" customHeight="1" x14ac:dyDescent="0.15">
      <c r="B41" s="74"/>
      <c r="I41" s="75"/>
      <c r="J41" s="76"/>
      <c r="K41" s="77"/>
      <c r="L41" s="77"/>
      <c r="M41" s="77"/>
      <c r="N41" s="77"/>
      <c r="O41" s="78"/>
      <c r="P41" s="78"/>
      <c r="Q41" s="78"/>
      <c r="R41" s="78"/>
    </row>
    <row r="42" spans="1:18" ht="16.5" customHeight="1" x14ac:dyDescent="0.15">
      <c r="A42" s="158" t="str">
        <f>"(注１）各市町村及び各衆議院選挙区の「前年同期比較（増減）」欄には、前年同期定時登録日（令和５年６月１日）における名簿登録者からの増減数を記載している。"</f>
        <v>(注１）各市町村及び各衆議院選挙区の「前年同期比較（増減）」欄には、前年同期定時登録日（令和５年６月１日）における名簿登録者からの増減数を記載している。</v>
      </c>
      <c r="B42" s="158"/>
      <c r="C42" s="158"/>
      <c r="D42" s="158"/>
      <c r="E42" s="158"/>
      <c r="F42" s="158"/>
      <c r="G42" s="158"/>
      <c r="H42" s="158"/>
      <c r="I42" s="158"/>
      <c r="J42" s="158"/>
      <c r="K42" s="158"/>
      <c r="L42" s="158"/>
      <c r="M42" s="158"/>
      <c r="N42" s="158"/>
      <c r="O42" s="158"/>
      <c r="P42" s="158"/>
      <c r="Q42" s="158"/>
      <c r="R42" s="158"/>
    </row>
    <row r="43" spans="1:18" ht="16.5" customHeight="1" x14ac:dyDescent="0.15">
      <c r="A43" s="158"/>
      <c r="B43" s="158"/>
      <c r="C43" s="158"/>
      <c r="D43" s="158"/>
      <c r="E43" s="158"/>
      <c r="F43" s="158"/>
      <c r="G43" s="158"/>
      <c r="H43" s="158"/>
      <c r="I43" s="158"/>
      <c r="J43" s="158"/>
      <c r="K43" s="158"/>
      <c r="L43" s="158"/>
      <c r="M43" s="158"/>
      <c r="N43" s="158"/>
      <c r="O43" s="158"/>
      <c r="P43" s="158"/>
      <c r="Q43" s="158"/>
      <c r="R43" s="158"/>
    </row>
    <row r="44" spans="1:18" ht="16.5" customHeight="1" x14ac:dyDescent="0.15">
      <c r="A44" s="158" t="s">
        <v>71</v>
      </c>
      <c r="B44" s="158"/>
      <c r="C44" s="158"/>
      <c r="D44" s="158"/>
      <c r="E44" s="158"/>
      <c r="F44" s="158"/>
      <c r="G44" s="158"/>
      <c r="H44" s="158"/>
      <c r="I44" s="158"/>
      <c r="J44" s="158"/>
      <c r="K44" s="158"/>
      <c r="L44" s="158"/>
      <c r="M44" s="158"/>
      <c r="N44" s="158"/>
      <c r="O44" s="158"/>
      <c r="P44" s="158"/>
      <c r="Q44" s="158"/>
      <c r="R44" s="158"/>
    </row>
    <row r="45" spans="1:18" ht="16.5" customHeight="1" x14ac:dyDescent="0.15">
      <c r="A45" s="158"/>
      <c r="B45" s="158"/>
      <c r="C45" s="158"/>
      <c r="D45" s="158"/>
      <c r="E45" s="158"/>
      <c r="F45" s="158"/>
      <c r="G45" s="158"/>
      <c r="H45" s="158"/>
      <c r="I45" s="158"/>
      <c r="J45" s="158"/>
      <c r="K45" s="158"/>
      <c r="L45" s="158"/>
      <c r="M45" s="158"/>
      <c r="N45" s="158"/>
      <c r="O45" s="158"/>
      <c r="P45" s="158"/>
      <c r="Q45" s="158"/>
      <c r="R45" s="158"/>
    </row>
    <row r="46" spans="1:18" ht="16.5" customHeight="1" x14ac:dyDescent="0.15">
      <c r="A46" s="158" t="s">
        <v>72</v>
      </c>
      <c r="B46" s="158"/>
      <c r="C46" s="158"/>
      <c r="D46" s="158"/>
      <c r="E46" s="158"/>
      <c r="F46" s="158"/>
      <c r="G46" s="158"/>
      <c r="H46" s="158"/>
      <c r="I46" s="158"/>
      <c r="J46" s="158"/>
      <c r="K46" s="158"/>
      <c r="L46" s="158"/>
      <c r="M46" s="158"/>
      <c r="N46" s="158"/>
      <c r="O46" s="158"/>
      <c r="P46" s="158"/>
      <c r="Q46" s="158"/>
      <c r="R46" s="158"/>
    </row>
    <row r="47" spans="1:18" ht="16.5" customHeight="1" x14ac:dyDescent="0.15">
      <c r="A47" s="158"/>
      <c r="B47" s="158"/>
      <c r="C47" s="158"/>
      <c r="D47" s="158"/>
      <c r="E47" s="158"/>
      <c r="F47" s="158"/>
      <c r="G47" s="158"/>
      <c r="H47" s="158"/>
      <c r="I47" s="158"/>
      <c r="J47" s="158"/>
      <c r="K47" s="158"/>
      <c r="L47" s="158"/>
      <c r="M47" s="158"/>
      <c r="N47" s="158"/>
      <c r="O47" s="158"/>
      <c r="P47" s="158"/>
      <c r="Q47" s="158"/>
      <c r="R47" s="158"/>
    </row>
    <row r="48" spans="1:18" ht="6.75" customHeight="1" x14ac:dyDescent="0.15">
      <c r="B48" s="74"/>
      <c r="I48" s="75"/>
      <c r="J48" s="76"/>
      <c r="K48" s="77"/>
      <c r="L48" s="77"/>
      <c r="M48" s="77"/>
      <c r="N48" s="77"/>
      <c r="O48" s="78"/>
      <c r="P48" s="78"/>
      <c r="Q48" s="78"/>
      <c r="R48" s="78"/>
    </row>
    <row r="49" spans="1:19" ht="16.5" customHeight="1" x14ac:dyDescent="0.15">
      <c r="B49" s="74"/>
      <c r="I49" s="75"/>
      <c r="J49" s="76"/>
      <c r="K49" s="77"/>
      <c r="L49" s="77"/>
      <c r="M49" s="77"/>
      <c r="N49" s="77"/>
      <c r="O49" s="78"/>
      <c r="P49" s="78"/>
      <c r="Q49" s="78"/>
      <c r="R49" s="78"/>
    </row>
    <row r="50" spans="1:19" ht="11.25" customHeight="1" x14ac:dyDescent="0.15">
      <c r="B50" s="79"/>
      <c r="C50" s="79"/>
      <c r="D50" s="79"/>
      <c r="E50" s="79"/>
      <c r="F50" s="79"/>
      <c r="G50" s="79"/>
      <c r="H50" s="79"/>
      <c r="I50" s="79"/>
    </row>
    <row r="51" spans="1:19" x14ac:dyDescent="0.15">
      <c r="J51" s="79"/>
      <c r="K51" s="79"/>
      <c r="L51" s="79"/>
      <c r="M51" s="79"/>
      <c r="N51" s="79"/>
      <c r="O51" s="79"/>
      <c r="P51" s="79"/>
      <c r="Q51" s="79"/>
      <c r="R51" s="79"/>
    </row>
    <row r="52" spans="1:19" x14ac:dyDescent="0.15">
      <c r="A52" s="79"/>
      <c r="B52" s="79"/>
      <c r="C52" s="79"/>
      <c r="D52" s="79"/>
      <c r="E52" s="79"/>
      <c r="F52" s="79"/>
      <c r="G52" s="79"/>
      <c r="H52" s="79"/>
      <c r="I52" s="79"/>
      <c r="J52" s="76"/>
      <c r="K52" s="77"/>
      <c r="L52" s="77"/>
      <c r="M52" s="77"/>
      <c r="N52" s="77"/>
      <c r="O52" s="80"/>
      <c r="P52" s="80"/>
      <c r="Q52" s="80"/>
      <c r="R52" s="80"/>
    </row>
    <row r="53" spans="1:19" ht="6" customHeight="1" x14ac:dyDescent="0.15">
      <c r="J53" s="75"/>
      <c r="K53" s="75"/>
      <c r="L53" s="81"/>
      <c r="M53" s="81"/>
      <c r="N53" s="81"/>
      <c r="O53" s="81"/>
      <c r="P53" s="81"/>
      <c r="Q53" s="81"/>
      <c r="R53" s="81"/>
    </row>
    <row r="54" spans="1:19" ht="16.5" customHeight="1" x14ac:dyDescent="0.15">
      <c r="A54" s="75"/>
      <c r="I54" s="75"/>
      <c r="J54" s="75"/>
      <c r="K54" s="75"/>
      <c r="L54" s="75"/>
      <c r="M54" s="75"/>
      <c r="N54" s="75"/>
      <c r="O54" s="75"/>
      <c r="P54" s="75"/>
      <c r="Q54" s="75"/>
      <c r="R54" s="75"/>
    </row>
    <row r="55" spans="1:19" ht="16.5" customHeight="1" x14ac:dyDescent="0.15">
      <c r="I55" s="75"/>
      <c r="J55" s="75"/>
      <c r="K55" s="75"/>
      <c r="L55" s="75"/>
      <c r="M55" s="75"/>
      <c r="N55" s="75"/>
      <c r="O55" s="75"/>
      <c r="P55" s="75"/>
      <c r="Q55" s="75"/>
      <c r="R55" s="75"/>
    </row>
    <row r="56" spans="1:19" ht="16.5" customHeight="1" x14ac:dyDescent="0.15">
      <c r="A56" s="75"/>
      <c r="I56" s="75"/>
    </row>
    <row r="57" spans="1:19" ht="16.5" customHeight="1" x14ac:dyDescent="0.15"/>
    <row r="58" spans="1:19" ht="16.5" customHeight="1" x14ac:dyDescent="0.15">
      <c r="A58" s="75"/>
      <c r="S58" s="82"/>
    </row>
    <row r="59" spans="1:19" ht="16.5" customHeight="1" x14ac:dyDescent="0.15">
      <c r="A59" s="75"/>
    </row>
    <row r="60" spans="1:19" ht="16.5" customHeight="1" x14ac:dyDescent="0.15"/>
    <row r="61" spans="1:19" ht="16.5" customHeight="1" x14ac:dyDescent="0.15">
      <c r="A61" s="75"/>
    </row>
    <row r="62" spans="1:19" ht="16.5" customHeight="1" x14ac:dyDescent="0.15"/>
    <row r="63" spans="1:19" ht="16.5" customHeight="1" x14ac:dyDescent="0.15"/>
    <row r="64" spans="1:19" ht="16.5" customHeight="1" x14ac:dyDescent="0.15"/>
    <row r="65" ht="16.5" customHeight="1" x14ac:dyDescent="0.15"/>
    <row r="66" ht="16.5" customHeight="1" x14ac:dyDescent="0.15"/>
    <row r="67" ht="16.5" customHeight="1" x14ac:dyDescent="0.15"/>
  </sheetData>
  <mergeCells count="80">
    <mergeCell ref="A44:R45"/>
    <mergeCell ref="A46:R47"/>
    <mergeCell ref="A37:E37"/>
    <mergeCell ref="J37:N37"/>
    <mergeCell ref="J38:N38"/>
    <mergeCell ref="J39:N39"/>
    <mergeCell ref="J40:N40"/>
    <mergeCell ref="A42:R43"/>
    <mergeCell ref="A30:E30"/>
    <mergeCell ref="J30:N30"/>
    <mergeCell ref="A36:E36"/>
    <mergeCell ref="J36:N36"/>
    <mergeCell ref="A31:E31"/>
    <mergeCell ref="J31:N31"/>
    <mergeCell ref="A32:E32"/>
    <mergeCell ref="J32:N32"/>
    <mergeCell ref="A33:E33"/>
    <mergeCell ref="J33:N33"/>
    <mergeCell ref="A34:E34"/>
    <mergeCell ref="J34:L34"/>
    <mergeCell ref="M34:N34"/>
    <mergeCell ref="A35:E35"/>
    <mergeCell ref="J35:N35"/>
    <mergeCell ref="A27:E27"/>
    <mergeCell ref="J27:N27"/>
    <mergeCell ref="A28:E28"/>
    <mergeCell ref="J28:N28"/>
    <mergeCell ref="A29:E29"/>
    <mergeCell ref="J29:N29"/>
    <mergeCell ref="A24:E24"/>
    <mergeCell ref="J24:N24"/>
    <mergeCell ref="A25:E25"/>
    <mergeCell ref="J25:N25"/>
    <mergeCell ref="A26:E26"/>
    <mergeCell ref="J26:N26"/>
    <mergeCell ref="A21:E21"/>
    <mergeCell ref="J21:N21"/>
    <mergeCell ref="A22:E22"/>
    <mergeCell ref="J22:N22"/>
    <mergeCell ref="A23:E23"/>
    <mergeCell ref="J23:N23"/>
    <mergeCell ref="A18:E18"/>
    <mergeCell ref="J18:N18"/>
    <mergeCell ref="A19:E19"/>
    <mergeCell ref="J19:N19"/>
    <mergeCell ref="A20:E20"/>
    <mergeCell ref="J20:N20"/>
    <mergeCell ref="A15:E15"/>
    <mergeCell ref="J15:N15"/>
    <mergeCell ref="A16:E16"/>
    <mergeCell ref="J16:N16"/>
    <mergeCell ref="A17:E17"/>
    <mergeCell ref="J17:N17"/>
    <mergeCell ref="A12:E12"/>
    <mergeCell ref="J12:N12"/>
    <mergeCell ref="A13:E13"/>
    <mergeCell ref="J13:N13"/>
    <mergeCell ref="A14:E14"/>
    <mergeCell ref="J14:N14"/>
    <mergeCell ref="J7:L8"/>
    <mergeCell ref="A10:E10"/>
    <mergeCell ref="J10:N10"/>
    <mergeCell ref="A11:E11"/>
    <mergeCell ref="J11:N11"/>
    <mergeCell ref="A9:E9"/>
    <mergeCell ref="J9:N9"/>
    <mergeCell ref="A2:R2"/>
    <mergeCell ref="A3:E3"/>
    <mergeCell ref="P3:Q3"/>
    <mergeCell ref="D4:E5"/>
    <mergeCell ref="F4:F8"/>
    <mergeCell ref="G4:G8"/>
    <mergeCell ref="H4:H8"/>
    <mergeCell ref="I4:I8"/>
    <mergeCell ref="M4:N5"/>
    <mergeCell ref="O4:O8"/>
    <mergeCell ref="P4:P8"/>
    <mergeCell ref="Q4:Q8"/>
    <mergeCell ref="R4:R8"/>
    <mergeCell ref="A7:C8"/>
  </mergeCells>
  <phoneticPr fontId="2"/>
  <printOptions horizontalCentered="1"/>
  <pageMargins left="0.59055118110236227" right="0.59055118110236227" top="0.59055118110236227" bottom="0.59055118110236227" header="0.51181102362204722" footer="0.51181102362204722"/>
  <pageSetup paperSize="9" scale="92"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83B85-E6CC-40A3-B1AB-E1276ACEB3C4}">
  <sheetPr>
    <pageSetUpPr fitToPage="1"/>
  </sheetPr>
  <dimension ref="A1:R55"/>
  <sheetViews>
    <sheetView tabSelected="1" view="pageBreakPreview" zoomScaleNormal="100" zoomScaleSheetLayoutView="100" workbookViewId="0">
      <pane xSplit="5" ySplit="8" topLeftCell="F39" activePane="bottomRight" state="frozen"/>
      <selection activeCell="A44" sqref="A44:R45"/>
      <selection pane="topRight" activeCell="A44" sqref="A44:R45"/>
      <selection pane="bottomLeft" activeCell="A44" sqref="A44:R45"/>
      <selection pane="bottomRight" activeCell="S3" sqref="S3"/>
    </sheetView>
  </sheetViews>
  <sheetFormatPr defaultRowHeight="13.5" x14ac:dyDescent="0.15"/>
  <cols>
    <col min="1" max="5" width="2.625" customWidth="1"/>
    <col min="6" max="8" width="8.625" customWidth="1"/>
    <col min="9" max="9" width="8.125" customWidth="1"/>
    <col min="10" max="14" width="2.625" customWidth="1"/>
    <col min="15" max="17" width="8.625" customWidth="1"/>
    <col min="18" max="18" width="8.125" customWidth="1"/>
    <col min="257" max="261" width="2.625" customWidth="1"/>
    <col min="262" max="264" width="8.625" customWidth="1"/>
    <col min="265" max="265" width="8.125" customWidth="1"/>
    <col min="266" max="270" width="2.625" customWidth="1"/>
    <col min="271" max="273" width="8.625" customWidth="1"/>
    <col min="274" max="274" width="8.125" customWidth="1"/>
    <col min="513" max="517" width="2.625" customWidth="1"/>
    <col min="518" max="520" width="8.625" customWidth="1"/>
    <col min="521" max="521" width="8.125" customWidth="1"/>
    <col min="522" max="526" width="2.625" customWidth="1"/>
    <col min="527" max="529" width="8.625" customWidth="1"/>
    <col min="530" max="530" width="8.125" customWidth="1"/>
    <col min="769" max="773" width="2.625" customWidth="1"/>
    <col min="774" max="776" width="8.625" customWidth="1"/>
    <col min="777" max="777" width="8.125" customWidth="1"/>
    <col min="778" max="782" width="2.625" customWidth="1"/>
    <col min="783" max="785" width="8.625" customWidth="1"/>
    <col min="786" max="786" width="8.125" customWidth="1"/>
    <col min="1025" max="1029" width="2.625" customWidth="1"/>
    <col min="1030" max="1032" width="8.625" customWidth="1"/>
    <col min="1033" max="1033" width="8.125" customWidth="1"/>
    <col min="1034" max="1038" width="2.625" customWidth="1"/>
    <col min="1039" max="1041" width="8.625" customWidth="1"/>
    <col min="1042" max="1042" width="8.125" customWidth="1"/>
    <col min="1281" max="1285" width="2.625" customWidth="1"/>
    <col min="1286" max="1288" width="8.625" customWidth="1"/>
    <col min="1289" max="1289" width="8.125" customWidth="1"/>
    <col min="1290" max="1294" width="2.625" customWidth="1"/>
    <col min="1295" max="1297" width="8.625" customWidth="1"/>
    <col min="1298" max="1298" width="8.125" customWidth="1"/>
    <col min="1537" max="1541" width="2.625" customWidth="1"/>
    <col min="1542" max="1544" width="8.625" customWidth="1"/>
    <col min="1545" max="1545" width="8.125" customWidth="1"/>
    <col min="1546" max="1550" width="2.625" customWidth="1"/>
    <col min="1551" max="1553" width="8.625" customWidth="1"/>
    <col min="1554" max="1554" width="8.125" customWidth="1"/>
    <col min="1793" max="1797" width="2.625" customWidth="1"/>
    <col min="1798" max="1800" width="8.625" customWidth="1"/>
    <col min="1801" max="1801" width="8.125" customWidth="1"/>
    <col min="1802" max="1806" width="2.625" customWidth="1"/>
    <col min="1807" max="1809" width="8.625" customWidth="1"/>
    <col min="1810" max="1810" width="8.125" customWidth="1"/>
    <col min="2049" max="2053" width="2.625" customWidth="1"/>
    <col min="2054" max="2056" width="8.625" customWidth="1"/>
    <col min="2057" max="2057" width="8.125" customWidth="1"/>
    <col min="2058" max="2062" width="2.625" customWidth="1"/>
    <col min="2063" max="2065" width="8.625" customWidth="1"/>
    <col min="2066" max="2066" width="8.125" customWidth="1"/>
    <col min="2305" max="2309" width="2.625" customWidth="1"/>
    <col min="2310" max="2312" width="8.625" customWidth="1"/>
    <col min="2313" max="2313" width="8.125" customWidth="1"/>
    <col min="2314" max="2318" width="2.625" customWidth="1"/>
    <col min="2319" max="2321" width="8.625" customWidth="1"/>
    <col min="2322" max="2322" width="8.125" customWidth="1"/>
    <col min="2561" max="2565" width="2.625" customWidth="1"/>
    <col min="2566" max="2568" width="8.625" customWidth="1"/>
    <col min="2569" max="2569" width="8.125" customWidth="1"/>
    <col min="2570" max="2574" width="2.625" customWidth="1"/>
    <col min="2575" max="2577" width="8.625" customWidth="1"/>
    <col min="2578" max="2578" width="8.125" customWidth="1"/>
    <col min="2817" max="2821" width="2.625" customWidth="1"/>
    <col min="2822" max="2824" width="8.625" customWidth="1"/>
    <col min="2825" max="2825" width="8.125" customWidth="1"/>
    <col min="2826" max="2830" width="2.625" customWidth="1"/>
    <col min="2831" max="2833" width="8.625" customWidth="1"/>
    <col min="2834" max="2834" width="8.125" customWidth="1"/>
    <col min="3073" max="3077" width="2.625" customWidth="1"/>
    <col min="3078" max="3080" width="8.625" customWidth="1"/>
    <col min="3081" max="3081" width="8.125" customWidth="1"/>
    <col min="3082" max="3086" width="2.625" customWidth="1"/>
    <col min="3087" max="3089" width="8.625" customWidth="1"/>
    <col min="3090" max="3090" width="8.125" customWidth="1"/>
    <col min="3329" max="3333" width="2.625" customWidth="1"/>
    <col min="3334" max="3336" width="8.625" customWidth="1"/>
    <col min="3337" max="3337" width="8.125" customWidth="1"/>
    <col min="3338" max="3342" width="2.625" customWidth="1"/>
    <col min="3343" max="3345" width="8.625" customWidth="1"/>
    <col min="3346" max="3346" width="8.125" customWidth="1"/>
    <col min="3585" max="3589" width="2.625" customWidth="1"/>
    <col min="3590" max="3592" width="8.625" customWidth="1"/>
    <col min="3593" max="3593" width="8.125" customWidth="1"/>
    <col min="3594" max="3598" width="2.625" customWidth="1"/>
    <col min="3599" max="3601" width="8.625" customWidth="1"/>
    <col min="3602" max="3602" width="8.125" customWidth="1"/>
    <col min="3841" max="3845" width="2.625" customWidth="1"/>
    <col min="3846" max="3848" width="8.625" customWidth="1"/>
    <col min="3849" max="3849" width="8.125" customWidth="1"/>
    <col min="3850" max="3854" width="2.625" customWidth="1"/>
    <col min="3855" max="3857" width="8.625" customWidth="1"/>
    <col min="3858" max="3858" width="8.125" customWidth="1"/>
    <col min="4097" max="4101" width="2.625" customWidth="1"/>
    <col min="4102" max="4104" width="8.625" customWidth="1"/>
    <col min="4105" max="4105" width="8.125" customWidth="1"/>
    <col min="4106" max="4110" width="2.625" customWidth="1"/>
    <col min="4111" max="4113" width="8.625" customWidth="1"/>
    <col min="4114" max="4114" width="8.125" customWidth="1"/>
    <col min="4353" max="4357" width="2.625" customWidth="1"/>
    <col min="4358" max="4360" width="8.625" customWidth="1"/>
    <col min="4361" max="4361" width="8.125" customWidth="1"/>
    <col min="4362" max="4366" width="2.625" customWidth="1"/>
    <col min="4367" max="4369" width="8.625" customWidth="1"/>
    <col min="4370" max="4370" width="8.125" customWidth="1"/>
    <col min="4609" max="4613" width="2.625" customWidth="1"/>
    <col min="4614" max="4616" width="8.625" customWidth="1"/>
    <col min="4617" max="4617" width="8.125" customWidth="1"/>
    <col min="4618" max="4622" width="2.625" customWidth="1"/>
    <col min="4623" max="4625" width="8.625" customWidth="1"/>
    <col min="4626" max="4626" width="8.125" customWidth="1"/>
    <col min="4865" max="4869" width="2.625" customWidth="1"/>
    <col min="4870" max="4872" width="8.625" customWidth="1"/>
    <col min="4873" max="4873" width="8.125" customWidth="1"/>
    <col min="4874" max="4878" width="2.625" customWidth="1"/>
    <col min="4879" max="4881" width="8.625" customWidth="1"/>
    <col min="4882" max="4882" width="8.125" customWidth="1"/>
    <col min="5121" max="5125" width="2.625" customWidth="1"/>
    <col min="5126" max="5128" width="8.625" customWidth="1"/>
    <col min="5129" max="5129" width="8.125" customWidth="1"/>
    <col min="5130" max="5134" width="2.625" customWidth="1"/>
    <col min="5135" max="5137" width="8.625" customWidth="1"/>
    <col min="5138" max="5138" width="8.125" customWidth="1"/>
    <col min="5377" max="5381" width="2.625" customWidth="1"/>
    <col min="5382" max="5384" width="8.625" customWidth="1"/>
    <col min="5385" max="5385" width="8.125" customWidth="1"/>
    <col min="5386" max="5390" width="2.625" customWidth="1"/>
    <col min="5391" max="5393" width="8.625" customWidth="1"/>
    <col min="5394" max="5394" width="8.125" customWidth="1"/>
    <col min="5633" max="5637" width="2.625" customWidth="1"/>
    <col min="5638" max="5640" width="8.625" customWidth="1"/>
    <col min="5641" max="5641" width="8.125" customWidth="1"/>
    <col min="5642" max="5646" width="2.625" customWidth="1"/>
    <col min="5647" max="5649" width="8.625" customWidth="1"/>
    <col min="5650" max="5650" width="8.125" customWidth="1"/>
    <col min="5889" max="5893" width="2.625" customWidth="1"/>
    <col min="5894" max="5896" width="8.625" customWidth="1"/>
    <col min="5897" max="5897" width="8.125" customWidth="1"/>
    <col min="5898" max="5902" width="2.625" customWidth="1"/>
    <col min="5903" max="5905" width="8.625" customWidth="1"/>
    <col min="5906" max="5906" width="8.125" customWidth="1"/>
    <col min="6145" max="6149" width="2.625" customWidth="1"/>
    <col min="6150" max="6152" width="8.625" customWidth="1"/>
    <col min="6153" max="6153" width="8.125" customWidth="1"/>
    <col min="6154" max="6158" width="2.625" customWidth="1"/>
    <col min="6159" max="6161" width="8.625" customWidth="1"/>
    <col min="6162" max="6162" width="8.125" customWidth="1"/>
    <col min="6401" max="6405" width="2.625" customWidth="1"/>
    <col min="6406" max="6408" width="8.625" customWidth="1"/>
    <col min="6409" max="6409" width="8.125" customWidth="1"/>
    <col min="6410" max="6414" width="2.625" customWidth="1"/>
    <col min="6415" max="6417" width="8.625" customWidth="1"/>
    <col min="6418" max="6418" width="8.125" customWidth="1"/>
    <col min="6657" max="6661" width="2.625" customWidth="1"/>
    <col min="6662" max="6664" width="8.625" customWidth="1"/>
    <col min="6665" max="6665" width="8.125" customWidth="1"/>
    <col min="6666" max="6670" width="2.625" customWidth="1"/>
    <col min="6671" max="6673" width="8.625" customWidth="1"/>
    <col min="6674" max="6674" width="8.125" customWidth="1"/>
    <col min="6913" max="6917" width="2.625" customWidth="1"/>
    <col min="6918" max="6920" width="8.625" customWidth="1"/>
    <col min="6921" max="6921" width="8.125" customWidth="1"/>
    <col min="6922" max="6926" width="2.625" customWidth="1"/>
    <col min="6927" max="6929" width="8.625" customWidth="1"/>
    <col min="6930" max="6930" width="8.125" customWidth="1"/>
    <col min="7169" max="7173" width="2.625" customWidth="1"/>
    <col min="7174" max="7176" width="8.625" customWidth="1"/>
    <col min="7177" max="7177" width="8.125" customWidth="1"/>
    <col min="7178" max="7182" width="2.625" customWidth="1"/>
    <col min="7183" max="7185" width="8.625" customWidth="1"/>
    <col min="7186" max="7186" width="8.125" customWidth="1"/>
    <col min="7425" max="7429" width="2.625" customWidth="1"/>
    <col min="7430" max="7432" width="8.625" customWidth="1"/>
    <col min="7433" max="7433" width="8.125" customWidth="1"/>
    <col min="7434" max="7438" width="2.625" customWidth="1"/>
    <col min="7439" max="7441" width="8.625" customWidth="1"/>
    <col min="7442" max="7442" width="8.125" customWidth="1"/>
    <col min="7681" max="7685" width="2.625" customWidth="1"/>
    <col min="7686" max="7688" width="8.625" customWidth="1"/>
    <col min="7689" max="7689" width="8.125" customWidth="1"/>
    <col min="7690" max="7694" width="2.625" customWidth="1"/>
    <col min="7695" max="7697" width="8.625" customWidth="1"/>
    <col min="7698" max="7698" width="8.125" customWidth="1"/>
    <col min="7937" max="7941" width="2.625" customWidth="1"/>
    <col min="7942" max="7944" width="8.625" customWidth="1"/>
    <col min="7945" max="7945" width="8.125" customWidth="1"/>
    <col min="7946" max="7950" width="2.625" customWidth="1"/>
    <col min="7951" max="7953" width="8.625" customWidth="1"/>
    <col min="7954" max="7954" width="8.125" customWidth="1"/>
    <col min="8193" max="8197" width="2.625" customWidth="1"/>
    <col min="8198" max="8200" width="8.625" customWidth="1"/>
    <col min="8201" max="8201" width="8.125" customWidth="1"/>
    <col min="8202" max="8206" width="2.625" customWidth="1"/>
    <col min="8207" max="8209" width="8.625" customWidth="1"/>
    <col min="8210" max="8210" width="8.125" customWidth="1"/>
    <col min="8449" max="8453" width="2.625" customWidth="1"/>
    <col min="8454" max="8456" width="8.625" customWidth="1"/>
    <col min="8457" max="8457" width="8.125" customWidth="1"/>
    <col min="8458" max="8462" width="2.625" customWidth="1"/>
    <col min="8463" max="8465" width="8.625" customWidth="1"/>
    <col min="8466" max="8466" width="8.125" customWidth="1"/>
    <col min="8705" max="8709" width="2.625" customWidth="1"/>
    <col min="8710" max="8712" width="8.625" customWidth="1"/>
    <col min="8713" max="8713" width="8.125" customWidth="1"/>
    <col min="8714" max="8718" width="2.625" customWidth="1"/>
    <col min="8719" max="8721" width="8.625" customWidth="1"/>
    <col min="8722" max="8722" width="8.125" customWidth="1"/>
    <col min="8961" max="8965" width="2.625" customWidth="1"/>
    <col min="8966" max="8968" width="8.625" customWidth="1"/>
    <col min="8969" max="8969" width="8.125" customWidth="1"/>
    <col min="8970" max="8974" width="2.625" customWidth="1"/>
    <col min="8975" max="8977" width="8.625" customWidth="1"/>
    <col min="8978" max="8978" width="8.125" customWidth="1"/>
    <col min="9217" max="9221" width="2.625" customWidth="1"/>
    <col min="9222" max="9224" width="8.625" customWidth="1"/>
    <col min="9225" max="9225" width="8.125" customWidth="1"/>
    <col min="9226" max="9230" width="2.625" customWidth="1"/>
    <col min="9231" max="9233" width="8.625" customWidth="1"/>
    <col min="9234" max="9234" width="8.125" customWidth="1"/>
    <col min="9473" max="9477" width="2.625" customWidth="1"/>
    <col min="9478" max="9480" width="8.625" customWidth="1"/>
    <col min="9481" max="9481" width="8.125" customWidth="1"/>
    <col min="9482" max="9486" width="2.625" customWidth="1"/>
    <col min="9487" max="9489" width="8.625" customWidth="1"/>
    <col min="9490" max="9490" width="8.125" customWidth="1"/>
    <col min="9729" max="9733" width="2.625" customWidth="1"/>
    <col min="9734" max="9736" width="8.625" customWidth="1"/>
    <col min="9737" max="9737" width="8.125" customWidth="1"/>
    <col min="9738" max="9742" width="2.625" customWidth="1"/>
    <col min="9743" max="9745" width="8.625" customWidth="1"/>
    <col min="9746" max="9746" width="8.125" customWidth="1"/>
    <col min="9985" max="9989" width="2.625" customWidth="1"/>
    <col min="9990" max="9992" width="8.625" customWidth="1"/>
    <col min="9993" max="9993" width="8.125" customWidth="1"/>
    <col min="9994" max="9998" width="2.625" customWidth="1"/>
    <col min="9999" max="10001" width="8.625" customWidth="1"/>
    <col min="10002" max="10002" width="8.125" customWidth="1"/>
    <col min="10241" max="10245" width="2.625" customWidth="1"/>
    <col min="10246" max="10248" width="8.625" customWidth="1"/>
    <col min="10249" max="10249" width="8.125" customWidth="1"/>
    <col min="10250" max="10254" width="2.625" customWidth="1"/>
    <col min="10255" max="10257" width="8.625" customWidth="1"/>
    <col min="10258" max="10258" width="8.125" customWidth="1"/>
    <col min="10497" max="10501" width="2.625" customWidth="1"/>
    <col min="10502" max="10504" width="8.625" customWidth="1"/>
    <col min="10505" max="10505" width="8.125" customWidth="1"/>
    <col min="10506" max="10510" width="2.625" customWidth="1"/>
    <col min="10511" max="10513" width="8.625" customWidth="1"/>
    <col min="10514" max="10514" width="8.125" customWidth="1"/>
    <col min="10753" max="10757" width="2.625" customWidth="1"/>
    <col min="10758" max="10760" width="8.625" customWidth="1"/>
    <col min="10761" max="10761" width="8.125" customWidth="1"/>
    <col min="10762" max="10766" width="2.625" customWidth="1"/>
    <col min="10767" max="10769" width="8.625" customWidth="1"/>
    <col min="10770" max="10770" width="8.125" customWidth="1"/>
    <col min="11009" max="11013" width="2.625" customWidth="1"/>
    <col min="11014" max="11016" width="8.625" customWidth="1"/>
    <col min="11017" max="11017" width="8.125" customWidth="1"/>
    <col min="11018" max="11022" width="2.625" customWidth="1"/>
    <col min="11023" max="11025" width="8.625" customWidth="1"/>
    <col min="11026" max="11026" width="8.125" customWidth="1"/>
    <col min="11265" max="11269" width="2.625" customWidth="1"/>
    <col min="11270" max="11272" width="8.625" customWidth="1"/>
    <col min="11273" max="11273" width="8.125" customWidth="1"/>
    <col min="11274" max="11278" width="2.625" customWidth="1"/>
    <col min="11279" max="11281" width="8.625" customWidth="1"/>
    <col min="11282" max="11282" width="8.125" customWidth="1"/>
    <col min="11521" max="11525" width="2.625" customWidth="1"/>
    <col min="11526" max="11528" width="8.625" customWidth="1"/>
    <col min="11529" max="11529" width="8.125" customWidth="1"/>
    <col min="11530" max="11534" width="2.625" customWidth="1"/>
    <col min="11535" max="11537" width="8.625" customWidth="1"/>
    <col min="11538" max="11538" width="8.125" customWidth="1"/>
    <col min="11777" max="11781" width="2.625" customWidth="1"/>
    <col min="11782" max="11784" width="8.625" customWidth="1"/>
    <col min="11785" max="11785" width="8.125" customWidth="1"/>
    <col min="11786" max="11790" width="2.625" customWidth="1"/>
    <col min="11791" max="11793" width="8.625" customWidth="1"/>
    <col min="11794" max="11794" width="8.125" customWidth="1"/>
    <col min="12033" max="12037" width="2.625" customWidth="1"/>
    <col min="12038" max="12040" width="8.625" customWidth="1"/>
    <col min="12041" max="12041" width="8.125" customWidth="1"/>
    <col min="12042" max="12046" width="2.625" customWidth="1"/>
    <col min="12047" max="12049" width="8.625" customWidth="1"/>
    <col min="12050" max="12050" width="8.125" customWidth="1"/>
    <col min="12289" max="12293" width="2.625" customWidth="1"/>
    <col min="12294" max="12296" width="8.625" customWidth="1"/>
    <col min="12297" max="12297" width="8.125" customWidth="1"/>
    <col min="12298" max="12302" width="2.625" customWidth="1"/>
    <col min="12303" max="12305" width="8.625" customWidth="1"/>
    <col min="12306" max="12306" width="8.125" customWidth="1"/>
    <col min="12545" max="12549" width="2.625" customWidth="1"/>
    <col min="12550" max="12552" width="8.625" customWidth="1"/>
    <col min="12553" max="12553" width="8.125" customWidth="1"/>
    <col min="12554" max="12558" width="2.625" customWidth="1"/>
    <col min="12559" max="12561" width="8.625" customWidth="1"/>
    <col min="12562" max="12562" width="8.125" customWidth="1"/>
    <col min="12801" max="12805" width="2.625" customWidth="1"/>
    <col min="12806" max="12808" width="8.625" customWidth="1"/>
    <col min="12809" max="12809" width="8.125" customWidth="1"/>
    <col min="12810" max="12814" width="2.625" customWidth="1"/>
    <col min="12815" max="12817" width="8.625" customWidth="1"/>
    <col min="12818" max="12818" width="8.125" customWidth="1"/>
    <col min="13057" max="13061" width="2.625" customWidth="1"/>
    <col min="13062" max="13064" width="8.625" customWidth="1"/>
    <col min="13065" max="13065" width="8.125" customWidth="1"/>
    <col min="13066" max="13070" width="2.625" customWidth="1"/>
    <col min="13071" max="13073" width="8.625" customWidth="1"/>
    <col min="13074" max="13074" width="8.125" customWidth="1"/>
    <col min="13313" max="13317" width="2.625" customWidth="1"/>
    <col min="13318" max="13320" width="8.625" customWidth="1"/>
    <col min="13321" max="13321" width="8.125" customWidth="1"/>
    <col min="13322" max="13326" width="2.625" customWidth="1"/>
    <col min="13327" max="13329" width="8.625" customWidth="1"/>
    <col min="13330" max="13330" width="8.125" customWidth="1"/>
    <col min="13569" max="13573" width="2.625" customWidth="1"/>
    <col min="13574" max="13576" width="8.625" customWidth="1"/>
    <col min="13577" max="13577" width="8.125" customWidth="1"/>
    <col min="13578" max="13582" width="2.625" customWidth="1"/>
    <col min="13583" max="13585" width="8.625" customWidth="1"/>
    <col min="13586" max="13586" width="8.125" customWidth="1"/>
    <col min="13825" max="13829" width="2.625" customWidth="1"/>
    <col min="13830" max="13832" width="8.625" customWidth="1"/>
    <col min="13833" max="13833" width="8.125" customWidth="1"/>
    <col min="13834" max="13838" width="2.625" customWidth="1"/>
    <col min="13839" max="13841" width="8.625" customWidth="1"/>
    <col min="13842" max="13842" width="8.125" customWidth="1"/>
    <col min="14081" max="14085" width="2.625" customWidth="1"/>
    <col min="14086" max="14088" width="8.625" customWidth="1"/>
    <col min="14089" max="14089" width="8.125" customWidth="1"/>
    <col min="14090" max="14094" width="2.625" customWidth="1"/>
    <col min="14095" max="14097" width="8.625" customWidth="1"/>
    <col min="14098" max="14098" width="8.125" customWidth="1"/>
    <col min="14337" max="14341" width="2.625" customWidth="1"/>
    <col min="14342" max="14344" width="8.625" customWidth="1"/>
    <col min="14345" max="14345" width="8.125" customWidth="1"/>
    <col min="14346" max="14350" width="2.625" customWidth="1"/>
    <col min="14351" max="14353" width="8.625" customWidth="1"/>
    <col min="14354" max="14354" width="8.125" customWidth="1"/>
    <col min="14593" max="14597" width="2.625" customWidth="1"/>
    <col min="14598" max="14600" width="8.625" customWidth="1"/>
    <col min="14601" max="14601" width="8.125" customWidth="1"/>
    <col min="14602" max="14606" width="2.625" customWidth="1"/>
    <col min="14607" max="14609" width="8.625" customWidth="1"/>
    <col min="14610" max="14610" width="8.125" customWidth="1"/>
    <col min="14849" max="14853" width="2.625" customWidth="1"/>
    <col min="14854" max="14856" width="8.625" customWidth="1"/>
    <col min="14857" max="14857" width="8.125" customWidth="1"/>
    <col min="14858" max="14862" width="2.625" customWidth="1"/>
    <col min="14863" max="14865" width="8.625" customWidth="1"/>
    <col min="14866" max="14866" width="8.125" customWidth="1"/>
    <col min="15105" max="15109" width="2.625" customWidth="1"/>
    <col min="15110" max="15112" width="8.625" customWidth="1"/>
    <col min="15113" max="15113" width="8.125" customWidth="1"/>
    <col min="15114" max="15118" width="2.625" customWidth="1"/>
    <col min="15119" max="15121" width="8.625" customWidth="1"/>
    <col min="15122" max="15122" width="8.125" customWidth="1"/>
    <col min="15361" max="15365" width="2.625" customWidth="1"/>
    <col min="15366" max="15368" width="8.625" customWidth="1"/>
    <col min="15369" max="15369" width="8.125" customWidth="1"/>
    <col min="15370" max="15374" width="2.625" customWidth="1"/>
    <col min="15375" max="15377" width="8.625" customWidth="1"/>
    <col min="15378" max="15378" width="8.125" customWidth="1"/>
    <col min="15617" max="15621" width="2.625" customWidth="1"/>
    <col min="15622" max="15624" width="8.625" customWidth="1"/>
    <col min="15625" max="15625" width="8.125" customWidth="1"/>
    <col min="15626" max="15630" width="2.625" customWidth="1"/>
    <col min="15631" max="15633" width="8.625" customWidth="1"/>
    <col min="15634" max="15634" width="8.125" customWidth="1"/>
    <col min="15873" max="15877" width="2.625" customWidth="1"/>
    <col min="15878" max="15880" width="8.625" customWidth="1"/>
    <col min="15881" max="15881" width="8.125" customWidth="1"/>
    <col min="15882" max="15886" width="2.625" customWidth="1"/>
    <col min="15887" max="15889" width="8.625" customWidth="1"/>
    <col min="15890" max="15890" width="8.125" customWidth="1"/>
    <col min="16129" max="16133" width="2.625" customWidth="1"/>
    <col min="16134" max="16136" width="8.625" customWidth="1"/>
    <col min="16137" max="16137" width="8.125" customWidth="1"/>
    <col min="16138" max="16142" width="2.625" customWidth="1"/>
    <col min="16143" max="16145" width="8.625" customWidth="1"/>
    <col min="16146" max="16146" width="8.125" customWidth="1"/>
  </cols>
  <sheetData>
    <row r="1" spans="1:18" x14ac:dyDescent="0.15">
      <c r="A1" t="s">
        <v>65</v>
      </c>
    </row>
    <row r="2" spans="1:18" ht="18.75" customHeight="1" x14ac:dyDescent="0.15">
      <c r="A2" s="164" t="s">
        <v>66</v>
      </c>
      <c r="B2" s="164"/>
      <c r="C2" s="164"/>
      <c r="D2" s="164"/>
      <c r="E2" s="164"/>
      <c r="F2" s="164"/>
      <c r="G2" s="164"/>
      <c r="H2" s="164"/>
      <c r="I2" s="164"/>
      <c r="J2" s="164"/>
      <c r="K2" s="164"/>
      <c r="L2" s="164"/>
      <c r="M2" s="164"/>
      <c r="N2" s="164"/>
      <c r="O2" s="164"/>
      <c r="P2" s="164"/>
      <c r="Q2" s="164"/>
      <c r="R2" s="164"/>
    </row>
    <row r="3" spans="1:18" ht="14.25" thickBot="1" x14ac:dyDescent="0.2">
      <c r="D3" s="83"/>
      <c r="P3" s="104">
        <f>'[1]集計表（国内）'!V1</f>
        <v>45446</v>
      </c>
      <c r="Q3" s="104"/>
      <c r="R3" s="2" t="s">
        <v>2</v>
      </c>
    </row>
    <row r="4" spans="1:18" ht="9" customHeight="1" x14ac:dyDescent="0.15">
      <c r="A4" s="3"/>
      <c r="B4" s="4"/>
      <c r="C4" s="4"/>
      <c r="D4" s="105" t="s">
        <v>3</v>
      </c>
      <c r="E4" s="106"/>
      <c r="F4" s="109" t="s">
        <v>4</v>
      </c>
      <c r="G4" s="112" t="s">
        <v>5</v>
      </c>
      <c r="H4" s="112" t="s">
        <v>6</v>
      </c>
      <c r="I4" s="115" t="s">
        <v>67</v>
      </c>
      <c r="J4" s="3"/>
      <c r="K4" s="4"/>
      <c r="L4" s="4"/>
      <c r="M4" s="105" t="s">
        <v>3</v>
      </c>
      <c r="N4" s="106"/>
      <c r="O4" s="165" t="s">
        <v>4</v>
      </c>
      <c r="P4" s="168" t="s">
        <v>5</v>
      </c>
      <c r="Q4" s="168" t="s">
        <v>6</v>
      </c>
      <c r="R4" s="115" t="s">
        <v>67</v>
      </c>
    </row>
    <row r="5" spans="1:18" ht="9" customHeight="1" x14ac:dyDescent="0.15">
      <c r="A5" s="5"/>
      <c r="B5" s="6"/>
      <c r="C5" s="6"/>
      <c r="D5" s="107"/>
      <c r="E5" s="108"/>
      <c r="F5" s="110"/>
      <c r="G5" s="113"/>
      <c r="H5" s="113"/>
      <c r="I5" s="116"/>
      <c r="J5" s="5"/>
      <c r="K5" s="6"/>
      <c r="L5" s="6"/>
      <c r="M5" s="107"/>
      <c r="N5" s="108"/>
      <c r="O5" s="166"/>
      <c r="P5" s="169"/>
      <c r="Q5" s="169"/>
      <c r="R5" s="116"/>
    </row>
    <row r="6" spans="1:18" ht="9" customHeight="1" x14ac:dyDescent="0.15">
      <c r="A6" s="5"/>
      <c r="B6" s="6"/>
      <c r="C6" s="6"/>
      <c r="D6" s="6"/>
      <c r="E6" s="7"/>
      <c r="F6" s="110"/>
      <c r="G6" s="113"/>
      <c r="H6" s="113"/>
      <c r="I6" s="116"/>
      <c r="J6" s="5"/>
      <c r="K6" s="6"/>
      <c r="L6" s="6"/>
      <c r="M6" s="6"/>
      <c r="N6" s="7"/>
      <c r="O6" s="166"/>
      <c r="P6" s="169"/>
      <c r="Q6" s="169"/>
      <c r="R6" s="116"/>
    </row>
    <row r="7" spans="1:18" ht="9" customHeight="1" x14ac:dyDescent="0.15">
      <c r="A7" s="118" t="s">
        <v>9</v>
      </c>
      <c r="B7" s="119"/>
      <c r="C7" s="119"/>
      <c r="D7" s="6"/>
      <c r="E7" s="7"/>
      <c r="F7" s="110"/>
      <c r="G7" s="113"/>
      <c r="H7" s="113"/>
      <c r="I7" s="116"/>
      <c r="J7" s="118" t="s">
        <v>9</v>
      </c>
      <c r="K7" s="119"/>
      <c r="L7" s="119"/>
      <c r="M7" s="6"/>
      <c r="N7" s="7"/>
      <c r="O7" s="166"/>
      <c r="P7" s="169"/>
      <c r="Q7" s="169"/>
      <c r="R7" s="116"/>
    </row>
    <row r="8" spans="1:18" ht="9" customHeight="1" thickBot="1" x14ac:dyDescent="0.2">
      <c r="A8" s="120"/>
      <c r="B8" s="121"/>
      <c r="C8" s="121"/>
      <c r="D8" s="8"/>
      <c r="E8" s="9"/>
      <c r="F8" s="111"/>
      <c r="G8" s="114"/>
      <c r="H8" s="114"/>
      <c r="I8" s="117"/>
      <c r="J8" s="120"/>
      <c r="K8" s="121"/>
      <c r="L8" s="121"/>
      <c r="M8" s="8"/>
      <c r="N8" s="9"/>
      <c r="O8" s="167"/>
      <c r="P8" s="170"/>
      <c r="Q8" s="170"/>
      <c r="R8" s="117"/>
    </row>
    <row r="9" spans="1:18" ht="19.5" customHeight="1" x14ac:dyDescent="0.15">
      <c r="A9" s="171" t="s">
        <v>10</v>
      </c>
      <c r="B9" s="163"/>
      <c r="C9" s="163"/>
      <c r="D9" s="163"/>
      <c r="E9" s="172"/>
      <c r="F9" s="84">
        <f>'[1]集計表（在外）'!L7</f>
        <v>34</v>
      </c>
      <c r="G9" s="58">
        <f>'[1]集計表（在外）'!M7</f>
        <v>63</v>
      </c>
      <c r="H9" s="58">
        <f>'[1]集計表（在外）'!N7</f>
        <v>97</v>
      </c>
      <c r="I9" s="85">
        <f>'[1]集計表（在外）'!N7-'[1]集計表（在外）'!E7</f>
        <v>0</v>
      </c>
      <c r="J9" s="171" t="s">
        <v>11</v>
      </c>
      <c r="K9" s="163"/>
      <c r="L9" s="163"/>
      <c r="M9" s="163"/>
      <c r="N9" s="172"/>
      <c r="O9" s="39">
        <f>'[1]集計表（在外）'!L30</f>
        <v>2</v>
      </c>
      <c r="P9" s="40">
        <f>'[1]集計表（在外）'!M30</f>
        <v>4</v>
      </c>
      <c r="Q9" s="41">
        <f t="shared" ref="Q9:Q15" si="0">SUM(O9:P9)</f>
        <v>6</v>
      </c>
      <c r="R9" s="12">
        <f>'[1]集計表（在外）'!N30-'[1]集計表（在外）'!E30</f>
        <v>0</v>
      </c>
    </row>
    <row r="10" spans="1:18" ht="19.5" customHeight="1" x14ac:dyDescent="0.15">
      <c r="A10" s="122" t="s">
        <v>12</v>
      </c>
      <c r="B10" s="173"/>
      <c r="C10" s="173"/>
      <c r="D10" s="173"/>
      <c r="E10" s="174"/>
      <c r="F10" s="15">
        <f>'[1]集計表（在外）'!L8</f>
        <v>24</v>
      </c>
      <c r="G10" s="16">
        <f>'[1]集計表（在外）'!M8</f>
        <v>36</v>
      </c>
      <c r="H10" s="17">
        <f>SUM(F10:G10)</f>
        <v>60</v>
      </c>
      <c r="I10" s="18">
        <f>'[1]集計表（在外）'!N8-'[1]集計表（在外）'!E8</f>
        <v>0</v>
      </c>
      <c r="J10" s="123" t="s">
        <v>13</v>
      </c>
      <c r="K10" s="173"/>
      <c r="L10" s="173"/>
      <c r="M10" s="173"/>
      <c r="N10" s="174"/>
      <c r="O10" s="15">
        <f>'[1]集計表（在外）'!L31</f>
        <v>1</v>
      </c>
      <c r="P10" s="16">
        <f>'[1]集計表（在外）'!M31</f>
        <v>0</v>
      </c>
      <c r="Q10" s="17">
        <f t="shared" si="0"/>
        <v>1</v>
      </c>
      <c r="R10" s="18">
        <f>'[1]集計表（在外）'!N31-'[1]集計表（在外）'!E31</f>
        <v>0</v>
      </c>
    </row>
    <row r="11" spans="1:18" ht="19.5" customHeight="1" x14ac:dyDescent="0.15">
      <c r="A11" s="122" t="s">
        <v>14</v>
      </c>
      <c r="B11" s="173"/>
      <c r="C11" s="173"/>
      <c r="D11" s="173"/>
      <c r="E11" s="174"/>
      <c r="F11" s="15">
        <f>'[1]集計表（在外）'!L9</f>
        <v>20</v>
      </c>
      <c r="G11" s="16">
        <f>'[1]集計表（在外）'!M9</f>
        <v>54</v>
      </c>
      <c r="H11" s="16">
        <f t="shared" ref="H11:H36" si="1">SUM(F11:G11)</f>
        <v>74</v>
      </c>
      <c r="I11" s="19">
        <f>'[1]集計表（在外）'!N9-'[1]集計表（在外）'!E9</f>
        <v>1</v>
      </c>
      <c r="J11" s="122" t="s">
        <v>15</v>
      </c>
      <c r="K11" s="173"/>
      <c r="L11" s="173"/>
      <c r="M11" s="173"/>
      <c r="N11" s="174"/>
      <c r="O11" s="15">
        <f>'[1]集計表（在外）'!L32</f>
        <v>6</v>
      </c>
      <c r="P11" s="16">
        <f>'[1]集計表（在外）'!M32</f>
        <v>3</v>
      </c>
      <c r="Q11" s="17">
        <f t="shared" si="0"/>
        <v>9</v>
      </c>
      <c r="R11" s="18">
        <f>'[1]集計表（在外）'!N32-'[1]集計表（在外）'!E32</f>
        <v>0</v>
      </c>
    </row>
    <row r="12" spans="1:18" ht="19.5" customHeight="1" x14ac:dyDescent="0.15">
      <c r="A12" s="122" t="s">
        <v>16</v>
      </c>
      <c r="B12" s="173"/>
      <c r="C12" s="173"/>
      <c r="D12" s="173"/>
      <c r="E12" s="174"/>
      <c r="F12" s="15">
        <f>'[1]集計表（在外）'!L10</f>
        <v>5</v>
      </c>
      <c r="G12" s="16">
        <f>'[1]集計表（在外）'!M10</f>
        <v>7</v>
      </c>
      <c r="H12" s="16">
        <f t="shared" si="1"/>
        <v>12</v>
      </c>
      <c r="I12" s="18">
        <f>'[1]集計表（在外）'!N10-'[1]集計表（在外）'!E10</f>
        <v>0</v>
      </c>
      <c r="J12" s="122" t="s">
        <v>17</v>
      </c>
      <c r="K12" s="173"/>
      <c r="L12" s="173"/>
      <c r="M12" s="173"/>
      <c r="N12" s="174"/>
      <c r="O12" s="15">
        <f>'[1]集計表（在外）'!L33</f>
        <v>0</v>
      </c>
      <c r="P12" s="16">
        <f>'[1]集計表（在外）'!M33</f>
        <v>1</v>
      </c>
      <c r="Q12" s="17">
        <f t="shared" si="0"/>
        <v>1</v>
      </c>
      <c r="R12" s="18">
        <f>'[1]集計表（在外）'!N33-'[1]集計表（在外）'!E33</f>
        <v>0</v>
      </c>
    </row>
    <row r="13" spans="1:18" ht="19.5" customHeight="1" x14ac:dyDescent="0.15">
      <c r="A13" s="122" t="s">
        <v>18</v>
      </c>
      <c r="B13" s="173"/>
      <c r="C13" s="173"/>
      <c r="D13" s="173"/>
      <c r="E13" s="174"/>
      <c r="F13" s="15">
        <f>'[1]集計表（在外）'!L11</f>
        <v>3</v>
      </c>
      <c r="G13" s="16">
        <f>'[1]集計表（在外）'!M11</f>
        <v>10</v>
      </c>
      <c r="H13" s="16">
        <f t="shared" si="1"/>
        <v>13</v>
      </c>
      <c r="I13" s="18">
        <f>'[1]集計表（在外）'!N11-'[1]集計表（在外）'!E11</f>
        <v>-1</v>
      </c>
      <c r="J13" s="122" t="s">
        <v>68</v>
      </c>
      <c r="K13" s="173"/>
      <c r="L13" s="173"/>
      <c r="M13" s="173"/>
      <c r="N13" s="174"/>
      <c r="O13" s="15">
        <f>'[1]集計表（在外）'!L34</f>
        <v>1</v>
      </c>
      <c r="P13" s="16">
        <f>'[1]集計表（在外）'!M34</f>
        <v>3</v>
      </c>
      <c r="Q13" s="17">
        <f t="shared" si="0"/>
        <v>4</v>
      </c>
      <c r="R13" s="18">
        <f>'[1]集計表（在外）'!N34-'[1]集計表（在外）'!E34</f>
        <v>0</v>
      </c>
    </row>
    <row r="14" spans="1:18" ht="19.5" customHeight="1" x14ac:dyDescent="0.15">
      <c r="A14" s="122" t="s">
        <v>20</v>
      </c>
      <c r="B14" s="173"/>
      <c r="C14" s="173"/>
      <c r="D14" s="173"/>
      <c r="E14" s="174"/>
      <c r="F14" s="15">
        <f>'[1]集計表（在外）'!L12</f>
        <v>7</v>
      </c>
      <c r="G14" s="16">
        <f>'[1]集計表（在外）'!M12</f>
        <v>21</v>
      </c>
      <c r="H14" s="16">
        <f t="shared" si="1"/>
        <v>28</v>
      </c>
      <c r="I14" s="18">
        <f>'[1]集計表（在外）'!N12-'[1]集計表（在外）'!E12</f>
        <v>0</v>
      </c>
      <c r="J14" s="122" t="s">
        <v>21</v>
      </c>
      <c r="K14" s="173"/>
      <c r="L14" s="173"/>
      <c r="M14" s="173"/>
      <c r="N14" s="174"/>
      <c r="O14" s="15">
        <f>'[1]集計表（在外）'!L35</f>
        <v>2</v>
      </c>
      <c r="P14" s="16">
        <f>'[1]集計表（在外）'!M35</f>
        <v>2</v>
      </c>
      <c r="Q14" s="17">
        <f t="shared" si="0"/>
        <v>4</v>
      </c>
      <c r="R14" s="18">
        <f>'[1]集計表（在外）'!N35-'[1]集計表（在外）'!E35</f>
        <v>0</v>
      </c>
    </row>
    <row r="15" spans="1:18" ht="19.5" customHeight="1" x14ac:dyDescent="0.15">
      <c r="A15" s="122" t="s">
        <v>22</v>
      </c>
      <c r="B15" s="173"/>
      <c r="C15" s="173"/>
      <c r="D15" s="173"/>
      <c r="E15" s="174"/>
      <c r="F15" s="15">
        <f>'[1]集計表（在外）'!L13</f>
        <v>4</v>
      </c>
      <c r="G15" s="16">
        <f>'[1]集計表（在外）'!M13</f>
        <v>38</v>
      </c>
      <c r="H15" s="16">
        <f t="shared" si="1"/>
        <v>42</v>
      </c>
      <c r="I15" s="18">
        <f>'[1]集計表（在外）'!N13-'[1]集計表（在外）'!E13</f>
        <v>0</v>
      </c>
      <c r="J15" s="125" t="s">
        <v>23</v>
      </c>
      <c r="K15" s="175"/>
      <c r="L15" s="175"/>
      <c r="M15" s="175"/>
      <c r="N15" s="176"/>
      <c r="O15" s="21">
        <f>'[1]集計表（在外）'!L36</f>
        <v>0</v>
      </c>
      <c r="P15" s="22">
        <f>'[1]集計表（在外）'!M36</f>
        <v>4</v>
      </c>
      <c r="Q15" s="23">
        <f t="shared" si="0"/>
        <v>4</v>
      </c>
      <c r="R15" s="24">
        <f>'[1]集計表（在外）'!N36-'[1]集計表（在外）'!E36</f>
        <v>0</v>
      </c>
    </row>
    <row r="16" spans="1:18" ht="19.5" customHeight="1" x14ac:dyDescent="0.15">
      <c r="A16" s="122" t="s">
        <v>24</v>
      </c>
      <c r="B16" s="173"/>
      <c r="C16" s="173"/>
      <c r="D16" s="173"/>
      <c r="E16" s="174"/>
      <c r="F16" s="15">
        <f>'[1]集計表（在外）'!L14</f>
        <v>1</v>
      </c>
      <c r="G16" s="16">
        <f>'[1]集計表（在外）'!M14</f>
        <v>6</v>
      </c>
      <c r="H16" s="16">
        <f t="shared" si="1"/>
        <v>7</v>
      </c>
      <c r="I16" s="18">
        <f>'[1]集計表（在外）'!N14-'[1]集計表（在外）'!E14</f>
        <v>1</v>
      </c>
      <c r="J16" s="128" t="s">
        <v>25</v>
      </c>
      <c r="K16" s="129"/>
      <c r="L16" s="129"/>
      <c r="M16" s="129"/>
      <c r="N16" s="130"/>
      <c r="O16" s="25">
        <f>SUM(O9:O15)</f>
        <v>12</v>
      </c>
      <c r="P16" s="26">
        <f>SUM(P9:P15)</f>
        <v>17</v>
      </c>
      <c r="Q16" s="27">
        <f>SUM(Q9:Q15)</f>
        <v>29</v>
      </c>
      <c r="R16" s="28">
        <f>SUM(R9:R15)</f>
        <v>0</v>
      </c>
    </row>
    <row r="17" spans="1:18" ht="19.5" customHeight="1" x14ac:dyDescent="0.15">
      <c r="A17" s="122" t="s">
        <v>26</v>
      </c>
      <c r="B17" s="173"/>
      <c r="C17" s="173"/>
      <c r="D17" s="173"/>
      <c r="E17" s="174"/>
      <c r="F17" s="15">
        <f>'[1]集計表（在外）'!L15</f>
        <v>6</v>
      </c>
      <c r="G17" s="16">
        <f>'[1]集計表（在外）'!M15</f>
        <v>11</v>
      </c>
      <c r="H17" s="16">
        <f t="shared" si="1"/>
        <v>17</v>
      </c>
      <c r="I17" s="18">
        <f>'[1]集計表（在外）'!N15-'[1]集計表（在外）'!E15</f>
        <v>0</v>
      </c>
      <c r="J17" s="131" t="s">
        <v>27</v>
      </c>
      <c r="K17" s="177"/>
      <c r="L17" s="177"/>
      <c r="M17" s="177"/>
      <c r="N17" s="178"/>
      <c r="O17" s="29">
        <f>'[1]集計表（在外）'!L37</f>
        <v>0</v>
      </c>
      <c r="P17" s="30">
        <f>'[1]集計表（在外）'!M37</f>
        <v>2</v>
      </c>
      <c r="Q17" s="31">
        <f>O17+P17</f>
        <v>2</v>
      </c>
      <c r="R17" s="19">
        <f>'[1]集計表（在外）'!N37-'[1]集計表（在外）'!E37</f>
        <v>0</v>
      </c>
    </row>
    <row r="18" spans="1:18" ht="19.5" customHeight="1" thickBot="1" x14ac:dyDescent="0.2">
      <c r="A18" s="125" t="s">
        <v>28</v>
      </c>
      <c r="B18" s="175"/>
      <c r="C18" s="175"/>
      <c r="D18" s="175"/>
      <c r="E18" s="176"/>
      <c r="F18" s="21">
        <f>'[1]集計表（在外）'!L16</f>
        <v>8</v>
      </c>
      <c r="G18" s="22">
        <f>'[1]集計表（在外）'!M16</f>
        <v>10</v>
      </c>
      <c r="H18" s="22">
        <f>SUM(F18:G18)</f>
        <v>18</v>
      </c>
      <c r="I18" s="24">
        <f>'[1]集計表（在外）'!N16-'[1]集計表（在外）'!E16</f>
        <v>0</v>
      </c>
      <c r="J18" s="122" t="s">
        <v>29</v>
      </c>
      <c r="K18" s="173"/>
      <c r="L18" s="173"/>
      <c r="M18" s="173"/>
      <c r="N18" s="174"/>
      <c r="O18" s="15">
        <f>'[1]集計表（在外）'!L38</f>
        <v>0</v>
      </c>
      <c r="P18" s="16">
        <f>'[1]集計表（在外）'!M38</f>
        <v>1</v>
      </c>
      <c r="Q18" s="17">
        <f>O18+P18</f>
        <v>1</v>
      </c>
      <c r="R18" s="18">
        <f>'[1]集計表（在外）'!N38-'[1]集計表（在外）'!E38</f>
        <v>0</v>
      </c>
    </row>
    <row r="19" spans="1:18" ht="19.5" customHeight="1" thickBot="1" x14ac:dyDescent="0.2">
      <c r="A19" s="134" t="s">
        <v>30</v>
      </c>
      <c r="B19" s="135"/>
      <c r="C19" s="135"/>
      <c r="D19" s="135"/>
      <c r="E19" s="136"/>
      <c r="F19" s="86">
        <f>SUM(F9:F18)</f>
        <v>112</v>
      </c>
      <c r="G19" s="87">
        <f>SUM(G9:G18)</f>
        <v>256</v>
      </c>
      <c r="H19" s="88">
        <f>SUM(H9:H18)</f>
        <v>368</v>
      </c>
      <c r="I19" s="36">
        <f>SUM(I9:I18)</f>
        <v>1</v>
      </c>
      <c r="J19" s="122" t="s">
        <v>31</v>
      </c>
      <c r="K19" s="173"/>
      <c r="L19" s="173"/>
      <c r="M19" s="173"/>
      <c r="N19" s="174"/>
      <c r="O19" s="15">
        <f>'[1]集計表（在外）'!L39</f>
        <v>0</v>
      </c>
      <c r="P19" s="16">
        <f>'[1]集計表（在外）'!M39</f>
        <v>0</v>
      </c>
      <c r="Q19" s="17">
        <f>SUM(O19:P19)</f>
        <v>0</v>
      </c>
      <c r="R19" s="18">
        <f>'[1]集計表（在外）'!N39-'[1]集計表（在外）'!E39</f>
        <v>0</v>
      </c>
    </row>
    <row r="20" spans="1:18" ht="19.5" customHeight="1" x14ac:dyDescent="0.15">
      <c r="A20" s="131" t="s">
        <v>32</v>
      </c>
      <c r="B20" s="177"/>
      <c r="C20" s="177"/>
      <c r="D20" s="177"/>
      <c r="E20" s="178"/>
      <c r="F20" s="37">
        <f>'[1]集計表（在外）'!L17</f>
        <v>0</v>
      </c>
      <c r="G20" s="30">
        <f>'[1]集計表（在外）'!M17</f>
        <v>3</v>
      </c>
      <c r="H20" s="31">
        <f t="shared" si="1"/>
        <v>3</v>
      </c>
      <c r="I20" s="19">
        <f>'[1]集計表（在外）'!N17-'[1]集計表（在外）'!E17</f>
        <v>0</v>
      </c>
      <c r="J20" s="125" t="s">
        <v>33</v>
      </c>
      <c r="K20" s="175"/>
      <c r="L20" s="175"/>
      <c r="M20" s="175"/>
      <c r="N20" s="176"/>
      <c r="O20" s="21">
        <f>'[1]集計表（在外）'!L40</f>
        <v>0</v>
      </c>
      <c r="P20" s="22">
        <f>'[1]集計表（在外）'!M40</f>
        <v>0</v>
      </c>
      <c r="Q20" s="23">
        <f>SUM(O20:P20)</f>
        <v>0</v>
      </c>
      <c r="R20" s="24">
        <f>'[1]集計表（在外）'!N40-'[1]集計表（在外）'!E40</f>
        <v>0</v>
      </c>
    </row>
    <row r="21" spans="1:18" ht="19.5" customHeight="1" x14ac:dyDescent="0.15">
      <c r="A21" s="122" t="s">
        <v>34</v>
      </c>
      <c r="B21" s="173"/>
      <c r="C21" s="173"/>
      <c r="D21" s="173"/>
      <c r="E21" s="174"/>
      <c r="F21" s="20">
        <f>'[1]集計表（在外）'!L18</f>
        <v>0</v>
      </c>
      <c r="G21" s="16">
        <f>'[1]集計表（在外）'!M18</f>
        <v>2</v>
      </c>
      <c r="H21" s="17">
        <f t="shared" si="1"/>
        <v>2</v>
      </c>
      <c r="I21" s="18">
        <f>'[1]集計表（在外）'!N18-'[1]集計表（在外）'!E18</f>
        <v>0</v>
      </c>
      <c r="J21" s="128" t="s">
        <v>35</v>
      </c>
      <c r="K21" s="129"/>
      <c r="L21" s="129"/>
      <c r="M21" s="129"/>
      <c r="N21" s="130"/>
      <c r="O21" s="25">
        <f>SUM(O17:O20)</f>
        <v>0</v>
      </c>
      <c r="P21" s="26">
        <f>SUM(P17:P20)</f>
        <v>3</v>
      </c>
      <c r="Q21" s="27">
        <f>SUM(Q17:Q20)</f>
        <v>3</v>
      </c>
      <c r="R21" s="28">
        <f>SUM(R17:R20)</f>
        <v>0</v>
      </c>
    </row>
    <row r="22" spans="1:18" ht="19.5" customHeight="1" x14ac:dyDescent="0.15">
      <c r="A22" s="122" t="s">
        <v>36</v>
      </c>
      <c r="B22" s="173"/>
      <c r="C22" s="173"/>
      <c r="D22" s="173"/>
      <c r="E22" s="174"/>
      <c r="F22" s="20">
        <f>'[1]集計表（在外）'!L19</f>
        <v>1</v>
      </c>
      <c r="G22" s="16">
        <f>'[1]集計表（在外）'!M19</f>
        <v>1</v>
      </c>
      <c r="H22" s="17">
        <f t="shared" si="1"/>
        <v>2</v>
      </c>
      <c r="I22" s="18">
        <f>'[1]集計表（在外）'!N19-'[1]集計表（在外）'!E19</f>
        <v>0</v>
      </c>
      <c r="J22" s="131" t="s">
        <v>37</v>
      </c>
      <c r="K22" s="177"/>
      <c r="L22" s="177"/>
      <c r="M22" s="177"/>
      <c r="N22" s="178"/>
      <c r="O22" s="29">
        <f>'[1]集計表（在外）'!L41</f>
        <v>0</v>
      </c>
      <c r="P22" s="30">
        <f>'[1]集計表（在外）'!M41</f>
        <v>4</v>
      </c>
      <c r="Q22" s="31">
        <f t="shared" ref="Q22:Q27" si="2">SUM(O22:P22)</f>
        <v>4</v>
      </c>
      <c r="R22" s="19">
        <f>'[1]集計表（在外）'!N41-'[1]集計表（在外）'!E41</f>
        <v>0</v>
      </c>
    </row>
    <row r="23" spans="1:18" ht="19.5" customHeight="1" x14ac:dyDescent="0.15">
      <c r="A23" s="125" t="s">
        <v>38</v>
      </c>
      <c r="B23" s="175"/>
      <c r="C23" s="175"/>
      <c r="D23" s="175"/>
      <c r="E23" s="176"/>
      <c r="F23" s="32">
        <f>'[1]集計表（在外）'!L20</f>
        <v>1</v>
      </c>
      <c r="G23" s="22">
        <f>'[1]集計表（在外）'!M20</f>
        <v>1</v>
      </c>
      <c r="H23" s="23">
        <f>SUM(F23:G23)</f>
        <v>2</v>
      </c>
      <c r="I23" s="24">
        <f>'[1]集計表（在外）'!N20-'[1]集計表（在外）'!E20</f>
        <v>0</v>
      </c>
      <c r="J23" s="122" t="s">
        <v>39</v>
      </c>
      <c r="K23" s="173"/>
      <c r="L23" s="173"/>
      <c r="M23" s="173"/>
      <c r="N23" s="174"/>
      <c r="O23" s="15">
        <f>'[1]集計表（在外）'!L42</f>
        <v>2</v>
      </c>
      <c r="P23" s="16">
        <f>'[1]集計表（在外）'!M42</f>
        <v>6</v>
      </c>
      <c r="Q23" s="17">
        <f t="shared" si="2"/>
        <v>8</v>
      </c>
      <c r="R23" s="18">
        <f>'[1]集計表（在外）'!N42-'[1]集計表（在外）'!E42</f>
        <v>0</v>
      </c>
    </row>
    <row r="24" spans="1:18" ht="19.5" customHeight="1" x14ac:dyDescent="0.15">
      <c r="A24" s="179" t="s">
        <v>40</v>
      </c>
      <c r="B24" s="180"/>
      <c r="C24" s="180"/>
      <c r="D24" s="180"/>
      <c r="E24" s="181"/>
      <c r="F24" s="38">
        <f>SUM(F20:F23)</f>
        <v>2</v>
      </c>
      <c r="G24" s="26">
        <f>SUM(G20:G23)</f>
        <v>7</v>
      </c>
      <c r="H24" s="26">
        <f>SUM(H20:H23)</f>
        <v>9</v>
      </c>
      <c r="I24" s="28">
        <f>SUM(I20:I23)</f>
        <v>0</v>
      </c>
      <c r="J24" s="122" t="s">
        <v>41</v>
      </c>
      <c r="K24" s="173"/>
      <c r="L24" s="173"/>
      <c r="M24" s="173"/>
      <c r="N24" s="174"/>
      <c r="O24" s="15">
        <f>'[1]集計表（在外）'!L43</f>
        <v>0</v>
      </c>
      <c r="P24" s="16">
        <f>'[1]集計表（在外）'!M43</f>
        <v>0</v>
      </c>
      <c r="Q24" s="17">
        <f t="shared" si="2"/>
        <v>0</v>
      </c>
      <c r="R24" s="18">
        <f>'[1]集計表（在外）'!N43-'[1]集計表（在外）'!E43</f>
        <v>0</v>
      </c>
    </row>
    <row r="25" spans="1:18" ht="19.5" customHeight="1" x14ac:dyDescent="0.15">
      <c r="A25" s="131" t="s">
        <v>42</v>
      </c>
      <c r="B25" s="177"/>
      <c r="C25" s="177"/>
      <c r="D25" s="177"/>
      <c r="E25" s="178"/>
      <c r="F25" s="29">
        <f>'[1]集計表（在外）'!L21</f>
        <v>5</v>
      </c>
      <c r="G25" s="30">
        <f>'[1]集計表（在外）'!M21</f>
        <v>5</v>
      </c>
      <c r="H25" s="31">
        <f t="shared" si="1"/>
        <v>10</v>
      </c>
      <c r="I25" s="19">
        <f>'[1]集計表（在外）'!N21-'[1]集計表（在外）'!E21</f>
        <v>0</v>
      </c>
      <c r="J25" s="122" t="s">
        <v>43</v>
      </c>
      <c r="K25" s="173"/>
      <c r="L25" s="173"/>
      <c r="M25" s="173"/>
      <c r="N25" s="174"/>
      <c r="O25" s="15">
        <f>'[1]集計表（在外）'!L44</f>
        <v>2</v>
      </c>
      <c r="P25" s="16">
        <f>'[1]集計表（在外）'!M44</f>
        <v>6</v>
      </c>
      <c r="Q25" s="17">
        <f t="shared" si="2"/>
        <v>8</v>
      </c>
      <c r="R25" s="18">
        <f>'[1]集計表（在外）'!N44-'[1]集計表（在外）'!E44</f>
        <v>0</v>
      </c>
    </row>
    <row r="26" spans="1:18" ht="19.5" customHeight="1" x14ac:dyDescent="0.15">
      <c r="A26" s="125" t="s">
        <v>44</v>
      </c>
      <c r="B26" s="175"/>
      <c r="C26" s="175"/>
      <c r="D26" s="175"/>
      <c r="E26" s="176"/>
      <c r="F26" s="21">
        <f>'[1]集計表（在外）'!L22</f>
        <v>1</v>
      </c>
      <c r="G26" s="22">
        <f>'[1]集計表（在外）'!M22</f>
        <v>0</v>
      </c>
      <c r="H26" s="23">
        <f t="shared" si="1"/>
        <v>1</v>
      </c>
      <c r="I26" s="24">
        <f>'[1]集計表（在外）'!N22-'[1]集計表（在外）'!E22</f>
        <v>0</v>
      </c>
      <c r="J26" s="122" t="s">
        <v>45</v>
      </c>
      <c r="K26" s="173"/>
      <c r="L26" s="173"/>
      <c r="M26" s="173"/>
      <c r="N26" s="174"/>
      <c r="O26" s="15">
        <f>'[1]集計表（在外）'!L45</f>
        <v>0</v>
      </c>
      <c r="P26" s="16">
        <f>'[1]集計表（在外）'!M45</f>
        <v>2</v>
      </c>
      <c r="Q26" s="17">
        <f t="shared" si="2"/>
        <v>2</v>
      </c>
      <c r="R26" s="18">
        <f>'[1]集計表（在外）'!N45-'[1]集計表（在外）'!E45</f>
        <v>0</v>
      </c>
    </row>
    <row r="27" spans="1:18" ht="19.5" customHeight="1" x14ac:dyDescent="0.15">
      <c r="A27" s="128" t="s">
        <v>46</v>
      </c>
      <c r="B27" s="129"/>
      <c r="C27" s="129"/>
      <c r="D27" s="129"/>
      <c r="E27" s="130"/>
      <c r="F27" s="25">
        <f>SUM(F25:F26)</f>
        <v>6</v>
      </c>
      <c r="G27" s="26">
        <f>SUM(G25:G26)</f>
        <v>5</v>
      </c>
      <c r="H27" s="27">
        <f>SUM(H25:H26)</f>
        <v>11</v>
      </c>
      <c r="I27" s="28">
        <f>SUM(I25:I26)</f>
        <v>0</v>
      </c>
      <c r="J27" s="125" t="s">
        <v>47</v>
      </c>
      <c r="K27" s="175"/>
      <c r="L27" s="175"/>
      <c r="M27" s="175"/>
      <c r="N27" s="176"/>
      <c r="O27" s="21">
        <f>'[1]集計表（在外）'!L46</f>
        <v>0</v>
      </c>
      <c r="P27" s="22">
        <f>'[1]集計表（在外）'!M46</f>
        <v>0</v>
      </c>
      <c r="Q27" s="23">
        <f t="shared" si="2"/>
        <v>0</v>
      </c>
      <c r="R27" s="24">
        <f>'[1]集計表（在外）'!N46-'[1]集計表（在外）'!E46</f>
        <v>0</v>
      </c>
    </row>
    <row r="28" spans="1:18" ht="19.5" customHeight="1" thickBot="1" x14ac:dyDescent="0.2">
      <c r="A28" s="137" t="s">
        <v>48</v>
      </c>
      <c r="B28" s="182"/>
      <c r="C28" s="182"/>
      <c r="D28" s="182"/>
      <c r="E28" s="183"/>
      <c r="F28" s="39">
        <f>'[1]集計表（在外）'!L23</f>
        <v>0</v>
      </c>
      <c r="G28" s="40">
        <f>'[1]集計表（在外）'!M23</f>
        <v>0</v>
      </c>
      <c r="H28" s="41">
        <f t="shared" si="1"/>
        <v>0</v>
      </c>
      <c r="I28" s="42">
        <f>'[1]集計表（在外）'!N23-'[1]集計表（在外）'!E23</f>
        <v>0</v>
      </c>
      <c r="J28" s="184" t="s">
        <v>49</v>
      </c>
      <c r="K28" s="185"/>
      <c r="L28" s="185"/>
      <c r="M28" s="185"/>
      <c r="N28" s="186"/>
      <c r="O28" s="89">
        <f>SUM(O22:O27)</f>
        <v>4</v>
      </c>
      <c r="P28" s="90">
        <f>SUM(P22:P27)</f>
        <v>18</v>
      </c>
      <c r="Q28" s="91">
        <f>SUM(Q22:Q27)</f>
        <v>22</v>
      </c>
      <c r="R28" s="85">
        <f>SUM(R22:R27)</f>
        <v>0</v>
      </c>
    </row>
    <row r="29" spans="1:18" ht="19.5" customHeight="1" thickBot="1" x14ac:dyDescent="0.2">
      <c r="A29" s="128" t="s">
        <v>50</v>
      </c>
      <c r="B29" s="129"/>
      <c r="C29" s="129"/>
      <c r="D29" s="129"/>
      <c r="E29" s="130"/>
      <c r="F29" s="25">
        <f>SUM(F28:F28)</f>
        <v>0</v>
      </c>
      <c r="G29" s="26">
        <f>SUM(G28:G28)</f>
        <v>0</v>
      </c>
      <c r="H29" s="27">
        <f>SUM(H28:H28)</f>
        <v>0</v>
      </c>
      <c r="I29" s="28">
        <f>SUM(I28:I28)</f>
        <v>0</v>
      </c>
      <c r="J29" s="134" t="s">
        <v>51</v>
      </c>
      <c r="K29" s="135"/>
      <c r="L29" s="135"/>
      <c r="M29" s="135"/>
      <c r="N29" s="136"/>
      <c r="O29" s="86">
        <f>SUM(F24,F27,F29,F33,F37,O16,O21,O28)</f>
        <v>34</v>
      </c>
      <c r="P29" s="92">
        <f>SUM(G24,G27,G29,G33,G37,P16,P21,P28)</f>
        <v>60</v>
      </c>
      <c r="Q29" s="88">
        <f>SUM(H24,H27,H29,H33,H37,Q16,Q21,Q28)</f>
        <v>94</v>
      </c>
      <c r="R29" s="93">
        <f>SUM(I24,I27,I29,I33,I37,R16,R21,R28)</f>
        <v>0</v>
      </c>
    </row>
    <row r="30" spans="1:18" ht="19.5" customHeight="1" x14ac:dyDescent="0.15">
      <c r="A30" s="131" t="s">
        <v>52</v>
      </c>
      <c r="B30" s="177"/>
      <c r="C30" s="177"/>
      <c r="D30" s="177"/>
      <c r="E30" s="178"/>
      <c r="F30" s="29">
        <f>'[1]集計表（在外）'!L24</f>
        <v>3</v>
      </c>
      <c r="G30" s="30">
        <f>'[1]集計表（在外）'!M24</f>
        <v>5</v>
      </c>
      <c r="H30" s="31">
        <f t="shared" si="1"/>
        <v>8</v>
      </c>
      <c r="I30" s="19">
        <f>'[1]集計表（在外）'!N24-'[1]集計表（在外）'!E24</f>
        <v>0</v>
      </c>
      <c r="J30" s="131" t="s">
        <v>53</v>
      </c>
      <c r="K30" s="177"/>
      <c r="L30" s="177"/>
      <c r="M30" s="177"/>
      <c r="N30" s="178"/>
      <c r="O30" s="29">
        <f>'[1]集計表（在外）'!L47</f>
        <v>41</v>
      </c>
      <c r="P30" s="37">
        <f>'[1]集計表（在外）'!M47</f>
        <v>86</v>
      </c>
      <c r="Q30" s="31">
        <f>SUM(O30:P30)</f>
        <v>127</v>
      </c>
      <c r="R30" s="19">
        <f>'[1]集計表（在外）'!N47-'[1]集計表（在外）'!E47</f>
        <v>1</v>
      </c>
    </row>
    <row r="31" spans="1:18" ht="19.5" customHeight="1" x14ac:dyDescent="0.15">
      <c r="A31" s="122" t="s">
        <v>54</v>
      </c>
      <c r="B31" s="173"/>
      <c r="C31" s="173"/>
      <c r="D31" s="173"/>
      <c r="E31" s="174"/>
      <c r="F31" s="15">
        <f>'[1]集計表（在外）'!L25</f>
        <v>2</v>
      </c>
      <c r="G31" s="16">
        <f>'[1]集計表（在外）'!M25</f>
        <v>1</v>
      </c>
      <c r="H31" s="17">
        <f t="shared" si="1"/>
        <v>3</v>
      </c>
      <c r="I31" s="18">
        <f>'[1]集計表（在外）'!N25-'[1]集計表（在外）'!E25</f>
        <v>0</v>
      </c>
      <c r="J31" s="122" t="s">
        <v>55</v>
      </c>
      <c r="K31" s="173"/>
      <c r="L31" s="173"/>
      <c r="M31" s="173"/>
      <c r="N31" s="174"/>
      <c r="O31" s="52">
        <f>'[1]集計表（在外）'!L48</f>
        <v>43</v>
      </c>
      <c r="P31" s="16">
        <f>'[1]集計表（在外）'!M48</f>
        <v>141</v>
      </c>
      <c r="Q31" s="17">
        <f>SUM(O31:P31)</f>
        <v>184</v>
      </c>
      <c r="R31" s="18">
        <f>'[1]集計表（在外）'!N48-'[1]集計表（在外）'!E48</f>
        <v>1</v>
      </c>
    </row>
    <row r="32" spans="1:18" ht="19.5" customHeight="1" thickBot="1" x14ac:dyDescent="0.2">
      <c r="A32" s="125" t="s">
        <v>56</v>
      </c>
      <c r="B32" s="175"/>
      <c r="C32" s="175"/>
      <c r="D32" s="175"/>
      <c r="E32" s="176"/>
      <c r="F32" s="21">
        <f>'[1]集計表（在外）'!L26</f>
        <v>1</v>
      </c>
      <c r="G32" s="22">
        <f>'[1]集計表（在外）'!M26</f>
        <v>2</v>
      </c>
      <c r="H32" s="23">
        <f t="shared" si="1"/>
        <v>3</v>
      </c>
      <c r="I32" s="24">
        <f>'[1]集計表（在外）'!N26-'[1]集計表（在外）'!E26</f>
        <v>0</v>
      </c>
      <c r="J32" s="122" t="s">
        <v>57</v>
      </c>
      <c r="K32" s="173"/>
      <c r="L32" s="173"/>
      <c r="M32" s="173"/>
      <c r="N32" s="174"/>
      <c r="O32" s="52">
        <f>'[1]集計表（在外）'!L49</f>
        <v>62</v>
      </c>
      <c r="P32" s="16">
        <f>'[1]集計表（在外）'!M49</f>
        <v>89</v>
      </c>
      <c r="Q32" s="17">
        <f>SUM(O32:P32)</f>
        <v>151</v>
      </c>
      <c r="R32" s="18">
        <f>'[1]集計表（在外）'!N49-'[1]集計表（在外）'!E49</f>
        <v>-1</v>
      </c>
    </row>
    <row r="33" spans="1:18" ht="19.5" customHeight="1" thickTop="1" thickBot="1" x14ac:dyDescent="0.2">
      <c r="A33" s="128" t="s">
        <v>58</v>
      </c>
      <c r="B33" s="129"/>
      <c r="C33" s="129"/>
      <c r="D33" s="129"/>
      <c r="E33" s="130"/>
      <c r="F33" s="25">
        <f>SUM(F30:F32)</f>
        <v>6</v>
      </c>
      <c r="G33" s="26">
        <f>SUM(G30:G32)</f>
        <v>8</v>
      </c>
      <c r="H33" s="27">
        <f>SUM(H30:H32)</f>
        <v>14</v>
      </c>
      <c r="I33" s="28">
        <f>SUM(I30:I32)</f>
        <v>0</v>
      </c>
      <c r="J33" s="149" t="s">
        <v>59</v>
      </c>
      <c r="K33" s="187"/>
      <c r="L33" s="187"/>
      <c r="M33" s="187"/>
      <c r="N33" s="188"/>
      <c r="O33" s="94">
        <f>SUM(O30:O32)</f>
        <v>146</v>
      </c>
      <c r="P33" s="95">
        <f>SUM(P30:P32)</f>
        <v>316</v>
      </c>
      <c r="Q33" s="96">
        <f>SUM(Q30:Q32)</f>
        <v>462</v>
      </c>
      <c r="R33" s="56">
        <f>SUM(R30:R32)</f>
        <v>1</v>
      </c>
    </row>
    <row r="34" spans="1:18" ht="19.5" customHeight="1" x14ac:dyDescent="0.15">
      <c r="A34" s="137" t="s">
        <v>60</v>
      </c>
      <c r="B34" s="182"/>
      <c r="C34" s="182"/>
      <c r="D34" s="182"/>
      <c r="E34" s="183"/>
      <c r="F34" s="39">
        <f>'[1]集計表（在外）'!L27</f>
        <v>2</v>
      </c>
      <c r="G34" s="40">
        <f>'[1]集計表（在外）'!M27</f>
        <v>1</v>
      </c>
      <c r="H34" s="41">
        <f t="shared" si="1"/>
        <v>3</v>
      </c>
      <c r="I34" s="42">
        <f>'[1]集計表（在外）'!N27-'[1]集計表（在外）'!E27</f>
        <v>0</v>
      </c>
      <c r="J34" s="189"/>
      <c r="K34" s="163"/>
      <c r="L34" s="163"/>
      <c r="M34" s="163"/>
      <c r="N34" s="163"/>
      <c r="O34" s="57"/>
      <c r="P34" s="57"/>
      <c r="Q34" s="57"/>
      <c r="R34" s="57"/>
    </row>
    <row r="35" spans="1:18" ht="19.5" customHeight="1" x14ac:dyDescent="0.15">
      <c r="A35" s="122" t="s">
        <v>62</v>
      </c>
      <c r="B35" s="173"/>
      <c r="C35" s="173"/>
      <c r="D35" s="173"/>
      <c r="E35" s="174"/>
      <c r="F35" s="15">
        <f>'[1]集計表（在外）'!L28</f>
        <v>2</v>
      </c>
      <c r="G35" s="16">
        <f>'[1]集計表（在外）'!M28</f>
        <v>1</v>
      </c>
      <c r="H35" s="17">
        <f t="shared" si="1"/>
        <v>3</v>
      </c>
      <c r="I35" s="18">
        <f>'[1]集計表（在外）'!N28-'[1]集計表（在外）'!E28</f>
        <v>0</v>
      </c>
      <c r="J35" s="137"/>
      <c r="K35" s="182"/>
      <c r="L35" s="182"/>
      <c r="M35" s="182"/>
      <c r="N35" s="182"/>
      <c r="O35" s="80"/>
      <c r="P35" s="80"/>
      <c r="Q35" s="80"/>
      <c r="R35" s="80"/>
    </row>
    <row r="36" spans="1:18" ht="19.5" customHeight="1" x14ac:dyDescent="0.15">
      <c r="A36" s="125" t="s">
        <v>69</v>
      </c>
      <c r="B36" s="175"/>
      <c r="C36" s="175"/>
      <c r="D36" s="175"/>
      <c r="E36" s="176"/>
      <c r="F36" s="21">
        <f>'[1]集計表（在外）'!L29</f>
        <v>0</v>
      </c>
      <c r="G36" s="22">
        <f>'[1]集計表（在外）'!M29</f>
        <v>0</v>
      </c>
      <c r="H36" s="23">
        <f t="shared" si="1"/>
        <v>0</v>
      </c>
      <c r="I36" s="24">
        <f>'[1]集計表（在外）'!N29-'[1]集計表（在外）'!E29</f>
        <v>0</v>
      </c>
      <c r="J36" s="137"/>
      <c r="K36" s="182"/>
      <c r="L36" s="182"/>
      <c r="M36" s="182"/>
      <c r="N36" s="182"/>
      <c r="O36" s="80"/>
      <c r="P36" s="80"/>
      <c r="Q36" s="80"/>
      <c r="R36" s="80"/>
    </row>
    <row r="37" spans="1:18" ht="19.5" customHeight="1" thickBot="1" x14ac:dyDescent="0.2">
      <c r="A37" s="140" t="s">
        <v>64</v>
      </c>
      <c r="B37" s="141"/>
      <c r="C37" s="141"/>
      <c r="D37" s="141"/>
      <c r="E37" s="142"/>
      <c r="F37" s="43">
        <f>SUM(F34:F36)</f>
        <v>4</v>
      </c>
      <c r="G37" s="64">
        <f>SUM(G34:G36)</f>
        <v>2</v>
      </c>
      <c r="H37" s="45">
        <f>SUM(H34:H36)</f>
        <v>6</v>
      </c>
      <c r="I37" s="46">
        <f>SUM(I34:I36)</f>
        <v>0</v>
      </c>
      <c r="J37" s="138"/>
      <c r="K37" s="182"/>
      <c r="L37" s="182"/>
      <c r="M37" s="182"/>
      <c r="N37" s="182"/>
      <c r="O37" s="80"/>
      <c r="P37" s="80"/>
      <c r="Q37" s="80"/>
      <c r="R37" s="80"/>
    </row>
    <row r="38" spans="1:18" ht="16.5" customHeight="1" x14ac:dyDescent="0.15">
      <c r="B38" s="1"/>
      <c r="I38" s="97"/>
      <c r="J38" s="98"/>
      <c r="K38" s="98"/>
      <c r="L38" s="98"/>
      <c r="M38" s="98"/>
      <c r="N38" s="98"/>
      <c r="O38" s="98"/>
      <c r="P38" s="98"/>
      <c r="Q38" s="98"/>
      <c r="R38" s="98"/>
    </row>
    <row r="39" spans="1:18" ht="16.5" customHeight="1" x14ac:dyDescent="0.15">
      <c r="A39" s="158" t="s">
        <v>70</v>
      </c>
      <c r="B39" s="158"/>
      <c r="C39" s="158"/>
      <c r="D39" s="158"/>
      <c r="E39" s="158"/>
      <c r="F39" s="158"/>
      <c r="G39" s="158"/>
      <c r="H39" s="158"/>
      <c r="I39" s="158"/>
      <c r="J39" s="158"/>
      <c r="K39" s="158"/>
      <c r="L39" s="158"/>
      <c r="M39" s="158"/>
      <c r="N39" s="158"/>
      <c r="O39" s="158"/>
      <c r="P39" s="158"/>
      <c r="Q39" s="158"/>
      <c r="R39" s="158"/>
    </row>
    <row r="40" spans="1:18" ht="16.5" customHeight="1" x14ac:dyDescent="0.15">
      <c r="A40" s="158"/>
      <c r="B40" s="158"/>
      <c r="C40" s="158"/>
      <c r="D40" s="158"/>
      <c r="E40" s="158"/>
      <c r="F40" s="158"/>
      <c r="G40" s="158"/>
      <c r="H40" s="158"/>
      <c r="I40" s="158"/>
      <c r="J40" s="158"/>
      <c r="K40" s="158"/>
      <c r="L40" s="158"/>
      <c r="M40" s="158"/>
      <c r="N40" s="158"/>
      <c r="O40" s="158"/>
      <c r="P40" s="158"/>
      <c r="Q40" s="158"/>
      <c r="R40" s="158"/>
    </row>
    <row r="41" spans="1:18" ht="16.5" customHeight="1" x14ac:dyDescent="0.15">
      <c r="A41" s="75"/>
      <c r="I41" s="97"/>
      <c r="J41" s="76"/>
      <c r="K41" s="77"/>
      <c r="L41" s="77"/>
      <c r="M41" s="77"/>
      <c r="N41" s="77"/>
      <c r="O41" s="80"/>
      <c r="P41" s="80"/>
      <c r="Q41" s="80"/>
      <c r="R41" s="80"/>
    </row>
    <row r="42" spans="1:18" ht="16.5" customHeight="1" x14ac:dyDescent="0.15">
      <c r="A42" s="1"/>
      <c r="J42" s="77"/>
      <c r="K42" s="77"/>
      <c r="L42" s="77"/>
      <c r="M42" s="77"/>
      <c r="N42" s="77"/>
      <c r="O42" s="80"/>
      <c r="P42" s="80"/>
      <c r="Q42" s="80"/>
      <c r="R42" s="80"/>
    </row>
    <row r="43" spans="1:18" ht="16.5" customHeight="1" x14ac:dyDescent="0.15">
      <c r="A43" s="75"/>
      <c r="J43" s="6"/>
      <c r="K43" s="6"/>
      <c r="L43" s="77"/>
      <c r="M43" s="77"/>
      <c r="N43" s="77"/>
      <c r="O43" s="77"/>
      <c r="P43" s="77"/>
      <c r="Q43" s="77"/>
      <c r="R43" s="77"/>
    </row>
    <row r="44" spans="1:18" ht="16.5" customHeight="1" x14ac:dyDescent="0.15">
      <c r="A44" s="75"/>
    </row>
    <row r="45" spans="1:18" ht="16.5" customHeight="1" x14ac:dyDescent="0.15">
      <c r="A45" s="75"/>
    </row>
    <row r="46" spans="1:18" ht="16.5" customHeight="1" x14ac:dyDescent="0.15">
      <c r="A46" s="1"/>
    </row>
    <row r="47" spans="1:18" ht="16.5" customHeight="1" x14ac:dyDescent="0.15">
      <c r="A47" s="75"/>
    </row>
    <row r="48" spans="1:18" ht="16.5" customHeight="1" x14ac:dyDescent="0.15">
      <c r="A48" s="1"/>
    </row>
    <row r="49" spans="1:1" ht="16.5" customHeight="1" x14ac:dyDescent="0.15">
      <c r="A49" s="1"/>
    </row>
    <row r="50" spans="1:1" ht="16.5" customHeight="1" x14ac:dyDescent="0.15"/>
    <row r="51" spans="1:1" ht="16.5" customHeight="1" x14ac:dyDescent="0.15"/>
    <row r="52" spans="1:1" ht="16.5" customHeight="1" x14ac:dyDescent="0.15"/>
    <row r="53" spans="1:1" ht="16.5" customHeight="1" x14ac:dyDescent="0.15"/>
    <row r="54" spans="1:1" ht="16.5" customHeight="1" x14ac:dyDescent="0.15"/>
    <row r="55" spans="1:1" ht="16.5" customHeight="1" x14ac:dyDescent="0.15"/>
  </sheetData>
  <mergeCells count="73">
    <mergeCell ref="A33:E33"/>
    <mergeCell ref="J33:N33"/>
    <mergeCell ref="A37:E37"/>
    <mergeCell ref="J37:N37"/>
    <mergeCell ref="A39:R40"/>
    <mergeCell ref="A34:E34"/>
    <mergeCell ref="J34:N34"/>
    <mergeCell ref="A35:E35"/>
    <mergeCell ref="J35:N35"/>
    <mergeCell ref="A36:E36"/>
    <mergeCell ref="J36:N36"/>
    <mergeCell ref="A30:E30"/>
    <mergeCell ref="J30:N30"/>
    <mergeCell ref="A31:E31"/>
    <mergeCell ref="J31:N31"/>
    <mergeCell ref="A32:E32"/>
    <mergeCell ref="J32:N32"/>
    <mergeCell ref="A27:E27"/>
    <mergeCell ref="J27:N27"/>
    <mergeCell ref="A28:E28"/>
    <mergeCell ref="J28:N28"/>
    <mergeCell ref="A29:E29"/>
    <mergeCell ref="J29:N29"/>
    <mergeCell ref="A24:E24"/>
    <mergeCell ref="J24:N24"/>
    <mergeCell ref="A25:E25"/>
    <mergeCell ref="J25:N25"/>
    <mergeCell ref="A26:E26"/>
    <mergeCell ref="J26:N26"/>
    <mergeCell ref="A21:E21"/>
    <mergeCell ref="J21:N21"/>
    <mergeCell ref="A22:E22"/>
    <mergeCell ref="J22:N22"/>
    <mergeCell ref="A23:E23"/>
    <mergeCell ref="J23:N23"/>
    <mergeCell ref="A18:E18"/>
    <mergeCell ref="J18:N18"/>
    <mergeCell ref="A19:E19"/>
    <mergeCell ref="J19:N19"/>
    <mergeCell ref="A20:E20"/>
    <mergeCell ref="J20:N20"/>
    <mergeCell ref="A15:E15"/>
    <mergeCell ref="J15:N15"/>
    <mergeCell ref="A16:E16"/>
    <mergeCell ref="J16:N16"/>
    <mergeCell ref="A17:E17"/>
    <mergeCell ref="J17:N17"/>
    <mergeCell ref="A12:E12"/>
    <mergeCell ref="J12:N12"/>
    <mergeCell ref="A13:E13"/>
    <mergeCell ref="J13:N13"/>
    <mergeCell ref="A14:E14"/>
    <mergeCell ref="J14:N14"/>
    <mergeCell ref="A9:E9"/>
    <mergeCell ref="J9:N9"/>
    <mergeCell ref="A10:E10"/>
    <mergeCell ref="J10:N10"/>
    <mergeCell ref="A11:E11"/>
    <mergeCell ref="J11:N11"/>
    <mergeCell ref="A2:R2"/>
    <mergeCell ref="P3:Q3"/>
    <mergeCell ref="D4:E5"/>
    <mergeCell ref="F4:F8"/>
    <mergeCell ref="G4:G8"/>
    <mergeCell ref="H4:H8"/>
    <mergeCell ref="I4:I8"/>
    <mergeCell ref="M4:N5"/>
    <mergeCell ref="O4:O8"/>
    <mergeCell ref="P4:P8"/>
    <mergeCell ref="Q4:Q8"/>
    <mergeCell ref="R4:R8"/>
    <mergeCell ref="A7:C8"/>
    <mergeCell ref="J7:L8"/>
  </mergeCells>
  <phoneticPr fontId="2"/>
  <printOptions horizontalCentered="1"/>
  <pageMargins left="0.59055118110236227" right="0.59055118110236227" top="0.59055118110236227" bottom="0.59055118110236227" header="0.51181102362204722" footer="0.51181102362204722"/>
  <pageSetup paperSize="9" scale="9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報道用（別紙１）</vt:lpstr>
      <vt:lpstr>報道用在外（別紙２）</vt:lpstr>
      <vt:lpstr>'報道用（別紙１）'!Print_Area</vt:lpstr>
      <vt:lpstr>'報道用在外（別紙２）'!Print_Area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201op</cp:lastModifiedBy>
  <cp:lastPrinted>2024-06-13T03:11:44Z</cp:lastPrinted>
  <dcterms:created xsi:type="dcterms:W3CDTF">2024-06-13T03:09:38Z</dcterms:created>
  <dcterms:modified xsi:type="dcterms:W3CDTF">2024-06-13T04:30:24Z</dcterms:modified>
</cp:coreProperties>
</file>