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31.80.100\disk1\令和7年度\02 産業DX\18_中小企業者等アンケート\64 公表資料\"/>
    </mc:Choice>
  </mc:AlternateContent>
  <xr:revisionPtr revIDLastSave="0" documentId="13_ncr:1_{153A5365-7500-451D-9D27-9F3855D58F59}" xr6:coauthVersionLast="47" xr6:coauthVersionMax="47" xr10:uidLastSave="{00000000-0000-0000-0000-000000000000}"/>
  <bookViews>
    <workbookView xWindow="-120" yWindow="-120" windowWidth="29040" windowHeight="15720" tabRatio="923" xr2:uid="{00000000-000D-0000-FFFF-FFFF00000000}"/>
  </bookViews>
  <sheets>
    <sheet name="問1,2" sheetId="1" r:id="rId1"/>
    <sheet name="問3" sheetId="2" r:id="rId2"/>
    <sheet name="問4" sheetId="3" r:id="rId3"/>
    <sheet name="問5" sheetId="4" r:id="rId4"/>
    <sheet name="問5-1" sheetId="5" r:id="rId5"/>
    <sheet name="問5-2" sheetId="6" r:id="rId6"/>
    <sheet name="問5-4" sheetId="7" r:id="rId7"/>
    <sheet name="問6" sheetId="8" r:id="rId8"/>
    <sheet name="問7" sheetId="9" r:id="rId9"/>
    <sheet name="問8" sheetId="10" r:id="rId10"/>
    <sheet name="問9" sheetId="11" r:id="rId11"/>
    <sheet name="問10" sheetId="12" r:id="rId12"/>
    <sheet name="問11" sheetId="13" r:id="rId13"/>
    <sheet name="問12" sheetId="14" r:id="rId14"/>
  </sheets>
  <definedNames>
    <definedName name="_xlnm.Print_Area" localSheetId="0">'問1,2'!$A$1:$J$24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4" i="14" l="1"/>
  <c r="E34" i="14"/>
  <c r="F34" i="14"/>
  <c r="G34" i="14"/>
  <c r="H34" i="14"/>
  <c r="I34" i="14"/>
  <c r="J34" i="14"/>
  <c r="K34" i="14"/>
  <c r="L34" i="14"/>
  <c r="M34" i="14"/>
  <c r="N34" i="14"/>
  <c r="C34" i="14"/>
  <c r="D32" i="14"/>
  <c r="E32" i="14"/>
  <c r="F32" i="14"/>
  <c r="G32" i="14"/>
  <c r="H32" i="14"/>
  <c r="I32" i="14"/>
  <c r="J32" i="14"/>
  <c r="K32" i="14"/>
  <c r="L32" i="14"/>
  <c r="M32" i="14"/>
  <c r="N32" i="14"/>
  <c r="C32" i="14"/>
  <c r="D30" i="14"/>
  <c r="E30" i="14"/>
  <c r="F30" i="14"/>
  <c r="G30" i="14"/>
  <c r="H30" i="14"/>
  <c r="I30" i="14"/>
  <c r="J30" i="14"/>
  <c r="K30" i="14"/>
  <c r="L30" i="14"/>
  <c r="M30" i="14"/>
  <c r="N30" i="14"/>
  <c r="C30" i="14"/>
  <c r="D28" i="14"/>
  <c r="E28" i="14"/>
  <c r="F28" i="14"/>
  <c r="G28" i="14"/>
  <c r="H28" i="14"/>
  <c r="I28" i="14"/>
  <c r="J28" i="14"/>
  <c r="K28" i="14"/>
  <c r="L28" i="14"/>
  <c r="M28" i="14"/>
  <c r="N28" i="14"/>
  <c r="C28" i="14"/>
  <c r="D26" i="14"/>
  <c r="E26" i="14"/>
  <c r="F26" i="14"/>
  <c r="G26" i="14"/>
  <c r="H26" i="14"/>
  <c r="I26" i="14"/>
  <c r="J26" i="14"/>
  <c r="K26" i="14"/>
  <c r="L26" i="14"/>
  <c r="M26" i="14"/>
  <c r="N26" i="14"/>
  <c r="C26" i="14"/>
  <c r="D24" i="14"/>
  <c r="E24" i="14"/>
  <c r="F24" i="14"/>
  <c r="G24" i="14"/>
  <c r="H24" i="14"/>
  <c r="I24" i="14"/>
  <c r="J24" i="14"/>
  <c r="K24" i="14"/>
  <c r="L24" i="14"/>
  <c r="M24" i="14"/>
  <c r="N24" i="14"/>
  <c r="C24" i="14"/>
  <c r="D22" i="14"/>
  <c r="E22" i="14"/>
  <c r="F22" i="14"/>
  <c r="G22" i="14"/>
  <c r="H22" i="14"/>
  <c r="I22" i="14"/>
  <c r="J22" i="14"/>
  <c r="K22" i="14"/>
  <c r="L22" i="14"/>
  <c r="M22" i="14"/>
  <c r="N22" i="14"/>
  <c r="C22" i="14"/>
  <c r="D20" i="14"/>
  <c r="E20" i="14"/>
  <c r="F20" i="14"/>
  <c r="G20" i="14"/>
  <c r="H20" i="14"/>
  <c r="I20" i="14"/>
  <c r="J20" i="14"/>
  <c r="K20" i="14"/>
  <c r="L20" i="14"/>
  <c r="M20" i="14"/>
  <c r="N20" i="14"/>
  <c r="C20" i="14"/>
  <c r="D18" i="14"/>
  <c r="E18" i="14"/>
  <c r="F18" i="14"/>
  <c r="G18" i="14"/>
  <c r="H18" i="14"/>
  <c r="I18" i="14"/>
  <c r="J18" i="14"/>
  <c r="K18" i="14"/>
  <c r="L18" i="14"/>
  <c r="M18" i="14"/>
  <c r="N18" i="14"/>
  <c r="C18" i="14"/>
  <c r="D16" i="14"/>
  <c r="E16" i="14"/>
  <c r="F16" i="14"/>
  <c r="G16" i="14"/>
  <c r="H16" i="14"/>
  <c r="I16" i="14"/>
  <c r="J16" i="14"/>
  <c r="K16" i="14"/>
  <c r="L16" i="14"/>
  <c r="M16" i="14"/>
  <c r="N16" i="14"/>
  <c r="C16" i="14"/>
  <c r="D14" i="14"/>
  <c r="E14" i="14"/>
  <c r="F14" i="14"/>
  <c r="G14" i="14"/>
  <c r="H14" i="14"/>
  <c r="I14" i="14"/>
  <c r="J14" i="14"/>
  <c r="K14" i="14"/>
  <c r="L14" i="14"/>
  <c r="M14" i="14"/>
  <c r="N14" i="14"/>
  <c r="C14" i="14"/>
  <c r="D12" i="14"/>
  <c r="E12" i="14"/>
  <c r="F12" i="14"/>
  <c r="G12" i="14"/>
  <c r="H12" i="14"/>
  <c r="I12" i="14"/>
  <c r="J12" i="14"/>
  <c r="K12" i="14"/>
  <c r="L12" i="14"/>
  <c r="M12" i="14"/>
  <c r="N12" i="14"/>
  <c r="C12" i="14"/>
  <c r="D10" i="14"/>
  <c r="E10" i="14"/>
  <c r="F10" i="14"/>
  <c r="G10" i="14"/>
  <c r="H10" i="14"/>
  <c r="I10" i="14"/>
  <c r="J10" i="14"/>
  <c r="K10" i="14"/>
  <c r="L10" i="14"/>
  <c r="M10" i="14"/>
  <c r="N10" i="14"/>
  <c r="C10" i="14"/>
  <c r="D8" i="14"/>
  <c r="E8" i="14"/>
  <c r="F8" i="14"/>
  <c r="G8" i="14"/>
  <c r="H8" i="14"/>
  <c r="I8" i="14"/>
  <c r="J8" i="14"/>
  <c r="K8" i="14"/>
  <c r="L8" i="14"/>
  <c r="M8" i="14"/>
  <c r="N8" i="14"/>
  <c r="C8" i="14"/>
  <c r="D6" i="14"/>
  <c r="E6" i="14"/>
  <c r="F6" i="14"/>
  <c r="G6" i="14"/>
  <c r="H6" i="14"/>
  <c r="I6" i="14"/>
  <c r="J6" i="14"/>
  <c r="K6" i="14"/>
  <c r="L6" i="14"/>
  <c r="M6" i="14"/>
  <c r="N6" i="14"/>
  <c r="C6" i="14"/>
  <c r="D34" i="13"/>
  <c r="E34" i="13"/>
  <c r="F34" i="13"/>
  <c r="G34" i="13"/>
  <c r="H34" i="13"/>
  <c r="I34" i="13"/>
  <c r="J34" i="13"/>
  <c r="K34" i="13"/>
  <c r="C34" i="13"/>
  <c r="D32" i="13"/>
  <c r="E32" i="13"/>
  <c r="F32" i="13"/>
  <c r="G32" i="13"/>
  <c r="H32" i="13"/>
  <c r="I32" i="13"/>
  <c r="J32" i="13"/>
  <c r="K32" i="13"/>
  <c r="C32" i="13"/>
  <c r="D30" i="13"/>
  <c r="E30" i="13"/>
  <c r="F30" i="13"/>
  <c r="G30" i="13"/>
  <c r="H30" i="13"/>
  <c r="I30" i="13"/>
  <c r="J30" i="13"/>
  <c r="K30" i="13"/>
  <c r="C30" i="13"/>
  <c r="D28" i="13"/>
  <c r="E28" i="13"/>
  <c r="F28" i="13"/>
  <c r="G28" i="13"/>
  <c r="H28" i="13"/>
  <c r="I28" i="13"/>
  <c r="J28" i="13"/>
  <c r="K28" i="13"/>
  <c r="C28" i="13"/>
  <c r="D26" i="13"/>
  <c r="E26" i="13"/>
  <c r="F26" i="13"/>
  <c r="G26" i="13"/>
  <c r="H26" i="13"/>
  <c r="I26" i="13"/>
  <c r="J26" i="13"/>
  <c r="K26" i="13"/>
  <c r="C26" i="13"/>
  <c r="D24" i="13"/>
  <c r="E24" i="13"/>
  <c r="F24" i="13"/>
  <c r="G24" i="13"/>
  <c r="H24" i="13"/>
  <c r="I24" i="13"/>
  <c r="J24" i="13"/>
  <c r="K24" i="13"/>
  <c r="C24" i="13"/>
  <c r="D22" i="13"/>
  <c r="E22" i="13"/>
  <c r="F22" i="13"/>
  <c r="G22" i="13"/>
  <c r="H22" i="13"/>
  <c r="I22" i="13"/>
  <c r="J22" i="13"/>
  <c r="K22" i="13"/>
  <c r="C22" i="13"/>
  <c r="D20" i="13"/>
  <c r="E20" i="13"/>
  <c r="F20" i="13"/>
  <c r="G20" i="13"/>
  <c r="H20" i="13"/>
  <c r="I20" i="13"/>
  <c r="J20" i="13"/>
  <c r="K20" i="13"/>
  <c r="C20" i="13"/>
  <c r="D18" i="13"/>
  <c r="E18" i="13"/>
  <c r="F18" i="13"/>
  <c r="G18" i="13"/>
  <c r="H18" i="13"/>
  <c r="I18" i="13"/>
  <c r="J18" i="13"/>
  <c r="K18" i="13"/>
  <c r="C18" i="13"/>
  <c r="D16" i="13"/>
  <c r="E16" i="13"/>
  <c r="F16" i="13"/>
  <c r="G16" i="13"/>
  <c r="H16" i="13"/>
  <c r="I16" i="13"/>
  <c r="J16" i="13"/>
  <c r="K16" i="13"/>
  <c r="C16" i="13"/>
  <c r="D14" i="13"/>
  <c r="E14" i="13"/>
  <c r="F14" i="13"/>
  <c r="G14" i="13"/>
  <c r="H14" i="13"/>
  <c r="I14" i="13"/>
  <c r="J14" i="13"/>
  <c r="K14" i="13"/>
  <c r="C14" i="13"/>
  <c r="D12" i="13"/>
  <c r="E12" i="13"/>
  <c r="F12" i="13"/>
  <c r="G12" i="13"/>
  <c r="H12" i="13"/>
  <c r="I12" i="13"/>
  <c r="J12" i="13"/>
  <c r="K12" i="13"/>
  <c r="C12" i="13"/>
  <c r="D10" i="13"/>
  <c r="E10" i="13"/>
  <c r="F10" i="13"/>
  <c r="G10" i="13"/>
  <c r="H10" i="13"/>
  <c r="I10" i="13"/>
  <c r="J10" i="13"/>
  <c r="K10" i="13"/>
  <c r="C10" i="13"/>
  <c r="D8" i="13"/>
  <c r="E8" i="13"/>
  <c r="F8" i="13"/>
  <c r="G8" i="13"/>
  <c r="H8" i="13"/>
  <c r="I8" i="13"/>
  <c r="J8" i="13"/>
  <c r="K8" i="13"/>
  <c r="C8" i="13"/>
  <c r="D6" i="13"/>
  <c r="E6" i="13"/>
  <c r="F6" i="13"/>
  <c r="G6" i="13"/>
  <c r="H6" i="13"/>
  <c r="I6" i="13"/>
  <c r="J6" i="13"/>
  <c r="K6" i="13"/>
  <c r="C6" i="13"/>
  <c r="I34" i="12"/>
  <c r="D34" i="12"/>
  <c r="E34" i="12"/>
  <c r="F34" i="12"/>
  <c r="G34" i="12"/>
  <c r="H34" i="12"/>
  <c r="C34" i="12"/>
  <c r="D32" i="12"/>
  <c r="E32" i="12"/>
  <c r="F32" i="12"/>
  <c r="G32" i="12"/>
  <c r="H32" i="12"/>
  <c r="I32" i="12"/>
  <c r="C32" i="12"/>
  <c r="D30" i="12"/>
  <c r="E30" i="12"/>
  <c r="F30" i="12"/>
  <c r="G30" i="12"/>
  <c r="H30" i="12"/>
  <c r="I30" i="12"/>
  <c r="C30" i="12"/>
  <c r="D28" i="12"/>
  <c r="E28" i="12"/>
  <c r="F28" i="12"/>
  <c r="G28" i="12"/>
  <c r="H28" i="12"/>
  <c r="I28" i="12"/>
  <c r="C28" i="12"/>
  <c r="D26" i="12"/>
  <c r="E26" i="12"/>
  <c r="F26" i="12"/>
  <c r="G26" i="12"/>
  <c r="H26" i="12"/>
  <c r="I26" i="12"/>
  <c r="C26" i="12"/>
  <c r="D24" i="12"/>
  <c r="E24" i="12"/>
  <c r="F24" i="12"/>
  <c r="G24" i="12"/>
  <c r="H24" i="12"/>
  <c r="I24" i="12"/>
  <c r="C24" i="12"/>
  <c r="D22" i="12"/>
  <c r="E22" i="12"/>
  <c r="F22" i="12"/>
  <c r="G22" i="12"/>
  <c r="H22" i="12"/>
  <c r="I22" i="12"/>
  <c r="C22" i="12"/>
  <c r="D20" i="12"/>
  <c r="E20" i="12"/>
  <c r="F20" i="12"/>
  <c r="G20" i="12"/>
  <c r="H20" i="12"/>
  <c r="I20" i="12"/>
  <c r="C20" i="12"/>
  <c r="D18" i="12"/>
  <c r="E18" i="12"/>
  <c r="F18" i="12"/>
  <c r="G18" i="12"/>
  <c r="H18" i="12"/>
  <c r="I18" i="12"/>
  <c r="C18" i="12"/>
  <c r="D16" i="12"/>
  <c r="E16" i="12"/>
  <c r="F16" i="12"/>
  <c r="G16" i="12"/>
  <c r="H16" i="12"/>
  <c r="I16" i="12"/>
  <c r="C16" i="12"/>
  <c r="D14" i="12"/>
  <c r="E14" i="12"/>
  <c r="F14" i="12"/>
  <c r="G14" i="12"/>
  <c r="H14" i="12"/>
  <c r="I14" i="12"/>
  <c r="C14" i="12"/>
  <c r="D12" i="12"/>
  <c r="E12" i="12"/>
  <c r="F12" i="12"/>
  <c r="G12" i="12"/>
  <c r="H12" i="12"/>
  <c r="I12" i="12"/>
  <c r="C12" i="12"/>
  <c r="D10" i="12"/>
  <c r="E10" i="12"/>
  <c r="F10" i="12"/>
  <c r="G10" i="12"/>
  <c r="H10" i="12"/>
  <c r="I10" i="12"/>
  <c r="C10" i="12"/>
  <c r="D8" i="12"/>
  <c r="E8" i="12"/>
  <c r="F8" i="12"/>
  <c r="G8" i="12"/>
  <c r="H8" i="12"/>
  <c r="I8" i="12"/>
  <c r="C8" i="12"/>
  <c r="D6" i="12"/>
  <c r="E6" i="12"/>
  <c r="F6" i="12"/>
  <c r="G6" i="12"/>
  <c r="H6" i="12"/>
  <c r="I6" i="12"/>
  <c r="C17" i="12"/>
  <c r="C19" i="12"/>
  <c r="C21" i="12"/>
  <c r="C23" i="12"/>
  <c r="C25" i="12"/>
  <c r="C27" i="12"/>
  <c r="C29" i="12"/>
  <c r="C31" i="12"/>
  <c r="C33" i="12"/>
  <c r="C6" i="12"/>
  <c r="D34" i="11"/>
  <c r="E34" i="11"/>
  <c r="F34" i="11"/>
  <c r="G34" i="11"/>
  <c r="H34" i="11"/>
  <c r="I34" i="11"/>
  <c r="J34" i="11"/>
  <c r="C34" i="11"/>
  <c r="D32" i="11"/>
  <c r="E32" i="11"/>
  <c r="F32" i="11"/>
  <c r="G32" i="11"/>
  <c r="H32" i="11"/>
  <c r="I32" i="11"/>
  <c r="J32" i="11"/>
  <c r="C32" i="11"/>
  <c r="D30" i="11"/>
  <c r="E30" i="11"/>
  <c r="F30" i="11"/>
  <c r="G30" i="11"/>
  <c r="H30" i="11"/>
  <c r="I30" i="11"/>
  <c r="J30" i="11"/>
  <c r="C30" i="11"/>
  <c r="D28" i="11"/>
  <c r="E28" i="11"/>
  <c r="F28" i="11"/>
  <c r="G28" i="11"/>
  <c r="H28" i="11"/>
  <c r="I28" i="11"/>
  <c r="J28" i="11"/>
  <c r="C28" i="11"/>
  <c r="D26" i="11"/>
  <c r="E26" i="11"/>
  <c r="F26" i="11"/>
  <c r="G26" i="11"/>
  <c r="H26" i="11"/>
  <c r="I26" i="11"/>
  <c r="J26" i="11"/>
  <c r="C26" i="11"/>
  <c r="D24" i="11"/>
  <c r="E24" i="11"/>
  <c r="F24" i="11"/>
  <c r="G24" i="11"/>
  <c r="H24" i="11"/>
  <c r="I24" i="11"/>
  <c r="J24" i="11"/>
  <c r="C24" i="11"/>
  <c r="D22" i="11"/>
  <c r="E22" i="11"/>
  <c r="F22" i="11"/>
  <c r="G22" i="11"/>
  <c r="H22" i="11"/>
  <c r="I22" i="11"/>
  <c r="J22" i="11"/>
  <c r="C22" i="11"/>
  <c r="D20" i="11"/>
  <c r="E20" i="11"/>
  <c r="F20" i="11"/>
  <c r="G20" i="11"/>
  <c r="H20" i="11"/>
  <c r="I20" i="11"/>
  <c r="J20" i="11"/>
  <c r="C20" i="11"/>
  <c r="D18" i="11"/>
  <c r="E18" i="11"/>
  <c r="F18" i="11"/>
  <c r="G18" i="11"/>
  <c r="H18" i="11"/>
  <c r="I18" i="11"/>
  <c r="J18" i="11"/>
  <c r="C18" i="11"/>
  <c r="D16" i="11"/>
  <c r="E16" i="11"/>
  <c r="F16" i="11"/>
  <c r="G16" i="11"/>
  <c r="H16" i="11"/>
  <c r="I16" i="11"/>
  <c r="J16" i="11"/>
  <c r="C16" i="11"/>
  <c r="D14" i="11"/>
  <c r="E14" i="11"/>
  <c r="F14" i="11"/>
  <c r="G14" i="11"/>
  <c r="H14" i="11"/>
  <c r="I14" i="11"/>
  <c r="J14" i="11"/>
  <c r="C14" i="11"/>
  <c r="D12" i="11"/>
  <c r="E12" i="11"/>
  <c r="F12" i="11"/>
  <c r="G12" i="11"/>
  <c r="H12" i="11"/>
  <c r="I12" i="11"/>
  <c r="J12" i="11"/>
  <c r="C12" i="11"/>
  <c r="D10" i="11"/>
  <c r="E10" i="11"/>
  <c r="F10" i="11"/>
  <c r="G10" i="11"/>
  <c r="H10" i="11"/>
  <c r="I10" i="11"/>
  <c r="J10" i="11"/>
  <c r="C10" i="11"/>
  <c r="D8" i="11"/>
  <c r="E8" i="11"/>
  <c r="F8" i="11"/>
  <c r="G8" i="11"/>
  <c r="H8" i="11"/>
  <c r="I8" i="11"/>
  <c r="J8" i="11"/>
  <c r="C8" i="11"/>
  <c r="D6" i="11"/>
  <c r="E6" i="11"/>
  <c r="F6" i="11"/>
  <c r="G6" i="11"/>
  <c r="H6" i="11"/>
  <c r="I6" i="11"/>
  <c r="J6" i="11"/>
  <c r="C6" i="11"/>
  <c r="D34" i="10"/>
  <c r="E34" i="10"/>
  <c r="F34" i="10"/>
  <c r="G34" i="10"/>
  <c r="C34" i="10"/>
  <c r="D32" i="10"/>
  <c r="E32" i="10"/>
  <c r="F32" i="10"/>
  <c r="G32" i="10"/>
  <c r="C32" i="10"/>
  <c r="D30" i="10"/>
  <c r="E30" i="10"/>
  <c r="F30" i="10"/>
  <c r="G30" i="10"/>
  <c r="C30" i="10"/>
  <c r="D28" i="10"/>
  <c r="E28" i="10"/>
  <c r="F28" i="10"/>
  <c r="G28" i="10"/>
  <c r="C28" i="10"/>
  <c r="D26" i="10"/>
  <c r="E26" i="10"/>
  <c r="F26" i="10"/>
  <c r="G26" i="10"/>
  <c r="C26" i="10"/>
  <c r="D24" i="10"/>
  <c r="E24" i="10"/>
  <c r="F24" i="10"/>
  <c r="G24" i="10"/>
  <c r="C24" i="10"/>
  <c r="D22" i="10"/>
  <c r="E22" i="10"/>
  <c r="F22" i="10"/>
  <c r="G22" i="10"/>
  <c r="C22" i="10"/>
  <c r="D20" i="10"/>
  <c r="E20" i="10"/>
  <c r="F20" i="10"/>
  <c r="G20" i="10"/>
  <c r="C20" i="10"/>
  <c r="D18" i="10"/>
  <c r="E18" i="10"/>
  <c r="F18" i="10"/>
  <c r="G18" i="10"/>
  <c r="C18" i="10"/>
  <c r="D16" i="10"/>
  <c r="E16" i="10"/>
  <c r="F16" i="10"/>
  <c r="G16" i="10"/>
  <c r="C16" i="10"/>
  <c r="D14" i="10"/>
  <c r="E14" i="10"/>
  <c r="F14" i="10"/>
  <c r="G14" i="10"/>
  <c r="C14" i="10"/>
  <c r="D12" i="10"/>
  <c r="E12" i="10"/>
  <c r="F12" i="10"/>
  <c r="G12" i="10"/>
  <c r="C12" i="10"/>
  <c r="D10" i="10"/>
  <c r="E10" i="10"/>
  <c r="F10" i="10"/>
  <c r="G10" i="10"/>
  <c r="C10" i="10"/>
  <c r="D6" i="10"/>
  <c r="E6" i="10"/>
  <c r="F6" i="10"/>
  <c r="G6" i="10"/>
  <c r="C6" i="10"/>
  <c r="D8" i="10"/>
  <c r="E8" i="10"/>
  <c r="F8" i="10"/>
  <c r="G8" i="10"/>
  <c r="C8" i="10"/>
  <c r="D34" i="9"/>
  <c r="E34" i="9"/>
  <c r="F34" i="9"/>
  <c r="G34" i="9"/>
  <c r="C34" i="9"/>
  <c r="D32" i="9"/>
  <c r="E32" i="9"/>
  <c r="F32" i="9"/>
  <c r="G32" i="9"/>
  <c r="C32" i="9"/>
  <c r="D30" i="9"/>
  <c r="E30" i="9"/>
  <c r="F30" i="9"/>
  <c r="G30" i="9"/>
  <c r="C30" i="9"/>
  <c r="D28" i="9"/>
  <c r="E28" i="9"/>
  <c r="F28" i="9"/>
  <c r="G28" i="9"/>
  <c r="C28" i="9"/>
  <c r="D26" i="9"/>
  <c r="E26" i="9"/>
  <c r="F26" i="9"/>
  <c r="G26" i="9"/>
  <c r="C26" i="9"/>
  <c r="D24" i="9"/>
  <c r="E24" i="9"/>
  <c r="F24" i="9"/>
  <c r="G24" i="9"/>
  <c r="C24" i="9"/>
  <c r="G22" i="9"/>
  <c r="C22" i="9"/>
  <c r="D22" i="9"/>
  <c r="E22" i="9"/>
  <c r="F22" i="9"/>
  <c r="D20" i="9"/>
  <c r="E20" i="9"/>
  <c r="F20" i="9"/>
  <c r="G20" i="9"/>
  <c r="C20" i="9"/>
  <c r="D18" i="9"/>
  <c r="E18" i="9"/>
  <c r="F18" i="9"/>
  <c r="G18" i="9"/>
  <c r="C18" i="9"/>
  <c r="D16" i="9"/>
  <c r="E16" i="9"/>
  <c r="F16" i="9"/>
  <c r="G16" i="9"/>
  <c r="C16" i="9"/>
  <c r="D14" i="9"/>
  <c r="E14" i="9"/>
  <c r="F14" i="9"/>
  <c r="G14" i="9"/>
  <c r="C14" i="9"/>
  <c r="D12" i="9"/>
  <c r="E12" i="9"/>
  <c r="F12" i="9"/>
  <c r="G12" i="9"/>
  <c r="C12" i="9"/>
  <c r="D10" i="9"/>
  <c r="E10" i="9"/>
  <c r="F10" i="9"/>
  <c r="G10" i="9"/>
  <c r="C10" i="9"/>
  <c r="D8" i="9"/>
  <c r="E8" i="9"/>
  <c r="F8" i="9"/>
  <c r="G8" i="9"/>
  <c r="C8" i="9"/>
  <c r="D6" i="9"/>
  <c r="E6" i="9"/>
  <c r="F6" i="9"/>
  <c r="G6" i="9"/>
  <c r="C6" i="9"/>
  <c r="H34" i="8"/>
  <c r="D34" i="8"/>
  <c r="E34" i="8"/>
  <c r="F34" i="8"/>
  <c r="G34" i="8"/>
  <c r="C34" i="8"/>
  <c r="D32" i="8"/>
  <c r="E32" i="8"/>
  <c r="F32" i="8"/>
  <c r="G32" i="8"/>
  <c r="H32" i="8"/>
  <c r="C32" i="8"/>
  <c r="D30" i="8"/>
  <c r="E30" i="8"/>
  <c r="F30" i="8"/>
  <c r="G30" i="8"/>
  <c r="H30" i="8"/>
  <c r="C30" i="8"/>
  <c r="D28" i="8"/>
  <c r="E28" i="8"/>
  <c r="F28" i="8"/>
  <c r="G28" i="8"/>
  <c r="H28" i="8"/>
  <c r="C28" i="8"/>
  <c r="D26" i="8"/>
  <c r="E26" i="8"/>
  <c r="F26" i="8"/>
  <c r="G26" i="8"/>
  <c r="H26" i="8"/>
  <c r="C26" i="8"/>
  <c r="D24" i="8"/>
  <c r="E24" i="8"/>
  <c r="F24" i="8"/>
  <c r="G24" i="8"/>
  <c r="H24" i="8"/>
  <c r="C24" i="8"/>
  <c r="D22" i="8"/>
  <c r="E22" i="8"/>
  <c r="F22" i="8"/>
  <c r="G22" i="8"/>
  <c r="H22" i="8"/>
  <c r="C22" i="8"/>
  <c r="D20" i="8"/>
  <c r="E20" i="8"/>
  <c r="F20" i="8"/>
  <c r="G20" i="8"/>
  <c r="H20" i="8"/>
  <c r="C20" i="8"/>
  <c r="D18" i="8"/>
  <c r="E18" i="8"/>
  <c r="F18" i="8"/>
  <c r="G18" i="8"/>
  <c r="H18" i="8"/>
  <c r="C18" i="8"/>
  <c r="D16" i="8"/>
  <c r="E16" i="8"/>
  <c r="F16" i="8"/>
  <c r="G16" i="8"/>
  <c r="H16" i="8"/>
  <c r="C16" i="8"/>
  <c r="D14" i="8"/>
  <c r="E14" i="8"/>
  <c r="F14" i="8"/>
  <c r="G14" i="8"/>
  <c r="H14" i="8"/>
  <c r="C14" i="8"/>
  <c r="D12" i="8"/>
  <c r="E12" i="8"/>
  <c r="F12" i="8"/>
  <c r="G12" i="8"/>
  <c r="H12" i="8"/>
  <c r="C12" i="8"/>
  <c r="D10" i="8"/>
  <c r="E10" i="8"/>
  <c r="F10" i="8"/>
  <c r="G10" i="8"/>
  <c r="H10" i="8"/>
  <c r="C10" i="8"/>
  <c r="D8" i="8"/>
  <c r="E8" i="8"/>
  <c r="F8" i="8"/>
  <c r="G8" i="8"/>
  <c r="H8" i="8"/>
  <c r="C8" i="8"/>
  <c r="H6" i="8"/>
  <c r="D6" i="8"/>
  <c r="E6" i="8"/>
  <c r="F6" i="8"/>
  <c r="G6" i="8"/>
  <c r="C6" i="8"/>
  <c r="D34" i="7"/>
  <c r="E34" i="7"/>
  <c r="F34" i="7"/>
  <c r="G34" i="7"/>
  <c r="H34" i="7"/>
  <c r="I34" i="7"/>
  <c r="J34" i="7"/>
  <c r="K34" i="7"/>
  <c r="L34" i="7"/>
  <c r="C34" i="7"/>
  <c r="D32" i="7"/>
  <c r="E32" i="7"/>
  <c r="F32" i="7"/>
  <c r="G32" i="7"/>
  <c r="H32" i="7"/>
  <c r="I32" i="7"/>
  <c r="J32" i="7"/>
  <c r="K32" i="7"/>
  <c r="L32" i="7"/>
  <c r="C32" i="7"/>
  <c r="D30" i="7"/>
  <c r="E30" i="7"/>
  <c r="F30" i="7"/>
  <c r="G30" i="7"/>
  <c r="H30" i="7"/>
  <c r="I30" i="7"/>
  <c r="J30" i="7"/>
  <c r="K30" i="7"/>
  <c r="L30" i="7"/>
  <c r="C30" i="7"/>
  <c r="D28" i="7"/>
  <c r="E28" i="7"/>
  <c r="F28" i="7"/>
  <c r="G28" i="7"/>
  <c r="H28" i="7"/>
  <c r="I28" i="7"/>
  <c r="J28" i="7"/>
  <c r="K28" i="7"/>
  <c r="L28" i="7"/>
  <c r="C28" i="7"/>
  <c r="D26" i="7"/>
  <c r="E26" i="7"/>
  <c r="F26" i="7"/>
  <c r="G26" i="7"/>
  <c r="H26" i="7"/>
  <c r="I26" i="7"/>
  <c r="J26" i="7"/>
  <c r="K26" i="7"/>
  <c r="L26" i="7"/>
  <c r="C26" i="7"/>
  <c r="D24" i="7"/>
  <c r="E24" i="7"/>
  <c r="F24" i="7"/>
  <c r="G24" i="7"/>
  <c r="H24" i="7"/>
  <c r="I24" i="7"/>
  <c r="J24" i="7"/>
  <c r="K24" i="7"/>
  <c r="L24" i="7"/>
  <c r="C24" i="7"/>
  <c r="D22" i="7"/>
  <c r="E22" i="7"/>
  <c r="F22" i="7"/>
  <c r="G22" i="7"/>
  <c r="H22" i="7"/>
  <c r="I22" i="7"/>
  <c r="J22" i="7"/>
  <c r="K22" i="7"/>
  <c r="L22" i="7"/>
  <c r="C22" i="7"/>
  <c r="D20" i="7"/>
  <c r="E20" i="7"/>
  <c r="F20" i="7"/>
  <c r="G20" i="7"/>
  <c r="H20" i="7"/>
  <c r="I20" i="7"/>
  <c r="J20" i="7"/>
  <c r="K20" i="7"/>
  <c r="L20" i="7"/>
  <c r="C20" i="7"/>
  <c r="D18" i="7"/>
  <c r="E18" i="7"/>
  <c r="F18" i="7"/>
  <c r="G18" i="7"/>
  <c r="H18" i="7"/>
  <c r="I18" i="7"/>
  <c r="J18" i="7"/>
  <c r="K18" i="7"/>
  <c r="L18" i="7"/>
  <c r="C18" i="7"/>
  <c r="D16" i="7"/>
  <c r="E16" i="7"/>
  <c r="F16" i="7"/>
  <c r="G16" i="7"/>
  <c r="H16" i="7"/>
  <c r="I16" i="7"/>
  <c r="J16" i="7"/>
  <c r="K16" i="7"/>
  <c r="L16" i="7"/>
  <c r="C16" i="7"/>
  <c r="D14" i="7"/>
  <c r="E14" i="7"/>
  <c r="F14" i="7"/>
  <c r="G14" i="7"/>
  <c r="H14" i="7"/>
  <c r="I14" i="7"/>
  <c r="J14" i="7"/>
  <c r="K14" i="7"/>
  <c r="L14" i="7"/>
  <c r="C14" i="7"/>
  <c r="D12" i="7"/>
  <c r="E12" i="7"/>
  <c r="F12" i="7"/>
  <c r="G12" i="7"/>
  <c r="H12" i="7"/>
  <c r="I12" i="7"/>
  <c r="J12" i="7"/>
  <c r="K12" i="7"/>
  <c r="L12" i="7"/>
  <c r="C12" i="7"/>
  <c r="D10" i="7"/>
  <c r="E10" i="7"/>
  <c r="F10" i="7"/>
  <c r="G10" i="7"/>
  <c r="H10" i="7"/>
  <c r="I10" i="7"/>
  <c r="J10" i="7"/>
  <c r="K10" i="7"/>
  <c r="L10" i="7"/>
  <c r="C10" i="7"/>
  <c r="D8" i="7"/>
  <c r="E8" i="7"/>
  <c r="F8" i="7"/>
  <c r="G8" i="7"/>
  <c r="H8" i="7"/>
  <c r="I8" i="7"/>
  <c r="J8" i="7"/>
  <c r="K8" i="7"/>
  <c r="L8" i="7"/>
  <c r="C8" i="7"/>
  <c r="D6" i="7"/>
  <c r="E6" i="7"/>
  <c r="F6" i="7"/>
  <c r="G6" i="7"/>
  <c r="H6" i="7"/>
  <c r="I6" i="7"/>
  <c r="J6" i="7"/>
  <c r="K6" i="7"/>
  <c r="L6" i="7"/>
  <c r="C6" i="7"/>
  <c r="H32" i="6"/>
  <c r="H18" i="6"/>
  <c r="D34" i="6"/>
  <c r="E34" i="6"/>
  <c r="F34" i="6"/>
  <c r="G34" i="6"/>
  <c r="H34" i="6"/>
  <c r="C34" i="6"/>
  <c r="D32" i="6"/>
  <c r="E32" i="6"/>
  <c r="F32" i="6"/>
  <c r="G32" i="6"/>
  <c r="C32" i="6"/>
  <c r="D30" i="6"/>
  <c r="E30" i="6"/>
  <c r="F30" i="6"/>
  <c r="G30" i="6"/>
  <c r="H30" i="6"/>
  <c r="C30" i="6"/>
  <c r="D28" i="6"/>
  <c r="E28" i="6"/>
  <c r="F28" i="6"/>
  <c r="G28" i="6"/>
  <c r="H28" i="6"/>
  <c r="C28" i="6"/>
  <c r="D26" i="6"/>
  <c r="E26" i="6"/>
  <c r="F26" i="6"/>
  <c r="G26" i="6"/>
  <c r="H26" i="6"/>
  <c r="C26" i="6"/>
  <c r="D24" i="6"/>
  <c r="E24" i="6"/>
  <c r="F24" i="6"/>
  <c r="G24" i="6"/>
  <c r="H24" i="6"/>
  <c r="C24" i="6"/>
  <c r="D22" i="6"/>
  <c r="E22" i="6"/>
  <c r="F22" i="6"/>
  <c r="G22" i="6"/>
  <c r="H22" i="6"/>
  <c r="C22" i="6"/>
  <c r="D20" i="6"/>
  <c r="E20" i="6"/>
  <c r="F20" i="6"/>
  <c r="G20" i="6"/>
  <c r="H20" i="6"/>
  <c r="C20" i="6"/>
  <c r="D18" i="6"/>
  <c r="E18" i="6"/>
  <c r="F18" i="6"/>
  <c r="G18" i="6"/>
  <c r="C18" i="6"/>
  <c r="D16" i="6"/>
  <c r="E16" i="6"/>
  <c r="F16" i="6"/>
  <c r="G16" i="6"/>
  <c r="H16" i="6"/>
  <c r="C16" i="6"/>
  <c r="D14" i="6"/>
  <c r="E14" i="6"/>
  <c r="F14" i="6"/>
  <c r="G14" i="6"/>
  <c r="H14" i="6"/>
  <c r="C14" i="6"/>
  <c r="D12" i="6"/>
  <c r="E12" i="6"/>
  <c r="F12" i="6"/>
  <c r="G12" i="6"/>
  <c r="H12" i="6"/>
  <c r="C12" i="6"/>
  <c r="D10" i="6"/>
  <c r="E10" i="6"/>
  <c r="F10" i="6"/>
  <c r="G10" i="6"/>
  <c r="H10" i="6"/>
  <c r="C10" i="6"/>
  <c r="D8" i="6"/>
  <c r="E8" i="6"/>
  <c r="F8" i="6"/>
  <c r="G8" i="6"/>
  <c r="H8" i="6"/>
  <c r="C8" i="6"/>
  <c r="D6" i="6"/>
  <c r="E6" i="6"/>
  <c r="F6" i="6"/>
  <c r="G6" i="6"/>
  <c r="H6" i="6"/>
  <c r="C6" i="6"/>
  <c r="D34" i="5"/>
  <c r="E34" i="5"/>
  <c r="F34" i="5"/>
  <c r="G34" i="5"/>
  <c r="H34" i="5"/>
  <c r="I34" i="5"/>
  <c r="J34" i="5"/>
  <c r="K34" i="5"/>
  <c r="L34" i="5"/>
  <c r="M34" i="5"/>
  <c r="N34" i="5"/>
  <c r="O34" i="5"/>
  <c r="P34" i="5"/>
  <c r="C34" i="5"/>
  <c r="P32" i="5"/>
  <c r="D32" i="5"/>
  <c r="E32" i="5"/>
  <c r="F32" i="5"/>
  <c r="G32" i="5"/>
  <c r="H32" i="5"/>
  <c r="I32" i="5"/>
  <c r="J32" i="5"/>
  <c r="K32" i="5"/>
  <c r="L32" i="5"/>
  <c r="M32" i="5"/>
  <c r="N32" i="5"/>
  <c r="O32" i="5"/>
  <c r="C32" i="5"/>
  <c r="D30" i="5"/>
  <c r="E30" i="5"/>
  <c r="F30" i="5"/>
  <c r="G30" i="5"/>
  <c r="H30" i="5"/>
  <c r="I30" i="5"/>
  <c r="J30" i="5"/>
  <c r="K30" i="5"/>
  <c r="L30" i="5"/>
  <c r="M30" i="5"/>
  <c r="N30" i="5"/>
  <c r="O30" i="5"/>
  <c r="P30" i="5"/>
  <c r="C30" i="5"/>
  <c r="D28" i="5"/>
  <c r="E28" i="5"/>
  <c r="F28" i="5"/>
  <c r="G28" i="5"/>
  <c r="H28" i="5"/>
  <c r="I28" i="5"/>
  <c r="J28" i="5"/>
  <c r="K28" i="5"/>
  <c r="L28" i="5"/>
  <c r="M28" i="5"/>
  <c r="N28" i="5"/>
  <c r="O28" i="5"/>
  <c r="P28" i="5"/>
  <c r="C28" i="5"/>
  <c r="D26" i="5"/>
  <c r="E26" i="5"/>
  <c r="F26" i="5"/>
  <c r="G26" i="5"/>
  <c r="H26" i="5"/>
  <c r="I26" i="5"/>
  <c r="J26" i="5"/>
  <c r="K26" i="5"/>
  <c r="L26" i="5"/>
  <c r="M26" i="5"/>
  <c r="N26" i="5"/>
  <c r="O26" i="5"/>
  <c r="P26" i="5"/>
  <c r="C26" i="5"/>
  <c r="D24" i="5"/>
  <c r="E24" i="5"/>
  <c r="F24" i="5"/>
  <c r="G24" i="5"/>
  <c r="H24" i="5"/>
  <c r="I24" i="5"/>
  <c r="J24" i="5"/>
  <c r="K24" i="5"/>
  <c r="L24" i="5"/>
  <c r="M24" i="5"/>
  <c r="N24" i="5"/>
  <c r="O24" i="5"/>
  <c r="P24" i="5"/>
  <c r="C24" i="5"/>
  <c r="D22" i="5"/>
  <c r="E22" i="5"/>
  <c r="F22" i="5"/>
  <c r="G22" i="5"/>
  <c r="H22" i="5"/>
  <c r="I22" i="5"/>
  <c r="J22" i="5"/>
  <c r="K22" i="5"/>
  <c r="L22" i="5"/>
  <c r="M22" i="5"/>
  <c r="N22" i="5"/>
  <c r="O22" i="5"/>
  <c r="P22" i="5"/>
  <c r="C22" i="5"/>
  <c r="D20" i="5"/>
  <c r="E20" i="5"/>
  <c r="F20" i="5"/>
  <c r="G20" i="5"/>
  <c r="H20" i="5"/>
  <c r="I20" i="5"/>
  <c r="J20" i="5"/>
  <c r="K20" i="5"/>
  <c r="L20" i="5"/>
  <c r="M20" i="5"/>
  <c r="N20" i="5"/>
  <c r="O20" i="5"/>
  <c r="P20" i="5"/>
  <c r="C20" i="5"/>
  <c r="D18" i="5"/>
  <c r="E18" i="5"/>
  <c r="F18" i="5"/>
  <c r="G18" i="5"/>
  <c r="H18" i="5"/>
  <c r="I18" i="5"/>
  <c r="J18" i="5"/>
  <c r="K18" i="5"/>
  <c r="L18" i="5"/>
  <c r="M18" i="5"/>
  <c r="N18" i="5"/>
  <c r="O18" i="5"/>
  <c r="P18" i="5"/>
  <c r="C18" i="5"/>
  <c r="D16" i="5"/>
  <c r="E16" i="5"/>
  <c r="F16" i="5"/>
  <c r="G16" i="5"/>
  <c r="H16" i="5"/>
  <c r="I16" i="5"/>
  <c r="J16" i="5"/>
  <c r="K16" i="5"/>
  <c r="L16" i="5"/>
  <c r="M16" i="5"/>
  <c r="N16" i="5"/>
  <c r="O16" i="5"/>
  <c r="P16" i="5"/>
  <c r="C16" i="5"/>
  <c r="D14" i="5"/>
  <c r="E14" i="5"/>
  <c r="F14" i="5"/>
  <c r="G14" i="5"/>
  <c r="H14" i="5"/>
  <c r="I14" i="5"/>
  <c r="J14" i="5"/>
  <c r="K14" i="5"/>
  <c r="L14" i="5"/>
  <c r="M14" i="5"/>
  <c r="N14" i="5"/>
  <c r="O14" i="5"/>
  <c r="D12" i="5"/>
  <c r="E12" i="5"/>
  <c r="F12" i="5"/>
  <c r="G12" i="5"/>
  <c r="H12" i="5"/>
  <c r="I12" i="5"/>
  <c r="J12" i="5"/>
  <c r="K12" i="5"/>
  <c r="L12" i="5"/>
  <c r="M12" i="5"/>
  <c r="N12" i="5"/>
  <c r="O12" i="5"/>
  <c r="P12" i="5"/>
  <c r="C14" i="5"/>
  <c r="C12" i="5"/>
  <c r="D10" i="5"/>
  <c r="E10" i="5"/>
  <c r="F10" i="5"/>
  <c r="G10" i="5"/>
  <c r="H10" i="5"/>
  <c r="I10" i="5"/>
  <c r="J10" i="5"/>
  <c r="K10" i="5"/>
  <c r="L10" i="5"/>
  <c r="M10" i="5"/>
  <c r="N10" i="5"/>
  <c r="O10" i="5"/>
  <c r="P10" i="5"/>
  <c r="C10" i="5"/>
  <c r="D8" i="5"/>
  <c r="E8" i="5"/>
  <c r="F8" i="5"/>
  <c r="G8" i="5"/>
  <c r="H8" i="5"/>
  <c r="I8" i="5"/>
  <c r="J8" i="5"/>
  <c r="K8" i="5"/>
  <c r="L8" i="5"/>
  <c r="M8" i="5"/>
  <c r="N8" i="5"/>
  <c r="O8" i="5"/>
  <c r="P8" i="5"/>
  <c r="C8" i="5"/>
  <c r="D6" i="5"/>
  <c r="E6" i="5"/>
  <c r="F6" i="5"/>
  <c r="G6" i="5"/>
  <c r="H6" i="5"/>
  <c r="I6" i="5"/>
  <c r="J6" i="5"/>
  <c r="K6" i="5"/>
  <c r="L6" i="5"/>
  <c r="M6" i="5"/>
  <c r="N6" i="5"/>
  <c r="O6" i="5"/>
  <c r="P6" i="5"/>
  <c r="C6" i="5"/>
  <c r="D34" i="4"/>
  <c r="E34" i="4"/>
  <c r="F34" i="4"/>
  <c r="G34" i="4"/>
  <c r="C34" i="4"/>
  <c r="D32" i="4"/>
  <c r="E32" i="4"/>
  <c r="F32" i="4"/>
  <c r="G32" i="4"/>
  <c r="C32" i="4"/>
  <c r="D30" i="4"/>
  <c r="E30" i="4"/>
  <c r="F30" i="4"/>
  <c r="G30" i="4"/>
  <c r="C30" i="4"/>
  <c r="D28" i="4"/>
  <c r="E28" i="4"/>
  <c r="F28" i="4"/>
  <c r="G28" i="4"/>
  <c r="C28" i="4"/>
  <c r="D26" i="4"/>
  <c r="E26" i="4"/>
  <c r="F26" i="4"/>
  <c r="G26" i="4"/>
  <c r="C26" i="4"/>
  <c r="D24" i="4"/>
  <c r="E24" i="4"/>
  <c r="F24" i="4"/>
  <c r="G24" i="4"/>
  <c r="C24" i="4"/>
  <c r="D22" i="4"/>
  <c r="E22" i="4"/>
  <c r="F22" i="4"/>
  <c r="G22" i="4"/>
  <c r="C22" i="4"/>
  <c r="D20" i="4"/>
  <c r="E20" i="4"/>
  <c r="F20" i="4"/>
  <c r="G20" i="4"/>
  <c r="C20" i="4"/>
  <c r="D18" i="4"/>
  <c r="E18" i="4"/>
  <c r="F18" i="4"/>
  <c r="G18" i="4"/>
  <c r="C18" i="4"/>
  <c r="D16" i="4"/>
  <c r="E16" i="4"/>
  <c r="F16" i="4"/>
  <c r="G16" i="4"/>
  <c r="C16" i="4"/>
  <c r="D14" i="4"/>
  <c r="E14" i="4"/>
  <c r="F14" i="4"/>
  <c r="G14" i="4"/>
  <c r="C14" i="4"/>
  <c r="D12" i="4"/>
  <c r="E12" i="4"/>
  <c r="F12" i="4"/>
  <c r="G12" i="4"/>
  <c r="C12" i="4"/>
  <c r="D10" i="4"/>
  <c r="E10" i="4"/>
  <c r="F10" i="4"/>
  <c r="G10" i="4"/>
  <c r="C10" i="4"/>
  <c r="D8" i="4"/>
  <c r="E8" i="4"/>
  <c r="F8" i="4"/>
  <c r="G8" i="4"/>
  <c r="C8" i="4"/>
  <c r="D6" i="4"/>
  <c r="E6" i="4"/>
  <c r="F6" i="4"/>
  <c r="G6" i="4"/>
  <c r="C6" i="4"/>
  <c r="D34" i="3"/>
  <c r="E34" i="3"/>
  <c r="F34" i="3"/>
  <c r="G34" i="3"/>
  <c r="H34" i="3"/>
  <c r="C34" i="3"/>
  <c r="D32" i="3"/>
  <c r="E32" i="3"/>
  <c r="F32" i="3"/>
  <c r="G32" i="3"/>
  <c r="H32" i="3"/>
  <c r="C32" i="3"/>
  <c r="D30" i="3"/>
  <c r="E30" i="3"/>
  <c r="F30" i="3"/>
  <c r="G30" i="3"/>
  <c r="H30" i="3"/>
  <c r="C30" i="3"/>
  <c r="D28" i="3"/>
  <c r="E28" i="3"/>
  <c r="F28" i="3"/>
  <c r="G28" i="3"/>
  <c r="H28" i="3"/>
  <c r="C28" i="3"/>
  <c r="D26" i="3"/>
  <c r="E26" i="3"/>
  <c r="F26" i="3"/>
  <c r="G26" i="3"/>
  <c r="H26" i="3"/>
  <c r="C26" i="3"/>
  <c r="D24" i="3"/>
  <c r="E24" i="3"/>
  <c r="F24" i="3"/>
  <c r="G24" i="3"/>
  <c r="H24" i="3"/>
  <c r="C24" i="3"/>
  <c r="D22" i="3"/>
  <c r="E22" i="3"/>
  <c r="F22" i="3"/>
  <c r="G22" i="3"/>
  <c r="H22" i="3"/>
  <c r="C22" i="3"/>
  <c r="D20" i="3"/>
  <c r="E20" i="3"/>
  <c r="F20" i="3"/>
  <c r="G20" i="3"/>
  <c r="H20" i="3"/>
  <c r="C20" i="3"/>
  <c r="D18" i="3"/>
  <c r="E18" i="3"/>
  <c r="F18" i="3"/>
  <c r="G18" i="3"/>
  <c r="H18" i="3"/>
  <c r="C18" i="3"/>
  <c r="D16" i="3"/>
  <c r="E16" i="3"/>
  <c r="F16" i="3"/>
  <c r="G16" i="3"/>
  <c r="H16" i="3"/>
  <c r="C16" i="3"/>
  <c r="D14" i="3"/>
  <c r="E14" i="3"/>
  <c r="F14" i="3"/>
  <c r="G14" i="3"/>
  <c r="H14" i="3"/>
  <c r="C14" i="3"/>
  <c r="D12" i="3"/>
  <c r="E12" i="3"/>
  <c r="F12" i="3"/>
  <c r="G12" i="3"/>
  <c r="H12" i="3"/>
  <c r="C12" i="3"/>
  <c r="D10" i="3"/>
  <c r="E10" i="3"/>
  <c r="F10" i="3"/>
  <c r="G10" i="3"/>
  <c r="H10" i="3"/>
  <c r="C10" i="3"/>
  <c r="D8" i="3"/>
  <c r="E8" i="3"/>
  <c r="F8" i="3"/>
  <c r="G8" i="3"/>
  <c r="H8" i="3"/>
  <c r="C8" i="3"/>
  <c r="D6" i="3"/>
  <c r="E6" i="3"/>
  <c r="F6" i="3"/>
  <c r="G6" i="3"/>
  <c r="H6" i="3"/>
  <c r="C6" i="3"/>
  <c r="D34" i="2"/>
  <c r="E34" i="2"/>
  <c r="F34" i="2"/>
  <c r="G34" i="2"/>
  <c r="H34" i="2"/>
  <c r="C34" i="2"/>
  <c r="D32" i="2"/>
  <c r="E32" i="2"/>
  <c r="F32" i="2"/>
  <c r="G32" i="2"/>
  <c r="H32" i="2"/>
  <c r="C32" i="2"/>
  <c r="D30" i="2"/>
  <c r="E30" i="2"/>
  <c r="F30" i="2"/>
  <c r="G30" i="2"/>
  <c r="H30" i="2"/>
  <c r="C30" i="2"/>
  <c r="D28" i="2"/>
  <c r="E28" i="2"/>
  <c r="F28" i="2"/>
  <c r="G28" i="2"/>
  <c r="H28" i="2"/>
  <c r="C28" i="2"/>
  <c r="D26" i="2"/>
  <c r="E26" i="2"/>
  <c r="F26" i="2"/>
  <c r="G26" i="2"/>
  <c r="H26" i="2"/>
  <c r="C26" i="2"/>
  <c r="D24" i="2"/>
  <c r="E24" i="2"/>
  <c r="F24" i="2"/>
  <c r="G24" i="2"/>
  <c r="H24" i="2"/>
  <c r="C24" i="2"/>
  <c r="D22" i="2"/>
  <c r="E22" i="2"/>
  <c r="F22" i="2"/>
  <c r="G22" i="2"/>
  <c r="H22" i="2"/>
  <c r="C22" i="2"/>
  <c r="D20" i="2"/>
  <c r="E20" i="2"/>
  <c r="F20" i="2"/>
  <c r="G20" i="2"/>
  <c r="H20" i="2"/>
  <c r="C20" i="2"/>
  <c r="D18" i="2"/>
  <c r="E18" i="2"/>
  <c r="F18" i="2"/>
  <c r="G18" i="2"/>
  <c r="H18" i="2"/>
  <c r="C18" i="2"/>
  <c r="H16" i="2"/>
  <c r="D16" i="2"/>
  <c r="E16" i="2"/>
  <c r="F16" i="2"/>
  <c r="G16" i="2"/>
  <c r="C16" i="2"/>
  <c r="D14" i="2"/>
  <c r="E14" i="2"/>
  <c r="F14" i="2"/>
  <c r="G14" i="2"/>
  <c r="H14" i="2"/>
  <c r="C14" i="2"/>
  <c r="D12" i="2"/>
  <c r="E12" i="2"/>
  <c r="F12" i="2"/>
  <c r="G12" i="2"/>
  <c r="H12" i="2"/>
  <c r="C12" i="2"/>
  <c r="D10" i="2"/>
  <c r="E10" i="2"/>
  <c r="F10" i="2"/>
  <c r="G10" i="2"/>
  <c r="H10" i="2"/>
  <c r="C10" i="2"/>
  <c r="H8" i="2"/>
  <c r="D8" i="2"/>
  <c r="E8" i="2"/>
  <c r="F8" i="2"/>
  <c r="G8" i="2"/>
  <c r="C8" i="2"/>
  <c r="D6" i="2"/>
  <c r="E6" i="2"/>
  <c r="F6" i="2"/>
  <c r="G6" i="2"/>
  <c r="H6" i="2"/>
  <c r="C6" i="2"/>
  <c r="F18" i="1"/>
  <c r="G18" i="1"/>
  <c r="H18" i="1"/>
  <c r="E18" i="1"/>
  <c r="D18" i="1"/>
  <c r="C18" i="1"/>
  <c r="C5" i="1" l="1"/>
  <c r="I6" i="1" l="1"/>
  <c r="E6" i="1"/>
  <c r="D6" i="1"/>
  <c r="H6" i="1"/>
  <c r="C6" i="1"/>
  <c r="G6" i="1"/>
  <c r="J6" i="1"/>
  <c r="F6" i="1"/>
  <c r="C5" i="2"/>
  <c r="C13" i="1"/>
  <c r="C29" i="10"/>
  <c r="C27" i="10"/>
  <c r="C25" i="10"/>
  <c r="C23" i="10"/>
  <c r="C21" i="10"/>
  <c r="C19" i="10"/>
  <c r="C17" i="10"/>
  <c r="C29" i="9"/>
  <c r="C27" i="9"/>
  <c r="C25" i="9"/>
  <c r="C23" i="9"/>
  <c r="C21" i="9"/>
  <c r="C19" i="9"/>
  <c r="C17" i="9"/>
  <c r="C29" i="8"/>
  <c r="C27" i="8"/>
  <c r="C25" i="8"/>
  <c r="C23" i="8"/>
  <c r="C21" i="8"/>
  <c r="C19" i="8"/>
  <c r="C17" i="8"/>
  <c r="C29" i="6"/>
  <c r="C27" i="6"/>
  <c r="C25" i="6"/>
  <c r="C23" i="6"/>
  <c r="C21" i="6"/>
  <c r="C19" i="6"/>
  <c r="C17" i="6"/>
  <c r="C29" i="4"/>
  <c r="C27" i="4"/>
  <c r="C25" i="4"/>
  <c r="C23" i="4"/>
  <c r="C21" i="4"/>
  <c r="C19" i="4"/>
  <c r="C17" i="4"/>
  <c r="C29" i="3"/>
  <c r="C27" i="3"/>
  <c r="C25" i="3"/>
  <c r="C23" i="3"/>
  <c r="C21" i="3"/>
  <c r="C19" i="3"/>
  <c r="C17" i="3"/>
  <c r="F14" i="1" l="1"/>
  <c r="G14" i="1"/>
  <c r="H14" i="1"/>
  <c r="E14" i="1"/>
  <c r="D14" i="1"/>
  <c r="C14" i="1"/>
  <c r="C17" i="1" l="1"/>
  <c r="C15" i="1"/>
  <c r="C11" i="2"/>
  <c r="G16" i="1" l="1"/>
  <c r="H16" i="1"/>
  <c r="E16" i="1"/>
  <c r="C16" i="1"/>
  <c r="D16" i="1"/>
  <c r="F16" i="1"/>
  <c r="C9" i="1" l="1"/>
  <c r="C33" i="6"/>
  <c r="C31" i="6"/>
  <c r="C7" i="6"/>
  <c r="C33" i="8"/>
  <c r="C31" i="8"/>
  <c r="C33" i="9"/>
  <c r="C31" i="9"/>
  <c r="C33" i="10"/>
  <c r="C31" i="10"/>
  <c r="E10" i="1" l="1"/>
  <c r="D10" i="1"/>
  <c r="C10" i="1"/>
  <c r="H10" i="1"/>
  <c r="F10" i="1"/>
  <c r="J10" i="1"/>
  <c r="I10" i="1"/>
  <c r="G10" i="1"/>
  <c r="P14" i="5"/>
  <c r="C15" i="6" l="1"/>
  <c r="C13" i="6"/>
  <c r="C11" i="6"/>
  <c r="C9" i="6"/>
  <c r="C5" i="10" l="1"/>
  <c r="C5" i="9"/>
  <c r="C5" i="8"/>
  <c r="C5" i="6"/>
  <c r="C15" i="4" l="1"/>
  <c r="C13" i="4"/>
  <c r="C11" i="4"/>
  <c r="C9" i="4"/>
  <c r="C7" i="4"/>
  <c r="C33" i="4"/>
  <c r="C31" i="4"/>
  <c r="C33" i="3"/>
  <c r="C31" i="3"/>
  <c r="C15" i="3"/>
  <c r="C13" i="3"/>
  <c r="C11" i="3"/>
  <c r="C9" i="3"/>
  <c r="C7" i="3"/>
  <c r="C5" i="4" l="1"/>
  <c r="C5" i="3"/>
  <c r="C29" i="2" l="1"/>
  <c r="C27" i="2"/>
  <c r="C25" i="2"/>
  <c r="C23" i="2"/>
  <c r="C21" i="2"/>
  <c r="C19" i="2"/>
  <c r="C17" i="2"/>
  <c r="C15" i="2"/>
  <c r="C13" i="2"/>
  <c r="C9" i="2"/>
  <c r="C7" i="2"/>
  <c r="C33" i="2"/>
  <c r="C31" i="2"/>
  <c r="C7" i="1"/>
  <c r="J8" i="1" l="1"/>
  <c r="F8" i="1"/>
  <c r="E8" i="1"/>
  <c r="C8" i="1"/>
  <c r="G8" i="1"/>
  <c r="H8" i="1"/>
  <c r="I8" i="1"/>
  <c r="D8" i="1"/>
</calcChain>
</file>

<file path=xl/sharedStrings.xml><?xml version="1.0" encoding="utf-8"?>
<sst xmlns="http://schemas.openxmlformats.org/spreadsheetml/2006/main" count="389" uniqueCount="130">
  <si>
    <t>製造業</t>
  </si>
  <si>
    <t>建設業</t>
  </si>
  <si>
    <t>宿泊業、
飲食サービス業</t>
    <rPh sb="5" eb="7">
      <t>インショク</t>
    </rPh>
    <rPh sb="11" eb="12">
      <t>ギョウ</t>
    </rPh>
    <phoneticPr fontId="1"/>
  </si>
  <si>
    <t>その他</t>
  </si>
  <si>
    <t>不動産業、
物品賃貸業</t>
    <rPh sb="6" eb="11">
      <t>ブッピンチンタイギョウ</t>
    </rPh>
    <phoneticPr fontId="1"/>
  </si>
  <si>
    <t>全体</t>
    <rPh sb="0" eb="2">
      <t>ゼンタイ</t>
    </rPh>
    <phoneticPr fontId="1"/>
  </si>
  <si>
    <t>従業員数</t>
    <rPh sb="0" eb="3">
      <t>ジュウギョウイン</t>
    </rPh>
    <rPh sb="3" eb="4">
      <t>スウ</t>
    </rPh>
    <phoneticPr fontId="1"/>
  </si>
  <si>
    <t>5人以下</t>
    <rPh sb="1" eb="2">
      <t>ニン</t>
    </rPh>
    <rPh sb="2" eb="4">
      <t>イカ</t>
    </rPh>
    <phoneticPr fontId="1"/>
  </si>
  <si>
    <t>6～20人</t>
    <rPh sb="4" eb="5">
      <t>ニン</t>
    </rPh>
    <phoneticPr fontId="1"/>
  </si>
  <si>
    <t>21～50人</t>
    <rPh sb="5" eb="6">
      <t>ニン</t>
    </rPh>
    <phoneticPr fontId="1"/>
  </si>
  <si>
    <t>51～100人</t>
    <rPh sb="6" eb="7">
      <t>ニン</t>
    </rPh>
    <phoneticPr fontId="1"/>
  </si>
  <si>
    <t>101人以上</t>
    <rPh sb="3" eb="4">
      <t>ニン</t>
    </rPh>
    <rPh sb="4" eb="6">
      <t>イジョウ</t>
    </rPh>
    <phoneticPr fontId="1"/>
  </si>
  <si>
    <t>卸売業・小売業</t>
    <phoneticPr fontId="1"/>
  </si>
  <si>
    <t>運輸業、郵便業</t>
    <phoneticPr fontId="1"/>
  </si>
  <si>
    <t>（上段：回答数、下段：％）</t>
    <rPh sb="1" eb="3">
      <t>ジョウダン</t>
    </rPh>
    <rPh sb="4" eb="7">
      <t>カイトウスウ</t>
    </rPh>
    <rPh sb="8" eb="10">
      <t>ゲダン</t>
    </rPh>
    <phoneticPr fontId="1"/>
  </si>
  <si>
    <t>問３　貴社におけるデジタル化の浸透状況についてお答えください。</t>
    <rPh sb="0" eb="1">
      <t>トイ</t>
    </rPh>
    <phoneticPr fontId="1"/>
  </si>
  <si>
    <t>主たる業種</t>
    <rPh sb="0" eb="1">
      <t>シュ</t>
    </rPh>
    <rPh sb="3" eb="5">
      <t>ギョウシュ</t>
    </rPh>
    <phoneticPr fontId="1"/>
  </si>
  <si>
    <t>製造業</t>
    <rPh sb="0" eb="3">
      <t>セイゾウギョウ</t>
    </rPh>
    <phoneticPr fontId="1"/>
  </si>
  <si>
    <t>卸売業・小売業</t>
    <rPh sb="0" eb="3">
      <t>オロシウリギョウ</t>
    </rPh>
    <rPh sb="4" eb="7">
      <t>コウリギョウ</t>
    </rPh>
    <phoneticPr fontId="1"/>
  </si>
  <si>
    <t>建設業</t>
    <rPh sb="0" eb="3">
      <t>ケンセツギョウ</t>
    </rPh>
    <phoneticPr fontId="1"/>
  </si>
  <si>
    <t>運輸業、郵便業</t>
    <rPh sb="0" eb="3">
      <t>ウンユギョウ</t>
    </rPh>
    <rPh sb="4" eb="6">
      <t>ユウビン</t>
    </rPh>
    <rPh sb="6" eb="7">
      <t>ギョウ</t>
    </rPh>
    <phoneticPr fontId="1"/>
  </si>
  <si>
    <t>その他</t>
    <rPh sb="2" eb="3">
      <t>タ</t>
    </rPh>
    <phoneticPr fontId="1"/>
  </si>
  <si>
    <t>デジタル化が
図られていない</t>
    <rPh sb="4" eb="5">
      <t>カ</t>
    </rPh>
    <rPh sb="7" eb="8">
      <t>ハカ</t>
    </rPh>
    <phoneticPr fontId="1"/>
  </si>
  <si>
    <t>わからない</t>
  </si>
  <si>
    <t>わからない</t>
    <phoneticPr fontId="1"/>
  </si>
  <si>
    <t>理解している</t>
  </si>
  <si>
    <t>理解していない</t>
  </si>
  <si>
    <t>ある程度
理解している</t>
    <phoneticPr fontId="1"/>
  </si>
  <si>
    <t>わからない・
どちらとも
いえない</t>
    <phoneticPr fontId="1"/>
  </si>
  <si>
    <t>あまり
理解していない</t>
    <phoneticPr fontId="1"/>
  </si>
  <si>
    <t>問４　貴社ではＤＸについてどの程度理解していますか。</t>
    <phoneticPr fontId="1"/>
  </si>
  <si>
    <t>問５　ＤＸ推進の取組状況についてお答えください。</t>
    <phoneticPr fontId="1"/>
  </si>
  <si>
    <t>取り組んでいる</t>
  </si>
  <si>
    <t>必要だと思うが
取り組めて
いない</t>
    <phoneticPr fontId="1"/>
  </si>
  <si>
    <t>取組を
検討している</t>
    <phoneticPr fontId="1"/>
  </si>
  <si>
    <t>取り組む
予定はない</t>
    <phoneticPr fontId="1"/>
  </si>
  <si>
    <t>問５－１　ＤＸ推進に取り組む主な理由・目的についてお答えください。（複数選択可）</t>
    <rPh sb="34" eb="38">
      <t>フクスウセンタク</t>
    </rPh>
    <rPh sb="38" eb="39">
      <t>カ</t>
    </rPh>
    <phoneticPr fontId="1"/>
  </si>
  <si>
    <t>宿泊業、
飲食サービス業</t>
    <rPh sb="0" eb="2">
      <t>シュクハク</t>
    </rPh>
    <rPh sb="2" eb="3">
      <t>ギョウ</t>
    </rPh>
    <rPh sb="5" eb="7">
      <t>インショク</t>
    </rPh>
    <rPh sb="11" eb="12">
      <t>ギョウ</t>
    </rPh>
    <phoneticPr fontId="1"/>
  </si>
  <si>
    <t>不動産業、
物品賃貸業</t>
    <rPh sb="0" eb="3">
      <t>フドウサン</t>
    </rPh>
    <rPh sb="3" eb="4">
      <t>ギョウ</t>
    </rPh>
    <rPh sb="6" eb="11">
      <t>ブッピンチンタイギョウ</t>
    </rPh>
    <phoneticPr fontId="1"/>
  </si>
  <si>
    <t>働き方改革</t>
  </si>
  <si>
    <t>コストダウン
のための
業務効率化</t>
    <phoneticPr fontId="1"/>
  </si>
  <si>
    <t>人手不足への
対応のための
業務効率化</t>
    <phoneticPr fontId="1"/>
  </si>
  <si>
    <t>既存製品・
サービスの
高付加価値化</t>
    <phoneticPr fontId="1"/>
  </si>
  <si>
    <t>新商品・
サービスの創出</t>
    <phoneticPr fontId="1"/>
  </si>
  <si>
    <t>既存顧客・市場の変化への対応</t>
    <phoneticPr fontId="1"/>
  </si>
  <si>
    <t>新たな顧客の
開拓・販路拡大</t>
    <phoneticPr fontId="1"/>
  </si>
  <si>
    <t>ビジネス
モデルの
根本的な変革</t>
    <phoneticPr fontId="1"/>
  </si>
  <si>
    <t>企業文化・
風土の変革</t>
    <phoneticPr fontId="1"/>
  </si>
  <si>
    <t>仕入等の取引先からの要請</t>
    <phoneticPr fontId="1"/>
  </si>
  <si>
    <t>サイバー
セキュリティ
への意識</t>
    <phoneticPr fontId="1"/>
  </si>
  <si>
    <t>特にない・
わからない</t>
    <phoneticPr fontId="1"/>
  </si>
  <si>
    <t>問５－２　ＤＸ推進の目的に対する成果の状況についてお答えください。</t>
    <phoneticPr fontId="1"/>
  </si>
  <si>
    <t>十分な成果が
出ている</t>
    <phoneticPr fontId="1"/>
  </si>
  <si>
    <t>一定の成果が
出ている</t>
    <phoneticPr fontId="1"/>
  </si>
  <si>
    <t>まだ成果は
出ていない</t>
    <phoneticPr fontId="1"/>
  </si>
  <si>
    <t>まだ取り組みを
検討している</t>
    <phoneticPr fontId="1"/>
  </si>
  <si>
    <t>問５－４　取り組めていない理由、取り組む予定はない理由をお答えください。（複数選択可）</t>
    <rPh sb="37" eb="42">
      <t>フクスウセンタクカ</t>
    </rPh>
    <phoneticPr fontId="1"/>
  </si>
  <si>
    <t>資金がない</t>
  </si>
  <si>
    <t>必要性や
メリットがない</t>
    <phoneticPr fontId="1"/>
  </si>
  <si>
    <t>人手が足りず、
時間が取れない</t>
    <phoneticPr fontId="1"/>
  </si>
  <si>
    <t>相談できる
相手がいない</t>
    <phoneticPr fontId="1"/>
  </si>
  <si>
    <t>定義や内容が
難しい</t>
    <phoneticPr fontId="1"/>
  </si>
  <si>
    <t>取り組みたいが
費用対効果が
不明</t>
    <phoneticPr fontId="1"/>
  </si>
  <si>
    <t>問６　貴社ではＤＸ推進やデジタルビジネス強化のための部署がありますか。</t>
    <phoneticPr fontId="1"/>
  </si>
  <si>
    <t>専門部署がある</t>
  </si>
  <si>
    <t>ない</t>
  </si>
  <si>
    <t>他業務と兼任の
部署がある</t>
    <phoneticPr fontId="1"/>
  </si>
  <si>
    <t>部署はないが、
プロジェクト
チームがある</t>
    <phoneticPr fontId="1"/>
  </si>
  <si>
    <t>部署はないが、
担当者はいる</t>
    <phoneticPr fontId="1"/>
  </si>
  <si>
    <t>問７　貴社ではＤＸ推進のための責任者を配置していますか。</t>
    <phoneticPr fontId="1"/>
  </si>
  <si>
    <t>配置していない</t>
  </si>
  <si>
    <t>問８　ＤＸ・デジタル化を推進する人材として、どのような人材が必要か明確になっており、確保のための取組を実施していますか。</t>
    <rPh sb="27" eb="29">
      <t>ジンザイ</t>
    </rPh>
    <rPh sb="30" eb="32">
      <t>ヒツヨウ</t>
    </rPh>
    <rPh sb="33" eb="35">
      <t>メイカク</t>
    </rPh>
    <rPh sb="42" eb="44">
      <t>カクホ</t>
    </rPh>
    <rPh sb="48" eb="50">
      <t>トリクミ</t>
    </rPh>
    <rPh sb="51" eb="53">
      <t>ジッシ</t>
    </rPh>
    <phoneticPr fontId="1"/>
  </si>
  <si>
    <t>必ずしも明確
ではないが、
確保のために
取り組んでいる</t>
    <phoneticPr fontId="1"/>
  </si>
  <si>
    <t>問９　ＤＸ・デジタル化を推進する人材を獲得・確保するために行った、もしくは行っている方法についてお答えください。（複数選択可）</t>
    <rPh sb="29" eb="30">
      <t>オコナ</t>
    </rPh>
    <rPh sb="37" eb="38">
      <t>オコナ</t>
    </rPh>
    <rPh sb="42" eb="44">
      <t>ホウホウ</t>
    </rPh>
    <rPh sb="49" eb="50">
      <t>コタ</t>
    </rPh>
    <rPh sb="57" eb="62">
      <t>フクスウセンタクカ</t>
    </rPh>
    <phoneticPr fontId="1"/>
  </si>
  <si>
    <t>既存人材育成</t>
  </si>
  <si>
    <t>新卒採用</t>
  </si>
  <si>
    <t>中途採用</t>
  </si>
  <si>
    <t>外部委託</t>
  </si>
  <si>
    <t>特にない</t>
  </si>
  <si>
    <t>副業・兼業
人材の活用</t>
    <phoneticPr fontId="1"/>
  </si>
  <si>
    <t>問10　ＤＸ・デジタル化を推進する人材の獲得・確保ができていない主な理由についてお答えください。</t>
    <rPh sb="11" eb="12">
      <t>カ</t>
    </rPh>
    <rPh sb="13" eb="15">
      <t>スイシン</t>
    </rPh>
    <rPh sb="17" eb="19">
      <t>ジンザイ</t>
    </rPh>
    <rPh sb="20" eb="22">
      <t>カクトク</t>
    </rPh>
    <rPh sb="23" eb="25">
      <t>カクホ</t>
    </rPh>
    <rPh sb="32" eb="33">
      <t>オモ</t>
    </rPh>
    <rPh sb="34" eb="36">
      <t>リユウ</t>
    </rPh>
    <rPh sb="41" eb="42">
      <t>コタ</t>
    </rPh>
    <phoneticPr fontId="1"/>
  </si>
  <si>
    <t>人材を確保
できている</t>
    <phoneticPr fontId="1"/>
  </si>
  <si>
    <t>どのように育成
すればよいか
わからない</t>
    <phoneticPr fontId="1"/>
  </si>
  <si>
    <t>人員や予算に
余裕がない</t>
    <phoneticPr fontId="1"/>
  </si>
  <si>
    <t>確保したいが、
費用対効果が
不明</t>
    <phoneticPr fontId="1"/>
  </si>
  <si>
    <t>人材確保の
必要がない</t>
    <phoneticPr fontId="1"/>
  </si>
  <si>
    <t>ペーパーレス化</t>
    <rPh sb="6" eb="7">
      <t>カ</t>
    </rPh>
    <phoneticPr fontId="1"/>
  </si>
  <si>
    <t>AＩの活用</t>
  </si>
  <si>
    <t>ＳＮＳの活用</t>
  </si>
  <si>
    <t>デジタルツール
の導入</t>
    <rPh sb="9" eb="11">
      <t>ドウニュウ</t>
    </rPh>
    <phoneticPr fontId="1"/>
  </si>
  <si>
    <t>ＶＲ／AＲ
技術の活用</t>
    <phoneticPr fontId="1"/>
  </si>
  <si>
    <t>ＲＰＡによる
定型業務の
自働化</t>
    <phoneticPr fontId="1"/>
  </si>
  <si>
    <t>問12　ＤＸ・デジタル化推進にあたって行政に求めるものについてお答えください。(複数選択可)</t>
    <rPh sb="40" eb="45">
      <t>フクスウセンタクカ</t>
    </rPh>
    <phoneticPr fontId="1"/>
  </si>
  <si>
    <t>問11　取り組んでみたいＤＸ・デジタル化施策についてお答えください。（複数選択可）</t>
    <rPh sb="35" eb="40">
      <t>フクスウセンタクカ</t>
    </rPh>
    <phoneticPr fontId="1"/>
  </si>
  <si>
    <t>特にない</t>
    <rPh sb="0" eb="1">
      <t>トク</t>
    </rPh>
    <phoneticPr fontId="1"/>
  </si>
  <si>
    <t>業種別の
事例紹介</t>
    <rPh sb="0" eb="2">
      <t>ギョウシュ</t>
    </rPh>
    <rPh sb="2" eb="3">
      <t>ベツ</t>
    </rPh>
    <rPh sb="5" eb="7">
      <t>ジレイ</t>
    </rPh>
    <rPh sb="7" eb="9">
      <t>ショウカイ</t>
    </rPh>
    <phoneticPr fontId="1"/>
  </si>
  <si>
    <t>最新技術・
動向の
情報提供</t>
    <rPh sb="0" eb="2">
      <t>サイシン</t>
    </rPh>
    <rPh sb="2" eb="4">
      <t>ギジュツ</t>
    </rPh>
    <rPh sb="6" eb="8">
      <t>ドウコウ</t>
    </rPh>
    <rPh sb="10" eb="12">
      <t>ジョウホウ</t>
    </rPh>
    <rPh sb="12" eb="14">
      <t>テイキョウ</t>
    </rPh>
    <phoneticPr fontId="1"/>
  </si>
  <si>
    <t>従業員向けの
基本研修</t>
    <rPh sb="0" eb="3">
      <t>ジュウギョウイン</t>
    </rPh>
    <rPh sb="3" eb="4">
      <t>ム</t>
    </rPh>
    <rPh sb="7" eb="9">
      <t>キホン</t>
    </rPh>
    <rPh sb="9" eb="11">
      <t>ケンシュウ</t>
    </rPh>
    <phoneticPr fontId="1"/>
  </si>
  <si>
    <t>ＤＸ担当者
向けの
専門研修</t>
    <rPh sb="2" eb="5">
      <t>タントウシャ</t>
    </rPh>
    <rPh sb="6" eb="7">
      <t>ム</t>
    </rPh>
    <rPh sb="10" eb="12">
      <t>センモン</t>
    </rPh>
    <rPh sb="12" eb="14">
      <t>ケンシュウ</t>
    </rPh>
    <phoneticPr fontId="1"/>
  </si>
  <si>
    <t>社内人材育成の体制作り支援</t>
    <phoneticPr fontId="1"/>
  </si>
  <si>
    <t>専門家による
相談窓口</t>
    <rPh sb="0" eb="3">
      <t>センモンカ</t>
    </rPh>
    <rPh sb="7" eb="11">
      <t>ソウダンマドグチ</t>
    </rPh>
    <phoneticPr fontId="1"/>
  </si>
  <si>
    <t>外部人材・
企業との
マッチング
支援</t>
    <rPh sb="0" eb="2">
      <t>ガイブ</t>
    </rPh>
    <rPh sb="2" eb="4">
      <t>ジンザイ</t>
    </rPh>
    <rPh sb="6" eb="8">
      <t>キギョウ</t>
    </rPh>
    <rPh sb="17" eb="19">
      <t>シエン</t>
    </rPh>
    <phoneticPr fontId="1"/>
  </si>
  <si>
    <t>デジタルツール
の体験会</t>
    <rPh sb="9" eb="11">
      <t>タイケン</t>
    </rPh>
    <rPh sb="11" eb="12">
      <t>カイ</t>
    </rPh>
    <phoneticPr fontId="1"/>
  </si>
  <si>
    <t>社内戦略の
作成支援</t>
    <rPh sb="0" eb="2">
      <t>シャナイ</t>
    </rPh>
    <rPh sb="2" eb="4">
      <t>センリャク</t>
    </rPh>
    <rPh sb="6" eb="8">
      <t>サクセイ</t>
    </rPh>
    <rPh sb="8" eb="10">
      <t>シエン</t>
    </rPh>
    <phoneticPr fontId="1"/>
  </si>
  <si>
    <t>問１　主たる業種、問２　従業員数</t>
    <rPh sb="0" eb="1">
      <t>トイ</t>
    </rPh>
    <rPh sb="3" eb="4">
      <t>シュ</t>
    </rPh>
    <rPh sb="6" eb="8">
      <t>ギョウシュ</t>
    </rPh>
    <rPh sb="9" eb="10">
      <t>ト</t>
    </rPh>
    <rPh sb="12" eb="16">
      <t>ジュウギョウインスウ</t>
    </rPh>
    <phoneticPr fontId="1"/>
  </si>
  <si>
    <t>回答方法</t>
    <rPh sb="0" eb="2">
      <t>カイトウ</t>
    </rPh>
    <rPh sb="2" eb="4">
      <t>ホウホウ</t>
    </rPh>
    <phoneticPr fontId="1"/>
  </si>
  <si>
    <t>Web</t>
    <phoneticPr fontId="1"/>
  </si>
  <si>
    <t>郵送</t>
    <rPh sb="0" eb="2">
      <t>ユウソウ</t>
    </rPh>
    <phoneticPr fontId="1"/>
  </si>
  <si>
    <t>（注）</t>
    <rPh sb="1" eb="2">
      <t>チュウ</t>
    </rPh>
    <phoneticPr fontId="1"/>
  </si>
  <si>
    <t>回答数</t>
    <rPh sb="0" eb="3">
      <t>カイトウスウ</t>
    </rPh>
    <phoneticPr fontId="1"/>
  </si>
  <si>
    <t>明確になっており、
確保のために
取り組んでいる</t>
    <phoneticPr fontId="1"/>
  </si>
  <si>
    <t>配置していないが
今後配置する予定</t>
    <phoneticPr fontId="1"/>
  </si>
  <si>
    <t>明確になっており、
現状必要な人材を
確保できている</t>
    <phoneticPr fontId="1"/>
  </si>
  <si>
    <t>明確になっておらず、
確保にも取り組んで
いない</t>
    <phoneticPr fontId="1"/>
  </si>
  <si>
    <t>アナログな状況から
デジタルツールを
利用した業務環境に
移行している状態</t>
    <phoneticPr fontId="1"/>
  </si>
  <si>
    <t>デジタル化による
業務効率化や
データ分析に
取り組んでいる状態</t>
    <phoneticPr fontId="1"/>
  </si>
  <si>
    <t xml:space="preserve">デジタル化による
ビジネスモデルの
変革や競争力強化に
取り組んでいる状態 </t>
    <phoneticPr fontId="1"/>
  </si>
  <si>
    <t>5人以下</t>
  </si>
  <si>
    <t>6～20人</t>
  </si>
  <si>
    <t>21～50人</t>
  </si>
  <si>
    <t>51～100人</t>
  </si>
  <si>
    <t>101人以上</t>
  </si>
  <si>
    <t>詳しい人材が
いない</t>
    <rPh sb="3" eb="5">
      <t>ジンザイ</t>
    </rPh>
    <phoneticPr fontId="1"/>
  </si>
  <si>
    <t>専任の責任者を
配置している</t>
    <phoneticPr fontId="1"/>
  </si>
  <si>
    <t>他業務と兼任の
責任者を
配置している</t>
    <phoneticPr fontId="1"/>
  </si>
  <si>
    <t>・割合は小数点第２位以下を四捨五入しているため、回答比率の合計は必ずしも100％にならないことがあります。</t>
    <rPh sb="1" eb="3">
      <t>ワリアイ</t>
    </rPh>
    <rPh sb="4" eb="7">
      <t>ショウスウテン</t>
    </rPh>
    <rPh sb="7" eb="8">
      <t>ダイ</t>
    </rPh>
    <rPh sb="9" eb="10">
      <t>イ</t>
    </rPh>
    <rPh sb="10" eb="12">
      <t>イカ</t>
    </rPh>
    <rPh sb="13" eb="17">
      <t>シシャゴニュウ</t>
    </rPh>
    <rPh sb="24" eb="26">
      <t>カイトウ</t>
    </rPh>
    <rPh sb="26" eb="28">
      <t>ヒリツ</t>
    </rPh>
    <rPh sb="29" eb="31">
      <t>ゴウケイ</t>
    </rPh>
    <rPh sb="32" eb="33">
      <t>カナラ</t>
    </rPh>
    <phoneticPr fontId="1"/>
  </si>
  <si>
    <t>・特に注記のない限り、割合は分母から無回答数を除いて算出しています。</t>
    <rPh sb="1" eb="2">
      <t>トク</t>
    </rPh>
    <rPh sb="3" eb="5">
      <t>チュウキ</t>
    </rPh>
    <rPh sb="8" eb="9">
      <t>カギ</t>
    </rPh>
    <rPh sb="11" eb="13">
      <t>ワリアイ</t>
    </rPh>
    <rPh sb="14" eb="16">
      <t>ブンボ</t>
    </rPh>
    <rPh sb="18" eb="21">
      <t>ムカイトウ</t>
    </rPh>
    <rPh sb="21" eb="22">
      <t>スウ</t>
    </rPh>
    <rPh sb="23" eb="24">
      <t>ノゾ</t>
    </rPh>
    <rPh sb="26" eb="28">
      <t>サンシュツ</t>
    </rPh>
    <phoneticPr fontId="1"/>
  </si>
  <si>
    <t>・「全体」は従業員数又は主たる業種が無回答の場合も含む単純集計であるため、下段の従業員数別及び回答方法別の数値の合計値と一致しません。</t>
    <rPh sb="2" eb="4">
      <t>ゼンタイ</t>
    </rPh>
    <rPh sb="6" eb="9">
      <t>ジュウギョウイン</t>
    </rPh>
    <rPh sb="9" eb="10">
      <t>スウ</t>
    </rPh>
    <rPh sb="10" eb="11">
      <t>マタ</t>
    </rPh>
    <rPh sb="12" eb="13">
      <t>シュ</t>
    </rPh>
    <rPh sb="15" eb="17">
      <t>ギョウシュ</t>
    </rPh>
    <rPh sb="18" eb="21">
      <t>ムカイトウ</t>
    </rPh>
    <rPh sb="22" eb="24">
      <t>バアイ</t>
    </rPh>
    <rPh sb="25" eb="26">
      <t>フク</t>
    </rPh>
    <rPh sb="27" eb="31">
      <t>タンジュンシュウケイ</t>
    </rPh>
    <rPh sb="37" eb="39">
      <t>ゲダン</t>
    </rPh>
    <rPh sb="40" eb="44">
      <t>ジュウギョウインスウ</t>
    </rPh>
    <rPh sb="44" eb="45">
      <t>ベツ</t>
    </rPh>
    <rPh sb="45" eb="46">
      <t>オヨ</t>
    </rPh>
    <rPh sb="47" eb="49">
      <t>カイトウ</t>
    </rPh>
    <rPh sb="49" eb="51">
      <t>ホウホウ</t>
    </rPh>
    <rPh sb="51" eb="52">
      <t>ベツ</t>
    </rPh>
    <rPh sb="53" eb="55">
      <t>スウチ</t>
    </rPh>
    <rPh sb="56" eb="59">
      <t>ゴウケイチ</t>
    </rPh>
    <rPh sb="60" eb="62">
      <t>イッチ</t>
    </rPh>
    <phoneticPr fontId="1"/>
  </si>
  <si>
    <t>・無記名式の調査で業種の精査が不可能なため、業種別の数値は参考値としてご活用ください。</t>
    <rPh sb="1" eb="5">
      <t>ムキメイシキ</t>
    </rPh>
    <rPh sb="6" eb="8">
      <t>チョウサ</t>
    </rPh>
    <rPh sb="9" eb="11">
      <t>ギョウシュ</t>
    </rPh>
    <rPh sb="12" eb="14">
      <t>セイサ</t>
    </rPh>
    <rPh sb="15" eb="18">
      <t>フカノウ</t>
    </rPh>
    <rPh sb="22" eb="24">
      <t>ギョウシュ</t>
    </rPh>
    <rPh sb="24" eb="25">
      <t>ベツ</t>
    </rPh>
    <rPh sb="26" eb="28">
      <t>スウチ</t>
    </rPh>
    <rPh sb="29" eb="32">
      <t>サンコウチ</t>
    </rPh>
    <rPh sb="36" eb="38">
      <t>カツヨウ</t>
    </rPh>
    <phoneticPr fontId="1"/>
  </si>
  <si>
    <t>・従業員規模と業種のクロス集計は、調査対象企業が特定される恐れがあるため、掲載していません。</t>
    <rPh sb="1" eb="6">
      <t>ジュウギョウインキボ</t>
    </rPh>
    <rPh sb="7" eb="9">
      <t>ギョウシュ</t>
    </rPh>
    <rPh sb="13" eb="15">
      <t>シュウケイ</t>
    </rPh>
    <rPh sb="17" eb="21">
      <t>チョウサタイショウ</t>
    </rPh>
    <rPh sb="21" eb="23">
      <t>キギョウ</t>
    </rPh>
    <rPh sb="24" eb="26">
      <t>トクテイ</t>
    </rPh>
    <rPh sb="29" eb="30">
      <t>オソ</t>
    </rPh>
    <rPh sb="37" eb="39">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</si>
</sst>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 "/>
    <numFmt numFmtId="179" formatCode="0.0_);[Red]\(0.0\)"/>
    <numFmt numFmtId="180" formatCode="0_);[Red]\(0\)"/>
  </numFmts>
  <fonts count="7">
    <font>
      <sz val="11"/>
      <color theme="1"/>
      <name val="Yu Gothic"/>
      <family val="2"/>
      <scheme val="minor"/>
    </font>
    <font>
      <sz val="6"/>
      <name val="Yu Gothic"/>
      <family val="3"/>
      <charset val="128"/>
      <scheme val="minor"/>
    </font>
    <font>
      <sz val="10"/>
      <color theme="1"/>
      <name val="Meiryo UI"/>
      <family val="3"/>
      <charset val="128"/>
    </font>
    <font>
      <b/>
      <sz val="12"/>
      <color theme="1"/>
      <name val="Meiryo UI"/>
      <family val="3"/>
      <charset val="128"/>
    </font>
    <font>
      <b/>
      <sz val="10"/>
      <color theme="1"/>
      <name val="Meiryo UI"/>
      <family val="3"/>
      <charset val="128"/>
    </font>
    <font>
      <sz val="11"/>
      <color theme="1"/>
      <name val="Yu Gothic"/>
      <family val="2"/>
      <scheme val="minor"/>
    </font>
    <font>
      <sz val="11"/>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2">
    <xf numFmtId="0" fontId="0" fillId="0" borderId="0"/>
    <xf numFmtId="9" fontId="5" fillId="0" borderId="0" applyFont="0" applyFill="0" applyBorder="0" applyAlignment="0" applyProtection="0">
      <alignment vertical="center"/>
    </xf>
  </cellStyleXfs>
  <cellXfs count="88">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2" fillId="0" borderId="10" xfId="0" applyFont="1" applyBorder="1" applyAlignment="1">
      <alignment vertical="center"/>
    </xf>
    <xf numFmtId="0" fontId="4" fillId="0" borderId="12" xfId="0" applyFont="1" applyBorder="1" applyAlignment="1">
      <alignment horizontal="center" vertical="center" wrapText="1"/>
    </xf>
    <xf numFmtId="0" fontId="2" fillId="0" borderId="13" xfId="0" applyFont="1" applyBorder="1" applyAlignment="1">
      <alignment vertical="center"/>
    </xf>
    <xf numFmtId="0" fontId="4" fillId="0" borderId="9" xfId="0" applyFont="1" applyBorder="1" applyAlignment="1">
      <alignment horizontal="center" vertical="center" wrapText="1"/>
    </xf>
    <xf numFmtId="0" fontId="2" fillId="0" borderId="0" xfId="0" applyFont="1" applyAlignment="1">
      <alignment horizontal="right"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2" fillId="0" borderId="4" xfId="0" applyFont="1" applyBorder="1" applyAlignment="1">
      <alignment vertical="center"/>
    </xf>
    <xf numFmtId="0" fontId="2" fillId="0" borderId="18" xfId="0" applyFont="1" applyBorder="1" applyAlignment="1">
      <alignment vertical="center"/>
    </xf>
    <xf numFmtId="0" fontId="2" fillId="0" borderId="21" xfId="0" applyFont="1" applyBorder="1" applyAlignment="1">
      <alignment vertical="center"/>
    </xf>
    <xf numFmtId="0" fontId="2" fillId="0" borderId="23" xfId="0" applyFont="1" applyBorder="1" applyAlignment="1">
      <alignment vertical="center"/>
    </xf>
    <xf numFmtId="0" fontId="4" fillId="0" borderId="1" xfId="0" applyFont="1" applyBorder="1" applyAlignment="1">
      <alignment horizontal="center" vertical="center" wrapText="1"/>
    </xf>
    <xf numFmtId="177" fontId="2" fillId="0" borderId="13" xfId="0" applyNumberFormat="1" applyFont="1" applyBorder="1" applyAlignment="1">
      <alignment vertical="center"/>
    </xf>
    <xf numFmtId="177" fontId="2" fillId="0" borderId="15" xfId="0" applyNumberFormat="1" applyFont="1" applyBorder="1" applyAlignment="1">
      <alignment vertical="center"/>
    </xf>
    <xf numFmtId="177" fontId="2" fillId="0" borderId="6" xfId="0" applyNumberFormat="1" applyFont="1" applyBorder="1" applyAlignment="1">
      <alignment vertical="center"/>
    </xf>
    <xf numFmtId="177" fontId="2" fillId="0" borderId="10" xfId="0" applyNumberFormat="1" applyFont="1" applyBorder="1" applyAlignment="1">
      <alignment vertical="center"/>
    </xf>
    <xf numFmtId="177" fontId="2" fillId="0" borderId="21" xfId="0" applyNumberFormat="1" applyFont="1" applyBorder="1" applyAlignment="1">
      <alignment vertical="center"/>
    </xf>
    <xf numFmtId="177" fontId="2" fillId="0" borderId="22" xfId="0" applyNumberFormat="1" applyFont="1" applyBorder="1" applyAlignment="1">
      <alignment vertical="center"/>
    </xf>
    <xf numFmtId="177" fontId="2" fillId="0" borderId="23" xfId="0" applyNumberFormat="1" applyFont="1" applyBorder="1" applyAlignment="1">
      <alignment vertical="center"/>
    </xf>
    <xf numFmtId="178" fontId="2" fillId="0" borderId="10" xfId="0" applyNumberFormat="1" applyFont="1" applyBorder="1" applyAlignment="1">
      <alignment vertical="center"/>
    </xf>
    <xf numFmtId="178" fontId="2" fillId="0" borderId="23" xfId="0" applyNumberFormat="1" applyFont="1" applyBorder="1" applyAlignment="1">
      <alignment vertical="center"/>
    </xf>
    <xf numFmtId="178" fontId="2" fillId="0" borderId="18" xfId="0" applyNumberFormat="1" applyFont="1" applyBorder="1" applyAlignment="1">
      <alignment vertical="center"/>
    </xf>
    <xf numFmtId="177" fontId="2" fillId="0" borderId="4" xfId="0" applyNumberFormat="1" applyFont="1" applyBorder="1" applyAlignment="1">
      <alignment vertical="center"/>
    </xf>
    <xf numFmtId="177" fontId="2" fillId="0" borderId="18" xfId="0" applyNumberFormat="1" applyFont="1" applyBorder="1" applyAlignment="1">
      <alignment vertical="center"/>
    </xf>
    <xf numFmtId="177" fontId="2" fillId="0" borderId="36" xfId="0" applyNumberFormat="1" applyFont="1" applyBorder="1" applyAlignment="1">
      <alignment vertical="center"/>
    </xf>
    <xf numFmtId="178" fontId="2" fillId="0" borderId="13" xfId="0" applyNumberFormat="1" applyFont="1" applyBorder="1" applyAlignment="1">
      <alignment vertical="center"/>
    </xf>
    <xf numFmtId="176" fontId="2" fillId="0" borderId="0" xfId="0" applyNumberFormat="1" applyFont="1" applyAlignment="1">
      <alignment vertical="center"/>
    </xf>
    <xf numFmtId="176" fontId="2" fillId="0" borderId="0" xfId="1" applyNumberFormat="1" applyFont="1" applyAlignment="1">
      <alignment vertical="center"/>
    </xf>
    <xf numFmtId="178" fontId="2" fillId="0" borderId="21" xfId="0" applyNumberFormat="1" applyFont="1" applyBorder="1" applyAlignment="1">
      <alignment vertical="center"/>
    </xf>
    <xf numFmtId="178" fontId="2" fillId="0" borderId="4" xfId="0" applyNumberFormat="1" applyFont="1" applyBorder="1" applyAlignment="1">
      <alignment vertical="center"/>
    </xf>
    <xf numFmtId="0" fontId="4" fillId="0" borderId="14" xfId="0" applyFont="1" applyBorder="1" applyAlignment="1">
      <alignment horizontal="center" vertical="center" wrapText="1"/>
    </xf>
    <xf numFmtId="178" fontId="2" fillId="0" borderId="15" xfId="0" applyNumberFormat="1" applyFont="1" applyBorder="1" applyAlignment="1">
      <alignment vertical="center"/>
    </xf>
    <xf numFmtId="178" fontId="2" fillId="0" borderId="22" xfId="0" applyNumberFormat="1" applyFont="1" applyBorder="1" applyAlignment="1">
      <alignment vertical="center"/>
    </xf>
    <xf numFmtId="178" fontId="2" fillId="0" borderId="17" xfId="0" applyNumberFormat="1" applyFont="1" applyBorder="1" applyAlignment="1">
      <alignment vertical="center"/>
    </xf>
    <xf numFmtId="177" fontId="2" fillId="0" borderId="17" xfId="0" applyNumberFormat="1" applyFont="1" applyBorder="1" applyAlignment="1">
      <alignment vertical="center"/>
    </xf>
    <xf numFmtId="177" fontId="2" fillId="0" borderId="0" xfId="0" applyNumberFormat="1" applyFont="1" applyAlignment="1">
      <alignment vertical="center"/>
    </xf>
    <xf numFmtId="0" fontId="4" fillId="0" borderId="0" xfId="0" applyFont="1" applyBorder="1" applyAlignment="1">
      <alignment horizontal="center" vertical="center" textRotation="255"/>
    </xf>
    <xf numFmtId="0" fontId="4" fillId="0" borderId="0" xfId="0" applyFont="1" applyBorder="1" applyAlignment="1">
      <alignment vertical="center"/>
    </xf>
    <xf numFmtId="176" fontId="2" fillId="0" borderId="0" xfId="1" applyNumberFormat="1" applyFont="1" applyFill="1" applyBorder="1" applyAlignment="1">
      <alignment vertical="center"/>
    </xf>
    <xf numFmtId="0" fontId="6" fillId="0" borderId="0" xfId="0" applyFont="1"/>
    <xf numFmtId="179" fontId="2" fillId="2" borderId="20" xfId="1" applyNumberFormat="1" applyFont="1" applyFill="1" applyBorder="1" applyAlignment="1">
      <alignment vertical="center"/>
    </xf>
    <xf numFmtId="179" fontId="2" fillId="2" borderId="19" xfId="1" applyNumberFormat="1" applyFont="1" applyFill="1" applyBorder="1" applyAlignment="1">
      <alignment vertical="center"/>
    </xf>
    <xf numFmtId="179" fontId="2" fillId="2" borderId="35" xfId="1" applyNumberFormat="1" applyFont="1" applyFill="1" applyBorder="1" applyAlignment="1">
      <alignment vertical="center"/>
    </xf>
    <xf numFmtId="179" fontId="2" fillId="2" borderId="16" xfId="1" applyNumberFormat="1" applyFont="1" applyFill="1" applyBorder="1" applyAlignment="1">
      <alignment vertical="center"/>
    </xf>
    <xf numFmtId="179" fontId="2" fillId="2" borderId="11" xfId="1" applyNumberFormat="1" applyFont="1" applyFill="1" applyBorder="1" applyAlignment="1">
      <alignment vertical="center"/>
    </xf>
    <xf numFmtId="179" fontId="2" fillId="2" borderId="8" xfId="1" applyNumberFormat="1" applyFont="1" applyFill="1" applyBorder="1" applyAlignment="1">
      <alignment vertical="center"/>
    </xf>
    <xf numFmtId="179" fontId="2" fillId="2" borderId="33" xfId="1" applyNumberFormat="1" applyFont="1" applyFill="1" applyBorder="1" applyAlignment="1">
      <alignment vertical="center"/>
    </xf>
    <xf numFmtId="180" fontId="2" fillId="0" borderId="4" xfId="0" applyNumberFormat="1" applyFont="1" applyBorder="1" applyAlignment="1">
      <alignment vertical="center"/>
    </xf>
    <xf numFmtId="180" fontId="2" fillId="0" borderId="17" xfId="0" applyNumberFormat="1" applyFont="1" applyBorder="1" applyAlignment="1">
      <alignment vertical="center"/>
    </xf>
    <xf numFmtId="180" fontId="2" fillId="0" borderId="18" xfId="0" applyNumberFormat="1" applyFont="1" applyBorder="1" applyAlignment="1">
      <alignment vertical="center"/>
    </xf>
    <xf numFmtId="180" fontId="2" fillId="0" borderId="36" xfId="0" applyNumberFormat="1" applyFont="1" applyBorder="1" applyAlignment="1">
      <alignment vertical="center"/>
    </xf>
    <xf numFmtId="180" fontId="2" fillId="0" borderId="15" xfId="0" applyNumberFormat="1" applyFont="1" applyBorder="1" applyAlignment="1">
      <alignment vertical="center"/>
    </xf>
    <xf numFmtId="180" fontId="2" fillId="0" borderId="10" xfId="0" applyNumberFormat="1" applyFont="1" applyBorder="1" applyAlignment="1">
      <alignment vertical="center"/>
    </xf>
    <xf numFmtId="180" fontId="2" fillId="0" borderId="6" xfId="0" applyNumberFormat="1" applyFont="1" applyBorder="1" applyAlignment="1">
      <alignment vertical="center"/>
    </xf>
    <xf numFmtId="179" fontId="2" fillId="2" borderId="7" xfId="1" applyNumberFormat="1" applyFont="1" applyFill="1" applyBorder="1" applyAlignment="1">
      <alignment vertical="center"/>
    </xf>
    <xf numFmtId="180" fontId="2" fillId="0" borderId="13" xfId="0" applyNumberFormat="1" applyFont="1" applyBorder="1" applyAlignment="1">
      <alignment vertical="center"/>
    </xf>
    <xf numFmtId="180" fontId="2" fillId="0" borderId="21" xfId="0" applyNumberFormat="1"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32" xfId="0" applyFont="1" applyBorder="1" applyAlignment="1">
      <alignment vertical="center"/>
    </xf>
    <xf numFmtId="0" fontId="4" fillId="0" borderId="25" xfId="0" applyFont="1" applyBorder="1" applyAlignment="1">
      <alignment vertical="center"/>
    </xf>
    <xf numFmtId="0" fontId="4" fillId="0" borderId="24" xfId="0" applyFont="1" applyBorder="1" applyAlignment="1">
      <alignment vertical="center"/>
    </xf>
    <xf numFmtId="0" fontId="4" fillId="0" borderId="2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7" xfId="0" applyFont="1" applyBorder="1" applyAlignment="1">
      <alignment vertical="center"/>
    </xf>
    <xf numFmtId="0" fontId="4" fillId="0" borderId="26" xfId="0" applyFont="1" applyBorder="1" applyAlignment="1">
      <alignment vertical="center"/>
    </xf>
    <xf numFmtId="0" fontId="4" fillId="0" borderId="24" xfId="0" applyFont="1" applyBorder="1" applyAlignment="1">
      <alignment vertical="center" wrapText="1"/>
    </xf>
    <xf numFmtId="0" fontId="4" fillId="0" borderId="4" xfId="0" applyFont="1" applyBorder="1" applyAlignment="1">
      <alignment horizontal="center" vertical="center" textRotation="255"/>
    </xf>
    <xf numFmtId="0" fontId="4" fillId="0" borderId="8" xfId="0" applyFont="1" applyBorder="1" applyAlignment="1">
      <alignment horizontal="center" vertical="center" textRotation="255"/>
    </xf>
    <xf numFmtId="180" fontId="2" fillId="0" borderId="34" xfId="0" applyNumberFormat="1" applyFont="1" applyBorder="1" applyAlignment="1">
      <alignment vertical="center"/>
    </xf>
    <xf numFmtId="180" fontId="2" fillId="0" borderId="23" xfId="0" applyNumberFormat="1" applyFont="1" applyBorder="1" applyAlignment="1">
      <alignment vertical="center"/>
    </xf>
    <xf numFmtId="180" fontId="2" fillId="0" borderId="22" xfId="0" applyNumberFormat="1" applyFont="1" applyBorder="1" applyAlignment="1">
      <alignment vertical="center"/>
    </xf>
    <xf numFmtId="0" fontId="2" fillId="0" borderId="36" xfId="0" applyFont="1" applyBorder="1" applyAlignment="1">
      <alignment vertical="center"/>
    </xf>
    <xf numFmtId="0" fontId="2" fillId="0" borderId="6" xfId="0" applyFont="1" applyBorder="1" applyAlignment="1">
      <alignment vertical="center"/>
    </xf>
    <xf numFmtId="0" fontId="2" fillId="0" borderId="34" xfId="0" applyFont="1" applyBorder="1" applyAlignment="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view="pageBreakPreview" zoomScale="80" zoomScaleNormal="80" zoomScaleSheetLayoutView="80" workbookViewId="0"/>
  </sheetViews>
  <sheetFormatPr defaultRowHeight="14.25"/>
  <cols>
    <col min="1" max="1" width="5.625" style="2" customWidth="1"/>
    <col min="2" max="10" width="12.125" style="2" customWidth="1"/>
    <col min="11" max="16384" width="9" style="2"/>
  </cols>
  <sheetData>
    <row r="1" spans="1:12" ht="20.100000000000001" customHeight="1">
      <c r="A1" s="3" t="s">
        <v>104</v>
      </c>
      <c r="L1"/>
    </row>
    <row r="2" spans="1:12" ht="20.100000000000001" customHeight="1">
      <c r="A2" s="3"/>
      <c r="L2"/>
    </row>
    <row r="3" spans="1:12" ht="20.100000000000001" customHeight="1">
      <c r="J3" s="10" t="s">
        <v>14</v>
      </c>
    </row>
    <row r="4" spans="1:12" s="1" customFormat="1" ht="48.75" customHeight="1">
      <c r="A4" s="63"/>
      <c r="B4" s="64"/>
      <c r="C4" s="11" t="s">
        <v>109</v>
      </c>
      <c r="D4" s="12" t="s">
        <v>0</v>
      </c>
      <c r="E4" s="7" t="s">
        <v>12</v>
      </c>
      <c r="F4" s="7" t="s">
        <v>2</v>
      </c>
      <c r="G4" s="4" t="s">
        <v>1</v>
      </c>
      <c r="H4" s="9" t="s">
        <v>13</v>
      </c>
      <c r="I4" s="17" t="s">
        <v>4</v>
      </c>
      <c r="J4" s="5" t="s">
        <v>3</v>
      </c>
    </row>
    <row r="5" spans="1:12" ht="20.100000000000001" customHeight="1">
      <c r="A5" s="65" t="s">
        <v>5</v>
      </c>
      <c r="B5" s="66"/>
      <c r="C5" s="18">
        <f>SUM(D5:J5)</f>
        <v>1466</v>
      </c>
      <c r="D5" s="19">
        <v>215</v>
      </c>
      <c r="E5" s="18">
        <v>281</v>
      </c>
      <c r="F5" s="18">
        <v>99</v>
      </c>
      <c r="G5" s="20">
        <v>224</v>
      </c>
      <c r="H5" s="21">
        <v>82</v>
      </c>
      <c r="I5" s="20">
        <v>23</v>
      </c>
      <c r="J5" s="21">
        <v>542</v>
      </c>
    </row>
    <row r="6" spans="1:12" ht="20.100000000000001" customHeight="1" thickBot="1">
      <c r="A6" s="67"/>
      <c r="B6" s="68"/>
      <c r="C6" s="47">
        <f>C5/$C$5*100</f>
        <v>100</v>
      </c>
      <c r="D6" s="46">
        <f>D5/$C$5*100</f>
        <v>14.665757162346521</v>
      </c>
      <c r="E6" s="47">
        <f>E5/$C$5*100</f>
        <v>19.167803547066846</v>
      </c>
      <c r="F6" s="47">
        <f t="shared" ref="F6:J6" si="0">F5/$C$5*100</f>
        <v>6.7530695770804909</v>
      </c>
      <c r="G6" s="47">
        <f t="shared" si="0"/>
        <v>15.279672578444748</v>
      </c>
      <c r="H6" s="47">
        <f t="shared" si="0"/>
        <v>5.5934515688949515</v>
      </c>
      <c r="I6" s="47">
        <f t="shared" si="0"/>
        <v>1.5688949522510234</v>
      </c>
      <c r="J6" s="52">
        <f t="shared" si="0"/>
        <v>36.971350613915419</v>
      </c>
    </row>
    <row r="7" spans="1:12" ht="20.100000000000001" customHeight="1" thickTop="1">
      <c r="A7" s="69" t="s">
        <v>105</v>
      </c>
      <c r="B7" s="71" t="s">
        <v>106</v>
      </c>
      <c r="C7" s="53">
        <f>SUM(D7:J7)</f>
        <v>837</v>
      </c>
      <c r="D7" s="54">
        <v>126</v>
      </c>
      <c r="E7" s="55">
        <v>158</v>
      </c>
      <c r="F7" s="55">
        <v>46</v>
      </c>
      <c r="G7" s="55">
        <v>134</v>
      </c>
      <c r="H7" s="55">
        <v>30</v>
      </c>
      <c r="I7" s="55">
        <v>11</v>
      </c>
      <c r="J7" s="55">
        <v>332</v>
      </c>
    </row>
    <row r="8" spans="1:12" ht="20.100000000000001" customHeight="1">
      <c r="A8" s="69"/>
      <c r="B8" s="72"/>
      <c r="C8" s="48">
        <f>C7/$C$7*100</f>
        <v>100</v>
      </c>
      <c r="D8" s="49">
        <f>D7/$C$7*100</f>
        <v>15.053763440860216</v>
      </c>
      <c r="E8" s="50">
        <f>E7/$C$7*100</f>
        <v>18.876941457586618</v>
      </c>
      <c r="F8" s="50">
        <f t="shared" ref="F8:J8" si="1">F7/$C$7*100</f>
        <v>5.4958183990442055</v>
      </c>
      <c r="G8" s="50">
        <f t="shared" si="1"/>
        <v>16.009557945041816</v>
      </c>
      <c r="H8" s="50">
        <f t="shared" si="1"/>
        <v>3.5842293906810032</v>
      </c>
      <c r="I8" s="50">
        <f t="shared" si="1"/>
        <v>1.3142174432497014</v>
      </c>
      <c r="J8" s="50">
        <f t="shared" si="1"/>
        <v>39.665471923536437</v>
      </c>
    </row>
    <row r="9" spans="1:12" ht="20.100000000000001" customHeight="1">
      <c r="A9" s="69"/>
      <c r="B9" s="73" t="s">
        <v>107</v>
      </c>
      <c r="C9" s="53">
        <f>SUM(D9:J9)</f>
        <v>629</v>
      </c>
      <c r="D9" s="57">
        <v>89</v>
      </c>
      <c r="E9" s="58">
        <v>123</v>
      </c>
      <c r="F9" s="58">
        <v>53</v>
      </c>
      <c r="G9" s="58">
        <v>90</v>
      </c>
      <c r="H9" s="58">
        <v>52</v>
      </c>
      <c r="I9" s="58">
        <v>12</v>
      </c>
      <c r="J9" s="58">
        <v>210</v>
      </c>
    </row>
    <row r="10" spans="1:12" ht="20.100000000000001" customHeight="1">
      <c r="A10" s="70"/>
      <c r="B10" s="72"/>
      <c r="C10" s="51">
        <f>C9/$C$9*100</f>
        <v>100</v>
      </c>
      <c r="D10" s="49">
        <f>D9/$C$9*100</f>
        <v>14.149443561208267</v>
      </c>
      <c r="E10" s="50">
        <f>E9/$C$9*100</f>
        <v>19.554848966613672</v>
      </c>
      <c r="F10" s="50">
        <f t="shared" ref="F10:J10" si="2">F9/$C$9*100</f>
        <v>8.4260731319554854</v>
      </c>
      <c r="G10" s="50">
        <f t="shared" si="2"/>
        <v>14.308426073131955</v>
      </c>
      <c r="H10" s="50">
        <f t="shared" si="2"/>
        <v>8.2670906200317962</v>
      </c>
      <c r="I10" s="50">
        <f t="shared" si="2"/>
        <v>1.9077901430842605</v>
      </c>
      <c r="J10" s="50">
        <f t="shared" si="2"/>
        <v>33.386327503974563</v>
      </c>
    </row>
    <row r="11" spans="1:12" ht="20.100000000000001" customHeight="1">
      <c r="A11" s="42"/>
      <c r="B11" s="43"/>
      <c r="C11" s="44"/>
      <c r="D11" s="44"/>
      <c r="E11" s="44"/>
      <c r="F11" s="44"/>
      <c r="G11" s="44"/>
      <c r="H11" s="44"/>
      <c r="I11" s="44"/>
      <c r="J11" s="44"/>
    </row>
    <row r="12" spans="1:12" s="1" customFormat="1" ht="48.75" customHeight="1">
      <c r="A12" s="63"/>
      <c r="B12" s="64"/>
      <c r="C12" s="11" t="s">
        <v>109</v>
      </c>
      <c r="D12" s="12" t="s">
        <v>117</v>
      </c>
      <c r="E12" s="7" t="s">
        <v>118</v>
      </c>
      <c r="F12" s="7" t="s">
        <v>119</v>
      </c>
      <c r="G12" s="4" t="s">
        <v>120</v>
      </c>
      <c r="H12" s="17" t="s">
        <v>121</v>
      </c>
      <c r="I12" s="45"/>
      <c r="J12" s="45"/>
    </row>
    <row r="13" spans="1:12" ht="20.100000000000001" customHeight="1">
      <c r="A13" s="65" t="s">
        <v>5</v>
      </c>
      <c r="B13" s="66"/>
      <c r="C13" s="18">
        <f>SUM(D13:H13)</f>
        <v>1470</v>
      </c>
      <c r="D13" s="19">
        <v>111</v>
      </c>
      <c r="E13" s="18">
        <v>346</v>
      </c>
      <c r="F13" s="18">
        <v>491</v>
      </c>
      <c r="G13" s="20">
        <v>274</v>
      </c>
      <c r="H13" s="20">
        <v>248</v>
      </c>
      <c r="I13" s="45"/>
      <c r="J13" s="45"/>
    </row>
    <row r="14" spans="1:12" ht="20.100000000000001" customHeight="1" thickBot="1">
      <c r="A14" s="67"/>
      <c r="B14" s="68"/>
      <c r="C14" s="47">
        <f>C13/$C$13*100</f>
        <v>100</v>
      </c>
      <c r="D14" s="46">
        <f>D13/$C$13*100</f>
        <v>7.5510204081632653</v>
      </c>
      <c r="E14" s="47">
        <f>E13/$C$13*100</f>
        <v>23.537414965986393</v>
      </c>
      <c r="F14" s="47">
        <f t="shared" ref="F14:H14" si="3">F13/$C$13*100</f>
        <v>33.401360544217688</v>
      </c>
      <c r="G14" s="47">
        <f t="shared" si="3"/>
        <v>18.639455782312925</v>
      </c>
      <c r="H14" s="52">
        <f t="shared" si="3"/>
        <v>16.870748299319725</v>
      </c>
      <c r="I14" s="45"/>
      <c r="J14" s="45"/>
    </row>
    <row r="15" spans="1:12" ht="20.100000000000001" customHeight="1" thickTop="1">
      <c r="A15" s="69" t="s">
        <v>105</v>
      </c>
      <c r="B15" s="71" t="s">
        <v>106</v>
      </c>
      <c r="C15" s="53">
        <f>SUM(D15:J15)</f>
        <v>837</v>
      </c>
      <c r="D15" s="54">
        <v>60</v>
      </c>
      <c r="E15" s="55">
        <v>172</v>
      </c>
      <c r="F15" s="55">
        <v>265</v>
      </c>
      <c r="G15" s="55">
        <v>176</v>
      </c>
      <c r="H15" s="56">
        <v>164</v>
      </c>
      <c r="I15" s="45"/>
      <c r="J15" s="45"/>
    </row>
    <row r="16" spans="1:12" ht="20.100000000000001" customHeight="1">
      <c r="A16" s="69"/>
      <c r="B16" s="72"/>
      <c r="C16" s="48">
        <f>C15/$C$15*100</f>
        <v>100</v>
      </c>
      <c r="D16" s="49">
        <f>D15/$C$15*100</f>
        <v>7.1684587813620064</v>
      </c>
      <c r="E16" s="50">
        <f>E15/$C$15*100</f>
        <v>20.54958183990442</v>
      </c>
      <c r="F16" s="50">
        <f t="shared" ref="F16:H16" si="4">F15/$C$15*100</f>
        <v>31.660692951015534</v>
      </c>
      <c r="G16" s="50">
        <f t="shared" si="4"/>
        <v>21.027479091995222</v>
      </c>
      <c r="H16" s="50">
        <f t="shared" si="4"/>
        <v>19.593787335722819</v>
      </c>
      <c r="I16" s="45"/>
      <c r="J16" s="45"/>
    </row>
    <row r="17" spans="1:10" ht="20.100000000000001" customHeight="1">
      <c r="A17" s="69"/>
      <c r="B17" s="73" t="s">
        <v>107</v>
      </c>
      <c r="C17" s="53">
        <f>SUM(D17:J17)</f>
        <v>633</v>
      </c>
      <c r="D17" s="57">
        <v>51</v>
      </c>
      <c r="E17" s="58">
        <v>174</v>
      </c>
      <c r="F17" s="58">
        <v>226</v>
      </c>
      <c r="G17" s="58">
        <v>98</v>
      </c>
      <c r="H17" s="59">
        <v>84</v>
      </c>
      <c r="I17" s="45"/>
      <c r="J17" s="45"/>
    </row>
    <row r="18" spans="1:10" ht="20.100000000000001" customHeight="1">
      <c r="A18" s="70"/>
      <c r="B18" s="72"/>
      <c r="C18" s="51">
        <f>C17/$C$17*100</f>
        <v>100</v>
      </c>
      <c r="D18" s="49">
        <f>D17/$C$17*100</f>
        <v>8.0568720379146921</v>
      </c>
      <c r="E18" s="50">
        <f>E17/$C$17*100</f>
        <v>27.488151658767773</v>
      </c>
      <c r="F18" s="50">
        <f t="shared" ref="F18:H18" si="5">F17/$C$17*100</f>
        <v>35.703001579778828</v>
      </c>
      <c r="G18" s="50">
        <f t="shared" si="5"/>
        <v>15.481832543443918</v>
      </c>
      <c r="H18" s="50">
        <f t="shared" si="5"/>
        <v>13.270142180094787</v>
      </c>
      <c r="I18" s="45"/>
      <c r="J18" s="45"/>
    </row>
    <row r="19" spans="1:10" ht="20.100000000000001" customHeight="1">
      <c r="A19" s="42"/>
      <c r="B19" s="43"/>
      <c r="C19" s="44"/>
      <c r="D19" s="44"/>
      <c r="E19" s="44"/>
      <c r="F19" s="44"/>
      <c r="G19" s="44"/>
      <c r="H19" s="44"/>
      <c r="I19" s="44"/>
      <c r="J19" s="44"/>
    </row>
    <row r="20" spans="1:10" ht="20.100000000000001" customHeight="1">
      <c r="A20" s="2" t="s">
        <v>108</v>
      </c>
      <c r="B20" s="2" t="s">
        <v>125</v>
      </c>
    </row>
    <row r="21" spans="1:10" ht="20.100000000000001" customHeight="1">
      <c r="B21" s="2" t="s">
        <v>126</v>
      </c>
    </row>
    <row r="22" spans="1:10" ht="20.100000000000001" customHeight="1">
      <c r="B22" s="2" t="s">
        <v>127</v>
      </c>
    </row>
    <row r="23" spans="1:10" ht="20.100000000000001" customHeight="1">
      <c r="B23" s="2" t="s">
        <v>129</v>
      </c>
    </row>
    <row r="24" spans="1:10" ht="20.100000000000001" customHeight="1">
      <c r="B24" s="2" t="s">
        <v>128</v>
      </c>
    </row>
  </sheetData>
  <mergeCells count="10">
    <mergeCell ref="A7:A10"/>
    <mergeCell ref="B7:B8"/>
    <mergeCell ref="B9:B10"/>
    <mergeCell ref="A4:B4"/>
    <mergeCell ref="A5:B6"/>
    <mergeCell ref="A12:B12"/>
    <mergeCell ref="A13:B14"/>
    <mergeCell ref="A15:A18"/>
    <mergeCell ref="B15:B16"/>
    <mergeCell ref="B17:B18"/>
  </mergeCells>
  <phoneticPr fontId="1"/>
  <printOptions horizontalCentered="1"/>
  <pageMargins left="0.70866141732283472" right="0.70866141732283472" top="0.74803149606299213" bottom="0.74803149606299213" header="0.31496062992125984" footer="0.31496062992125984"/>
  <pageSetup paperSize="9" scale="70" fitToHeight="0" orientation="portrait" r:id="rId1"/>
  <ignoredErrors>
    <ignoredError sqref="C6:C8 C15:C16"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B5FFB-4E9B-432B-BB03-4185DE1A6130}">
  <sheetPr>
    <pageSetUpPr fitToPage="1"/>
  </sheetPr>
  <dimension ref="A1:L34"/>
  <sheetViews>
    <sheetView view="pageBreakPreview" zoomScale="80" zoomScaleNormal="80" zoomScaleSheetLayoutView="80" workbookViewId="0"/>
  </sheetViews>
  <sheetFormatPr defaultRowHeight="14.25"/>
  <cols>
    <col min="1" max="1" width="5.625" style="2" customWidth="1"/>
    <col min="2" max="2" width="12.125" style="2" customWidth="1"/>
    <col min="3" max="7" width="18.625" style="2" customWidth="1"/>
    <col min="8" max="16384" width="9" style="2"/>
  </cols>
  <sheetData>
    <row r="1" spans="1:7" ht="20.100000000000001" customHeight="1">
      <c r="A1" s="3" t="s">
        <v>71</v>
      </c>
    </row>
    <row r="2" spans="1:7" ht="20.100000000000001" customHeight="1">
      <c r="A2" s="3"/>
    </row>
    <row r="3" spans="1:7" ht="20.100000000000001" customHeight="1">
      <c r="G3" s="10" t="s">
        <v>14</v>
      </c>
    </row>
    <row r="4" spans="1:7" s="1" customFormat="1" ht="90.75" customHeight="1">
      <c r="A4" s="63"/>
      <c r="B4" s="64"/>
      <c r="C4" s="11" t="s">
        <v>109</v>
      </c>
      <c r="D4" s="36" t="s">
        <v>112</v>
      </c>
      <c r="E4" s="9" t="s">
        <v>110</v>
      </c>
      <c r="F4" s="9" t="s">
        <v>72</v>
      </c>
      <c r="G4" s="17" t="s">
        <v>113</v>
      </c>
    </row>
    <row r="5" spans="1:7" ht="20.100000000000001" customHeight="1">
      <c r="A5" s="65" t="s">
        <v>5</v>
      </c>
      <c r="B5" s="66"/>
      <c r="C5" s="18">
        <f>SUM(D5:G5)</f>
        <v>1472</v>
      </c>
      <c r="D5" s="19">
        <v>82</v>
      </c>
      <c r="E5" s="21">
        <v>71</v>
      </c>
      <c r="F5" s="21">
        <v>397</v>
      </c>
      <c r="G5" s="20">
        <v>922</v>
      </c>
    </row>
    <row r="6" spans="1:7" ht="19.5" customHeight="1" thickBot="1">
      <c r="A6" s="67"/>
      <c r="B6" s="68"/>
      <c r="C6" s="47">
        <f>C5/$C$5*100</f>
        <v>100</v>
      </c>
      <c r="D6" s="46">
        <f t="shared" ref="D6:G6" si="0">D5/$C$5*100</f>
        <v>5.570652173913043</v>
      </c>
      <c r="E6" s="47">
        <f t="shared" si="0"/>
        <v>4.8233695652173916</v>
      </c>
      <c r="F6" s="47">
        <f t="shared" si="0"/>
        <v>26.970108695652172</v>
      </c>
      <c r="G6" s="47">
        <f t="shared" si="0"/>
        <v>62.635869565217398</v>
      </c>
    </row>
    <row r="7" spans="1:7" ht="20.100000000000001" customHeight="1" thickTop="1">
      <c r="A7" s="80" t="s">
        <v>6</v>
      </c>
      <c r="B7" s="78" t="s">
        <v>7</v>
      </c>
      <c r="C7" s="53">
        <v>110</v>
      </c>
      <c r="D7" s="54">
        <v>5</v>
      </c>
      <c r="E7" s="55">
        <v>2</v>
      </c>
      <c r="F7" s="55">
        <v>16</v>
      </c>
      <c r="G7" s="56">
        <v>87</v>
      </c>
    </row>
    <row r="8" spans="1:7" ht="20.100000000000001" customHeight="1">
      <c r="A8" s="75"/>
      <c r="B8" s="72"/>
      <c r="C8" s="51">
        <f>C7/$C$7*100</f>
        <v>100</v>
      </c>
      <c r="D8" s="49">
        <f t="shared" ref="D8:G8" si="1">D7/$C$7*100</f>
        <v>4.5454545454545459</v>
      </c>
      <c r="E8" s="51">
        <f t="shared" si="1"/>
        <v>1.8181818181818181</v>
      </c>
      <c r="F8" s="51">
        <f t="shared" si="1"/>
        <v>14.545454545454545</v>
      </c>
      <c r="G8" s="51">
        <f t="shared" si="1"/>
        <v>79.090909090909093</v>
      </c>
    </row>
    <row r="9" spans="1:7" ht="20.100000000000001" customHeight="1">
      <c r="A9" s="75"/>
      <c r="B9" s="73" t="s">
        <v>8</v>
      </c>
      <c r="C9" s="53">
        <v>346</v>
      </c>
      <c r="D9" s="57">
        <v>11</v>
      </c>
      <c r="E9" s="58">
        <v>5</v>
      </c>
      <c r="F9" s="58">
        <v>79</v>
      </c>
      <c r="G9" s="59">
        <v>251</v>
      </c>
    </row>
    <row r="10" spans="1:7" ht="20.100000000000001" customHeight="1">
      <c r="A10" s="75"/>
      <c r="B10" s="72"/>
      <c r="C10" s="51">
        <f>C9/$C$9*100</f>
        <v>100</v>
      </c>
      <c r="D10" s="49">
        <f t="shared" ref="D10:G10" si="2">D9/$C$9*100</f>
        <v>3.1791907514450863</v>
      </c>
      <c r="E10" s="51">
        <f t="shared" si="2"/>
        <v>1.4450867052023122</v>
      </c>
      <c r="F10" s="51">
        <f t="shared" si="2"/>
        <v>22.832369942196532</v>
      </c>
      <c r="G10" s="51">
        <f t="shared" si="2"/>
        <v>72.543352601156073</v>
      </c>
    </row>
    <row r="11" spans="1:7" ht="20.100000000000001" customHeight="1">
      <c r="A11" s="75"/>
      <c r="B11" s="73" t="s">
        <v>9</v>
      </c>
      <c r="C11" s="53">
        <v>490</v>
      </c>
      <c r="D11" s="57">
        <v>33</v>
      </c>
      <c r="E11" s="58">
        <v>23</v>
      </c>
      <c r="F11" s="58">
        <v>150</v>
      </c>
      <c r="G11" s="59">
        <v>284</v>
      </c>
    </row>
    <row r="12" spans="1:7" ht="20.100000000000001" customHeight="1">
      <c r="A12" s="75"/>
      <c r="B12" s="72"/>
      <c r="C12" s="51">
        <f>C11/$C$11*100</f>
        <v>100</v>
      </c>
      <c r="D12" s="49">
        <f t="shared" ref="D12:G12" si="3">D11/$C$11*100</f>
        <v>6.7346938775510203</v>
      </c>
      <c r="E12" s="51">
        <f t="shared" si="3"/>
        <v>4.6938775510204085</v>
      </c>
      <c r="F12" s="51">
        <f t="shared" si="3"/>
        <v>30.612244897959183</v>
      </c>
      <c r="G12" s="51">
        <f t="shared" si="3"/>
        <v>57.959183673469383</v>
      </c>
    </row>
    <row r="13" spans="1:7" ht="20.100000000000001" customHeight="1">
      <c r="A13" s="75"/>
      <c r="B13" s="73" t="s">
        <v>10</v>
      </c>
      <c r="C13" s="53">
        <v>271</v>
      </c>
      <c r="D13" s="57">
        <v>15</v>
      </c>
      <c r="E13" s="58">
        <v>18</v>
      </c>
      <c r="F13" s="58">
        <v>70</v>
      </c>
      <c r="G13" s="59">
        <v>168</v>
      </c>
    </row>
    <row r="14" spans="1:7" ht="20.100000000000001" customHeight="1">
      <c r="A14" s="75"/>
      <c r="B14" s="72"/>
      <c r="C14" s="51">
        <f>C13/$C$13*100</f>
        <v>100</v>
      </c>
      <c r="D14" s="49">
        <f t="shared" ref="D14:G14" si="4">D13/$C$13*100</f>
        <v>5.5350553505535052</v>
      </c>
      <c r="E14" s="51">
        <f t="shared" si="4"/>
        <v>6.6420664206642073</v>
      </c>
      <c r="F14" s="51">
        <f t="shared" si="4"/>
        <v>25.830258302583026</v>
      </c>
      <c r="G14" s="51">
        <f t="shared" si="4"/>
        <v>61.992619926199268</v>
      </c>
    </row>
    <row r="15" spans="1:7" ht="20.100000000000001" customHeight="1">
      <c r="A15" s="75"/>
      <c r="B15" s="73" t="s">
        <v>11</v>
      </c>
      <c r="C15" s="61">
        <v>248</v>
      </c>
      <c r="D15" s="57">
        <v>18</v>
      </c>
      <c r="E15" s="58">
        <v>23</v>
      </c>
      <c r="F15" s="58">
        <v>80</v>
      </c>
      <c r="G15" s="59">
        <v>127</v>
      </c>
    </row>
    <row r="16" spans="1:7" ht="20.100000000000001" customHeight="1" thickBot="1">
      <c r="A16" s="81"/>
      <c r="B16" s="72"/>
      <c r="C16" s="47">
        <f>C15/$C$15*100</f>
        <v>100</v>
      </c>
      <c r="D16" s="46">
        <f t="shared" ref="D16:G16" si="5">D15/$C$15*100</f>
        <v>7.2580645161290329</v>
      </c>
      <c r="E16" s="47">
        <f t="shared" si="5"/>
        <v>9.2741935483870961</v>
      </c>
      <c r="F16" s="47">
        <f t="shared" si="5"/>
        <v>32.258064516129032</v>
      </c>
      <c r="G16" s="47">
        <f t="shared" si="5"/>
        <v>51.20967741935484</v>
      </c>
    </row>
    <row r="17" spans="1:12" ht="20.100000000000001" customHeight="1" thickTop="1">
      <c r="A17" s="74" t="s">
        <v>16</v>
      </c>
      <c r="B17" s="78" t="s">
        <v>17</v>
      </c>
      <c r="C17" s="62">
        <f>SUM(D17:G17)</f>
        <v>215</v>
      </c>
      <c r="D17" s="84">
        <v>17</v>
      </c>
      <c r="E17" s="83">
        <v>10</v>
      </c>
      <c r="F17" s="83">
        <v>46</v>
      </c>
      <c r="G17" s="82">
        <v>142</v>
      </c>
    </row>
    <row r="18" spans="1:12" ht="20.100000000000001" customHeight="1">
      <c r="A18" s="75"/>
      <c r="B18" s="72"/>
      <c r="C18" s="51">
        <f>C17/$C$17*100</f>
        <v>100</v>
      </c>
      <c r="D18" s="49">
        <f t="shared" ref="D18:G18" si="6">D17/$C$17*100</f>
        <v>7.9069767441860463</v>
      </c>
      <c r="E18" s="51">
        <f t="shared" si="6"/>
        <v>4.6511627906976747</v>
      </c>
      <c r="F18" s="51">
        <f t="shared" si="6"/>
        <v>21.395348837209301</v>
      </c>
      <c r="G18" s="51">
        <f t="shared" si="6"/>
        <v>66.04651162790698</v>
      </c>
    </row>
    <row r="19" spans="1:12" ht="20.100000000000001" customHeight="1">
      <c r="A19" s="75"/>
      <c r="B19" s="79" t="s">
        <v>18</v>
      </c>
      <c r="C19" s="61">
        <f>SUM(D19:G19)</f>
        <v>280</v>
      </c>
      <c r="D19" s="57">
        <v>19</v>
      </c>
      <c r="E19" s="58">
        <v>16</v>
      </c>
      <c r="F19" s="58">
        <v>69</v>
      </c>
      <c r="G19" s="59">
        <v>176</v>
      </c>
    </row>
    <row r="20" spans="1:12" ht="20.100000000000001" customHeight="1">
      <c r="A20" s="75"/>
      <c r="B20" s="72"/>
      <c r="C20" s="51">
        <f>C19/$C$19*100</f>
        <v>100</v>
      </c>
      <c r="D20" s="49">
        <f t="shared" ref="D20:G20" si="7">D19/$C$19*100</f>
        <v>6.7857142857142856</v>
      </c>
      <c r="E20" s="51">
        <f t="shared" si="7"/>
        <v>5.7142857142857144</v>
      </c>
      <c r="F20" s="51">
        <f t="shared" si="7"/>
        <v>24.642857142857146</v>
      </c>
      <c r="G20" s="51">
        <f t="shared" si="7"/>
        <v>62.857142857142854</v>
      </c>
    </row>
    <row r="21" spans="1:12" ht="20.100000000000001" customHeight="1">
      <c r="A21" s="75"/>
      <c r="B21" s="79" t="s">
        <v>37</v>
      </c>
      <c r="C21" s="61">
        <f>SUM(D21:G21)</f>
        <v>99</v>
      </c>
      <c r="D21" s="57">
        <v>5</v>
      </c>
      <c r="E21" s="58">
        <v>1</v>
      </c>
      <c r="F21" s="58">
        <v>26</v>
      </c>
      <c r="G21" s="59">
        <v>67</v>
      </c>
    </row>
    <row r="22" spans="1:12" ht="20.100000000000001" customHeight="1">
      <c r="A22" s="75"/>
      <c r="B22" s="72"/>
      <c r="C22" s="51">
        <f>C21/$C$21*100</f>
        <v>100</v>
      </c>
      <c r="D22" s="49">
        <f t="shared" ref="D22:G22" si="8">D21/$C$21*100</f>
        <v>5.0505050505050502</v>
      </c>
      <c r="E22" s="51">
        <f t="shared" si="8"/>
        <v>1.0101010101010102</v>
      </c>
      <c r="F22" s="51">
        <f t="shared" si="8"/>
        <v>26.262626262626267</v>
      </c>
      <c r="G22" s="51">
        <f t="shared" si="8"/>
        <v>67.676767676767682</v>
      </c>
    </row>
    <row r="23" spans="1:12" ht="20.100000000000001" customHeight="1">
      <c r="A23" s="75"/>
      <c r="B23" s="73" t="s">
        <v>19</v>
      </c>
      <c r="C23" s="61">
        <f>SUM(D23:G23)</f>
        <v>223</v>
      </c>
      <c r="D23" s="57">
        <v>12</v>
      </c>
      <c r="E23" s="58">
        <v>15</v>
      </c>
      <c r="F23" s="58">
        <v>82</v>
      </c>
      <c r="G23" s="59">
        <v>114</v>
      </c>
    </row>
    <row r="24" spans="1:12" ht="20.100000000000001" customHeight="1">
      <c r="A24" s="75"/>
      <c r="B24" s="72"/>
      <c r="C24" s="51">
        <f>C23/$C$23*100</f>
        <v>100</v>
      </c>
      <c r="D24" s="49">
        <f t="shared" ref="D24:G24" si="9">D23/$C$23*100</f>
        <v>5.3811659192825116</v>
      </c>
      <c r="E24" s="51">
        <f t="shared" si="9"/>
        <v>6.7264573991031389</v>
      </c>
      <c r="F24" s="51">
        <f t="shared" si="9"/>
        <v>36.771300448430495</v>
      </c>
      <c r="G24" s="51">
        <f t="shared" si="9"/>
        <v>51.121076233183857</v>
      </c>
    </row>
    <row r="25" spans="1:12" ht="20.100000000000001" customHeight="1">
      <c r="A25" s="75"/>
      <c r="B25" s="73" t="s">
        <v>20</v>
      </c>
      <c r="C25" s="61">
        <f>SUM(D25:G25)</f>
        <v>82</v>
      </c>
      <c r="D25" s="57">
        <v>5</v>
      </c>
      <c r="E25" s="58">
        <v>1</v>
      </c>
      <c r="F25" s="58">
        <v>23</v>
      </c>
      <c r="G25" s="59">
        <v>53</v>
      </c>
    </row>
    <row r="26" spans="1:12" ht="20.100000000000001" customHeight="1">
      <c r="A26" s="75"/>
      <c r="B26" s="72"/>
      <c r="C26" s="51">
        <f>C25/$C$25*100</f>
        <v>100</v>
      </c>
      <c r="D26" s="49">
        <f t="shared" ref="D26:G26" si="10">D25/$C$25*100</f>
        <v>6.0975609756097562</v>
      </c>
      <c r="E26" s="51">
        <f t="shared" si="10"/>
        <v>1.2195121951219512</v>
      </c>
      <c r="F26" s="51">
        <f t="shared" si="10"/>
        <v>28.04878048780488</v>
      </c>
      <c r="G26" s="51">
        <f t="shared" si="10"/>
        <v>64.634146341463421</v>
      </c>
    </row>
    <row r="27" spans="1:12" ht="20.100000000000001" customHeight="1">
      <c r="A27" s="75"/>
      <c r="B27" s="79" t="s">
        <v>38</v>
      </c>
      <c r="C27" s="61">
        <f>SUM(D27:G27)</f>
        <v>23</v>
      </c>
      <c r="D27" s="57">
        <v>1</v>
      </c>
      <c r="E27" s="58">
        <v>1</v>
      </c>
      <c r="F27" s="58">
        <v>7</v>
      </c>
      <c r="G27" s="59">
        <v>14</v>
      </c>
    </row>
    <row r="28" spans="1:12" ht="20.100000000000001" customHeight="1">
      <c r="A28" s="75"/>
      <c r="B28" s="72"/>
      <c r="C28" s="51">
        <f>C27/$C$27*100</f>
        <v>100</v>
      </c>
      <c r="D28" s="49">
        <f t="shared" ref="D28:G28" si="11">D27/$C$27*100</f>
        <v>4.3478260869565215</v>
      </c>
      <c r="E28" s="51">
        <f t="shared" si="11"/>
        <v>4.3478260869565215</v>
      </c>
      <c r="F28" s="51">
        <f t="shared" si="11"/>
        <v>30.434782608695656</v>
      </c>
      <c r="G28" s="51">
        <f t="shared" si="11"/>
        <v>60.869565217391312</v>
      </c>
    </row>
    <row r="29" spans="1:12" ht="20.100000000000001" customHeight="1">
      <c r="A29" s="75"/>
      <c r="B29" s="73" t="s">
        <v>21</v>
      </c>
      <c r="C29" s="61">
        <f>SUM(D29:G29)</f>
        <v>538</v>
      </c>
      <c r="D29" s="57">
        <v>23</v>
      </c>
      <c r="E29" s="58">
        <v>27</v>
      </c>
      <c r="F29" s="58">
        <v>138</v>
      </c>
      <c r="G29" s="59">
        <v>350</v>
      </c>
    </row>
    <row r="30" spans="1:12" ht="20.100000000000001" customHeight="1" thickBot="1">
      <c r="A30" s="76"/>
      <c r="B30" s="77"/>
      <c r="C30" s="47">
        <f>C29/$C$29*100</f>
        <v>100</v>
      </c>
      <c r="D30" s="46">
        <f t="shared" ref="D30:G30" si="12">D29/$C$29*100</f>
        <v>4.2750929368029738</v>
      </c>
      <c r="E30" s="47">
        <f t="shared" si="12"/>
        <v>5.0185873605947959</v>
      </c>
      <c r="F30" s="47">
        <f t="shared" si="12"/>
        <v>25.650557620817843</v>
      </c>
      <c r="G30" s="47">
        <f t="shared" si="12"/>
        <v>65.05576208178438</v>
      </c>
    </row>
    <row r="31" spans="1:12" ht="20.100000000000001" customHeight="1" thickTop="1">
      <c r="A31" s="69" t="s">
        <v>105</v>
      </c>
      <c r="B31" s="71" t="s">
        <v>106</v>
      </c>
      <c r="C31" s="53">
        <f>SUM(D31:G31)</f>
        <v>837</v>
      </c>
      <c r="D31" s="54">
        <v>51</v>
      </c>
      <c r="E31" s="55">
        <v>55</v>
      </c>
      <c r="F31" s="55">
        <v>240</v>
      </c>
      <c r="G31" s="56">
        <v>491</v>
      </c>
      <c r="H31"/>
      <c r="I31"/>
      <c r="J31"/>
      <c r="K31"/>
      <c r="L31"/>
    </row>
    <row r="32" spans="1:12" ht="20.100000000000001" customHeight="1">
      <c r="A32" s="69"/>
      <c r="B32" s="72"/>
      <c r="C32" s="51">
        <f>C31/$C$31*100</f>
        <v>100</v>
      </c>
      <c r="D32" s="49">
        <f t="shared" ref="D32:G32" si="13">D31/$C$31*100</f>
        <v>6.0931899641577063</v>
      </c>
      <c r="E32" s="51">
        <f t="shared" si="13"/>
        <v>6.5710872162485074</v>
      </c>
      <c r="F32" s="51">
        <f t="shared" si="13"/>
        <v>28.673835125448026</v>
      </c>
      <c r="G32" s="51">
        <f t="shared" si="13"/>
        <v>58.661887694145754</v>
      </c>
      <c r="H32"/>
      <c r="I32"/>
      <c r="J32"/>
      <c r="K32"/>
      <c r="L32"/>
    </row>
    <row r="33" spans="1:12" ht="20.100000000000001" customHeight="1">
      <c r="A33" s="69"/>
      <c r="B33" s="73" t="s">
        <v>107</v>
      </c>
      <c r="C33" s="53">
        <f>SUM(D33:G33)</f>
        <v>635</v>
      </c>
      <c r="D33" s="54">
        <v>31</v>
      </c>
      <c r="E33" s="55">
        <v>16</v>
      </c>
      <c r="F33" s="55">
        <v>157</v>
      </c>
      <c r="G33" s="56">
        <v>431</v>
      </c>
      <c r="H33"/>
      <c r="I33"/>
      <c r="J33"/>
      <c r="K33"/>
      <c r="L33"/>
    </row>
    <row r="34" spans="1:12" ht="20.100000000000001" customHeight="1">
      <c r="A34" s="70"/>
      <c r="B34" s="72"/>
      <c r="C34" s="51">
        <f>C33/$C$33*100</f>
        <v>100</v>
      </c>
      <c r="D34" s="49">
        <f t="shared" ref="D34:G34" si="14">D33/$C$33*100</f>
        <v>4.8818897637795278</v>
      </c>
      <c r="E34" s="51">
        <f t="shared" si="14"/>
        <v>2.5196850393700787</v>
      </c>
      <c r="F34" s="51">
        <f t="shared" si="14"/>
        <v>24.7244094488189</v>
      </c>
      <c r="G34" s="51">
        <f t="shared" si="14"/>
        <v>67.874015748031496</v>
      </c>
      <c r="H34"/>
      <c r="I34"/>
      <c r="J34"/>
      <c r="K34"/>
      <c r="L34"/>
    </row>
  </sheetData>
  <mergeCells count="19">
    <mergeCell ref="A31:A34"/>
    <mergeCell ref="B31:B32"/>
    <mergeCell ref="B33:B34"/>
    <mergeCell ref="A17:A30"/>
    <mergeCell ref="B17:B18"/>
    <mergeCell ref="B19:B20"/>
    <mergeCell ref="B21:B22"/>
    <mergeCell ref="B23:B24"/>
    <mergeCell ref="B25:B26"/>
    <mergeCell ref="B27:B28"/>
    <mergeCell ref="B29:B30"/>
    <mergeCell ref="A4:B4"/>
    <mergeCell ref="A5:B6"/>
    <mergeCell ref="A7:A16"/>
    <mergeCell ref="B7:B8"/>
    <mergeCell ref="B9:B10"/>
    <mergeCell ref="B11:B12"/>
    <mergeCell ref="B13:B14"/>
    <mergeCell ref="B15:B16"/>
  </mergeCells>
  <phoneticPr fontId="1"/>
  <printOptions horizontalCentered="1"/>
  <pageMargins left="0.70866141732283472" right="0.70866141732283472" top="0.74803149606299213" bottom="0.74803149606299213" header="0.31496062992125984" footer="0.31496062992125984"/>
  <pageSetup paperSize="9" scale="72" fitToHeight="0" orientation="portrait" r:id="rId1"/>
  <ignoredErrors>
    <ignoredError sqref="C18:C33"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3C21A-E1C3-4344-885C-6322407AE4A0}">
  <sheetPr>
    <pageSetUpPr fitToPage="1"/>
  </sheetPr>
  <dimension ref="A1:L34"/>
  <sheetViews>
    <sheetView view="pageBreakPreview" zoomScale="80" zoomScaleNormal="80" zoomScaleSheetLayoutView="80" workbookViewId="0"/>
  </sheetViews>
  <sheetFormatPr defaultRowHeight="14.25"/>
  <cols>
    <col min="1" max="1" width="5.625" style="2" customWidth="1"/>
    <col min="2" max="10" width="12.125" style="2" customWidth="1"/>
    <col min="11" max="16384" width="9" style="2"/>
  </cols>
  <sheetData>
    <row r="1" spans="1:10" ht="20.100000000000001" customHeight="1">
      <c r="A1" s="3" t="s">
        <v>73</v>
      </c>
    </row>
    <row r="2" spans="1:10" ht="20.100000000000001" customHeight="1">
      <c r="A2" s="3"/>
    </row>
    <row r="3" spans="1:10" ht="20.100000000000001" customHeight="1">
      <c r="J3" s="10" t="s">
        <v>14</v>
      </c>
    </row>
    <row r="4" spans="1:10" s="1" customFormat="1" ht="75.75" customHeight="1">
      <c r="A4" s="63"/>
      <c r="B4" s="64"/>
      <c r="C4" s="11" t="s">
        <v>109</v>
      </c>
      <c r="D4" s="36" t="s">
        <v>74</v>
      </c>
      <c r="E4" s="9" t="s">
        <v>75</v>
      </c>
      <c r="F4" s="9" t="s">
        <v>76</v>
      </c>
      <c r="G4" s="9" t="s">
        <v>77</v>
      </c>
      <c r="H4" s="9" t="s">
        <v>79</v>
      </c>
      <c r="I4" s="9" t="s">
        <v>3</v>
      </c>
      <c r="J4" s="9" t="s">
        <v>78</v>
      </c>
    </row>
    <row r="5" spans="1:10" ht="20.100000000000001" customHeight="1">
      <c r="A5" s="65" t="s">
        <v>5</v>
      </c>
      <c r="B5" s="66"/>
      <c r="C5" s="18">
        <v>1456</v>
      </c>
      <c r="D5" s="19">
        <v>447</v>
      </c>
      <c r="E5" s="21">
        <v>65</v>
      </c>
      <c r="F5" s="21">
        <v>155</v>
      </c>
      <c r="G5" s="21">
        <v>193</v>
      </c>
      <c r="H5" s="21">
        <v>49</v>
      </c>
      <c r="I5" s="21">
        <v>16</v>
      </c>
      <c r="J5" s="21">
        <v>834</v>
      </c>
    </row>
    <row r="6" spans="1:10" ht="20.100000000000001" customHeight="1" thickBot="1">
      <c r="A6" s="67"/>
      <c r="B6" s="68"/>
      <c r="C6" s="47">
        <f>C5/$C$5*100</f>
        <v>100</v>
      </c>
      <c r="D6" s="46">
        <f t="shared" ref="D6:J6" si="0">D5/$C$5*100</f>
        <v>30.700549450549453</v>
      </c>
      <c r="E6" s="47">
        <f t="shared" si="0"/>
        <v>4.4642857142857144</v>
      </c>
      <c r="F6" s="47">
        <f t="shared" si="0"/>
        <v>10.645604395604396</v>
      </c>
      <c r="G6" s="47">
        <f t="shared" si="0"/>
        <v>13.255494505494505</v>
      </c>
      <c r="H6" s="47">
        <f t="shared" si="0"/>
        <v>3.3653846153846154</v>
      </c>
      <c r="I6" s="47">
        <f t="shared" si="0"/>
        <v>1.098901098901099</v>
      </c>
      <c r="J6" s="47">
        <f t="shared" si="0"/>
        <v>57.280219780219774</v>
      </c>
    </row>
    <row r="7" spans="1:10" ht="20.100000000000001" customHeight="1" thickTop="1">
      <c r="A7" s="80" t="s">
        <v>6</v>
      </c>
      <c r="B7" s="78" t="s">
        <v>7</v>
      </c>
      <c r="C7" s="28">
        <v>104</v>
      </c>
      <c r="D7" s="40">
        <v>21</v>
      </c>
      <c r="E7" s="29">
        <v>1</v>
      </c>
      <c r="F7" s="29">
        <v>3</v>
      </c>
      <c r="G7" s="29">
        <v>10</v>
      </c>
      <c r="H7" s="29">
        <v>4</v>
      </c>
      <c r="I7" s="29">
        <v>1</v>
      </c>
      <c r="J7" s="29">
        <v>73</v>
      </c>
    </row>
    <row r="8" spans="1:10" ht="20.100000000000001" customHeight="1">
      <c r="A8" s="75"/>
      <c r="B8" s="72"/>
      <c r="C8" s="51">
        <f>C7/$C$7*100</f>
        <v>100</v>
      </c>
      <c r="D8" s="49">
        <f t="shared" ref="D8:J8" si="1">D7/$C$7*100</f>
        <v>20.192307692307693</v>
      </c>
      <c r="E8" s="51">
        <f t="shared" si="1"/>
        <v>0.96153846153846156</v>
      </c>
      <c r="F8" s="51">
        <f t="shared" si="1"/>
        <v>2.8846153846153846</v>
      </c>
      <c r="G8" s="51">
        <f t="shared" si="1"/>
        <v>9.6153846153846168</v>
      </c>
      <c r="H8" s="51">
        <f t="shared" si="1"/>
        <v>3.8461538461538463</v>
      </c>
      <c r="I8" s="51">
        <f t="shared" si="1"/>
        <v>0.96153846153846156</v>
      </c>
      <c r="J8" s="51">
        <f t="shared" si="1"/>
        <v>70.192307692307693</v>
      </c>
    </row>
    <row r="9" spans="1:10" ht="20.100000000000001" customHeight="1">
      <c r="A9" s="75"/>
      <c r="B9" s="73" t="s">
        <v>8</v>
      </c>
      <c r="C9" s="28">
        <v>337</v>
      </c>
      <c r="D9" s="19">
        <v>65</v>
      </c>
      <c r="E9" s="21">
        <v>5</v>
      </c>
      <c r="F9" s="21">
        <v>24</v>
      </c>
      <c r="G9" s="21">
        <v>38</v>
      </c>
      <c r="H9" s="21">
        <v>9</v>
      </c>
      <c r="I9" s="21">
        <v>5</v>
      </c>
      <c r="J9" s="21">
        <v>237</v>
      </c>
    </row>
    <row r="10" spans="1:10" ht="20.100000000000001" customHeight="1">
      <c r="A10" s="75"/>
      <c r="B10" s="72"/>
      <c r="C10" s="51">
        <f>C9/$C$9*100</f>
        <v>100</v>
      </c>
      <c r="D10" s="49">
        <f t="shared" ref="D10:J10" si="2">D9/$C$9*100</f>
        <v>19.287833827893174</v>
      </c>
      <c r="E10" s="51">
        <f t="shared" si="2"/>
        <v>1.4836795252225521</v>
      </c>
      <c r="F10" s="51">
        <f t="shared" si="2"/>
        <v>7.1216617210682491</v>
      </c>
      <c r="G10" s="51">
        <f t="shared" si="2"/>
        <v>11.275964391691394</v>
      </c>
      <c r="H10" s="51">
        <f t="shared" si="2"/>
        <v>2.6706231454005933</v>
      </c>
      <c r="I10" s="51">
        <f t="shared" si="2"/>
        <v>1.4836795252225521</v>
      </c>
      <c r="J10" s="51">
        <f t="shared" si="2"/>
        <v>70.326409495548958</v>
      </c>
    </row>
    <row r="11" spans="1:10" ht="20.100000000000001" customHeight="1">
      <c r="A11" s="75"/>
      <c r="B11" s="73" t="s">
        <v>9</v>
      </c>
      <c r="C11" s="28">
        <v>487</v>
      </c>
      <c r="D11" s="19">
        <v>165</v>
      </c>
      <c r="E11" s="21">
        <v>23</v>
      </c>
      <c r="F11" s="21">
        <v>62</v>
      </c>
      <c r="G11" s="21">
        <v>73</v>
      </c>
      <c r="H11" s="21">
        <v>18</v>
      </c>
      <c r="I11" s="21">
        <v>3</v>
      </c>
      <c r="J11" s="21">
        <v>262</v>
      </c>
    </row>
    <row r="12" spans="1:10" ht="20.100000000000001" customHeight="1">
      <c r="A12" s="75"/>
      <c r="B12" s="72"/>
      <c r="C12" s="51">
        <f>C11/$C$11*100</f>
        <v>100</v>
      </c>
      <c r="D12" s="49">
        <f t="shared" ref="D12:J12" si="3">D11/$C$11*100</f>
        <v>33.880903490759756</v>
      </c>
      <c r="E12" s="51">
        <f t="shared" si="3"/>
        <v>4.7227926078028748</v>
      </c>
      <c r="F12" s="51">
        <f t="shared" si="3"/>
        <v>12.73100616016427</v>
      </c>
      <c r="G12" s="51">
        <f t="shared" si="3"/>
        <v>14.989733059548255</v>
      </c>
      <c r="H12" s="51">
        <f t="shared" si="3"/>
        <v>3.6960985626283369</v>
      </c>
      <c r="I12" s="51">
        <f t="shared" si="3"/>
        <v>0.61601642710472282</v>
      </c>
      <c r="J12" s="51">
        <f t="shared" si="3"/>
        <v>53.798767967145785</v>
      </c>
    </row>
    <row r="13" spans="1:10" ht="20.100000000000001" customHeight="1">
      <c r="A13" s="75"/>
      <c r="B13" s="73" t="s">
        <v>10</v>
      </c>
      <c r="C13" s="28">
        <v>272</v>
      </c>
      <c r="D13" s="19">
        <v>95</v>
      </c>
      <c r="E13" s="21">
        <v>11</v>
      </c>
      <c r="F13" s="21">
        <v>24</v>
      </c>
      <c r="G13" s="21">
        <v>33</v>
      </c>
      <c r="H13" s="21">
        <v>13</v>
      </c>
      <c r="I13" s="21">
        <v>2</v>
      </c>
      <c r="J13" s="21">
        <v>149</v>
      </c>
    </row>
    <row r="14" spans="1:10" ht="20.100000000000001" customHeight="1">
      <c r="A14" s="75"/>
      <c r="B14" s="72"/>
      <c r="C14" s="51">
        <f>C13/$C$13*100</f>
        <v>100</v>
      </c>
      <c r="D14" s="49">
        <f t="shared" ref="D14:J14" si="4">D13/$C$13*100</f>
        <v>34.92647058823529</v>
      </c>
      <c r="E14" s="51">
        <f t="shared" si="4"/>
        <v>4.0441176470588234</v>
      </c>
      <c r="F14" s="51">
        <f t="shared" si="4"/>
        <v>8.8235294117647065</v>
      </c>
      <c r="G14" s="51">
        <f t="shared" si="4"/>
        <v>12.132352941176471</v>
      </c>
      <c r="H14" s="51">
        <f t="shared" si="4"/>
        <v>4.7794117647058822</v>
      </c>
      <c r="I14" s="51">
        <f t="shared" si="4"/>
        <v>0.73529411764705876</v>
      </c>
      <c r="J14" s="51">
        <f t="shared" si="4"/>
        <v>54.779411764705884</v>
      </c>
    </row>
    <row r="15" spans="1:10" ht="20.100000000000001" customHeight="1">
      <c r="A15" s="75"/>
      <c r="B15" s="73" t="s">
        <v>11</v>
      </c>
      <c r="C15" s="18">
        <v>248</v>
      </c>
      <c r="D15" s="19">
        <v>100</v>
      </c>
      <c r="E15" s="21">
        <v>25</v>
      </c>
      <c r="F15" s="21">
        <v>42</v>
      </c>
      <c r="G15" s="21">
        <v>37</v>
      </c>
      <c r="H15" s="21">
        <v>5</v>
      </c>
      <c r="I15" s="21">
        <v>5</v>
      </c>
      <c r="J15" s="21">
        <v>108</v>
      </c>
    </row>
    <row r="16" spans="1:10" ht="20.100000000000001" customHeight="1" thickBot="1">
      <c r="A16" s="81"/>
      <c r="B16" s="72"/>
      <c r="C16" s="47">
        <f>C15/$C$15*100</f>
        <v>100</v>
      </c>
      <c r="D16" s="46">
        <f t="shared" ref="D16:J16" si="5">D15/$C$15*100</f>
        <v>40.322580645161288</v>
      </c>
      <c r="E16" s="47">
        <f t="shared" si="5"/>
        <v>10.080645161290322</v>
      </c>
      <c r="F16" s="47">
        <f t="shared" si="5"/>
        <v>16.93548387096774</v>
      </c>
      <c r="G16" s="47">
        <f t="shared" si="5"/>
        <v>14.919354838709678</v>
      </c>
      <c r="H16" s="47">
        <f t="shared" si="5"/>
        <v>2.0161290322580645</v>
      </c>
      <c r="I16" s="47">
        <f t="shared" si="5"/>
        <v>2.0161290322580645</v>
      </c>
      <c r="J16" s="47">
        <f t="shared" si="5"/>
        <v>43.548387096774192</v>
      </c>
    </row>
    <row r="17" spans="1:12" ht="20.100000000000001" customHeight="1" thickTop="1">
      <c r="A17" s="74" t="s">
        <v>16</v>
      </c>
      <c r="B17" s="78" t="s">
        <v>17</v>
      </c>
      <c r="C17" s="22">
        <v>212</v>
      </c>
      <c r="D17" s="23">
        <v>67</v>
      </c>
      <c r="E17" s="24">
        <v>7</v>
      </c>
      <c r="F17" s="24">
        <v>22</v>
      </c>
      <c r="G17" s="24">
        <v>34</v>
      </c>
      <c r="H17" s="24">
        <v>4</v>
      </c>
      <c r="I17" s="24">
        <v>3</v>
      </c>
      <c r="J17" s="24">
        <v>125</v>
      </c>
    </row>
    <row r="18" spans="1:12" ht="20.100000000000001" customHeight="1">
      <c r="A18" s="75"/>
      <c r="B18" s="72"/>
      <c r="C18" s="51">
        <f>C17/$C$17*100</f>
        <v>100</v>
      </c>
      <c r="D18" s="49">
        <f t="shared" ref="D18:J18" si="6">D17/$C$17*100</f>
        <v>31.60377358490566</v>
      </c>
      <c r="E18" s="51">
        <f t="shared" si="6"/>
        <v>3.3018867924528301</v>
      </c>
      <c r="F18" s="51">
        <f t="shared" si="6"/>
        <v>10.377358490566039</v>
      </c>
      <c r="G18" s="51">
        <f t="shared" si="6"/>
        <v>16.037735849056602</v>
      </c>
      <c r="H18" s="51">
        <f t="shared" si="6"/>
        <v>1.8867924528301887</v>
      </c>
      <c r="I18" s="51">
        <f t="shared" si="6"/>
        <v>1.4150943396226416</v>
      </c>
      <c r="J18" s="51">
        <f t="shared" si="6"/>
        <v>58.962264150943398</v>
      </c>
    </row>
    <row r="19" spans="1:12" ht="20.100000000000001" customHeight="1">
      <c r="A19" s="75"/>
      <c r="B19" s="79" t="s">
        <v>18</v>
      </c>
      <c r="C19" s="18">
        <v>276</v>
      </c>
      <c r="D19" s="19">
        <v>80</v>
      </c>
      <c r="E19" s="21">
        <v>11</v>
      </c>
      <c r="F19" s="21">
        <v>28</v>
      </c>
      <c r="G19" s="21">
        <v>35</v>
      </c>
      <c r="H19" s="21">
        <v>8</v>
      </c>
      <c r="I19" s="21">
        <v>2</v>
      </c>
      <c r="J19" s="21">
        <v>159</v>
      </c>
    </row>
    <row r="20" spans="1:12" ht="20.100000000000001" customHeight="1">
      <c r="A20" s="75"/>
      <c r="B20" s="72"/>
      <c r="C20" s="51">
        <f>C19/$C$19*100</f>
        <v>100</v>
      </c>
      <c r="D20" s="49">
        <f t="shared" ref="D20:J20" si="7">D19/$C$19*100</f>
        <v>28.985507246376812</v>
      </c>
      <c r="E20" s="51">
        <f t="shared" si="7"/>
        <v>3.9855072463768111</v>
      </c>
      <c r="F20" s="51">
        <f t="shared" si="7"/>
        <v>10.144927536231885</v>
      </c>
      <c r="G20" s="51">
        <f t="shared" si="7"/>
        <v>12.681159420289855</v>
      </c>
      <c r="H20" s="51">
        <f t="shared" si="7"/>
        <v>2.8985507246376812</v>
      </c>
      <c r="I20" s="51">
        <f t="shared" si="7"/>
        <v>0.72463768115942029</v>
      </c>
      <c r="J20" s="51">
        <f t="shared" si="7"/>
        <v>57.608695652173914</v>
      </c>
    </row>
    <row r="21" spans="1:12" ht="20.100000000000001" customHeight="1">
      <c r="A21" s="75"/>
      <c r="B21" s="79" t="s">
        <v>37</v>
      </c>
      <c r="C21" s="18">
        <v>96</v>
      </c>
      <c r="D21" s="19">
        <v>23</v>
      </c>
      <c r="E21" s="21">
        <v>2</v>
      </c>
      <c r="F21" s="21">
        <v>6</v>
      </c>
      <c r="G21" s="21">
        <v>6</v>
      </c>
      <c r="H21" s="21">
        <v>6</v>
      </c>
      <c r="I21" s="21">
        <v>1</v>
      </c>
      <c r="J21" s="21">
        <v>67</v>
      </c>
    </row>
    <row r="22" spans="1:12" ht="20.100000000000001" customHeight="1">
      <c r="A22" s="75"/>
      <c r="B22" s="72"/>
      <c r="C22" s="51">
        <f>C21/$C$21*100</f>
        <v>100</v>
      </c>
      <c r="D22" s="49">
        <f t="shared" ref="D22:J22" si="8">D21/$C$21*100</f>
        <v>23.958333333333336</v>
      </c>
      <c r="E22" s="51">
        <f t="shared" si="8"/>
        <v>2.083333333333333</v>
      </c>
      <c r="F22" s="51">
        <f t="shared" si="8"/>
        <v>6.25</v>
      </c>
      <c r="G22" s="51">
        <f t="shared" si="8"/>
        <v>6.25</v>
      </c>
      <c r="H22" s="51">
        <f t="shared" si="8"/>
        <v>6.25</v>
      </c>
      <c r="I22" s="51">
        <f t="shared" si="8"/>
        <v>1.0416666666666665</v>
      </c>
      <c r="J22" s="51">
        <f t="shared" si="8"/>
        <v>69.791666666666657</v>
      </c>
    </row>
    <row r="23" spans="1:12" ht="20.100000000000001" customHeight="1">
      <c r="A23" s="75"/>
      <c r="B23" s="73" t="s">
        <v>19</v>
      </c>
      <c r="C23" s="18">
        <v>224</v>
      </c>
      <c r="D23" s="19">
        <v>88</v>
      </c>
      <c r="E23" s="21">
        <v>16</v>
      </c>
      <c r="F23" s="21">
        <v>31</v>
      </c>
      <c r="G23" s="21">
        <v>40</v>
      </c>
      <c r="H23" s="21">
        <v>8</v>
      </c>
      <c r="I23" s="21">
        <v>2</v>
      </c>
      <c r="J23" s="21">
        <v>101</v>
      </c>
    </row>
    <row r="24" spans="1:12" ht="20.100000000000001" customHeight="1">
      <c r="A24" s="75"/>
      <c r="B24" s="72"/>
      <c r="C24" s="51">
        <f>C23/$C$23*100</f>
        <v>100</v>
      </c>
      <c r="D24" s="49">
        <f t="shared" ref="D24:J24" si="9">D23/$C$23*100</f>
        <v>39.285714285714285</v>
      </c>
      <c r="E24" s="51">
        <f t="shared" si="9"/>
        <v>7.1428571428571423</v>
      </c>
      <c r="F24" s="51">
        <f t="shared" si="9"/>
        <v>13.839285714285715</v>
      </c>
      <c r="G24" s="51">
        <f t="shared" si="9"/>
        <v>17.857142857142858</v>
      </c>
      <c r="H24" s="51">
        <f t="shared" si="9"/>
        <v>3.5714285714285712</v>
      </c>
      <c r="I24" s="51">
        <f t="shared" si="9"/>
        <v>0.89285714285714279</v>
      </c>
      <c r="J24" s="51">
        <f t="shared" si="9"/>
        <v>45.089285714285715</v>
      </c>
    </row>
    <row r="25" spans="1:12" ht="20.100000000000001" customHeight="1">
      <c r="A25" s="75"/>
      <c r="B25" s="73" t="s">
        <v>20</v>
      </c>
      <c r="C25" s="18">
        <v>79</v>
      </c>
      <c r="D25" s="19">
        <v>19</v>
      </c>
      <c r="E25" s="21">
        <v>4</v>
      </c>
      <c r="F25" s="21">
        <v>6</v>
      </c>
      <c r="G25" s="21">
        <v>7</v>
      </c>
      <c r="H25" s="21">
        <v>2</v>
      </c>
      <c r="I25" s="21">
        <v>1</v>
      </c>
      <c r="J25" s="21">
        <v>51</v>
      </c>
    </row>
    <row r="26" spans="1:12" ht="20.100000000000001" customHeight="1">
      <c r="A26" s="75"/>
      <c r="B26" s="72"/>
      <c r="C26" s="51">
        <f>C25/$C$25*100</f>
        <v>100</v>
      </c>
      <c r="D26" s="49">
        <f t="shared" ref="D26:J26" si="10">D25/$C$25*100</f>
        <v>24.050632911392405</v>
      </c>
      <c r="E26" s="51">
        <f t="shared" si="10"/>
        <v>5.0632911392405067</v>
      </c>
      <c r="F26" s="51">
        <f t="shared" si="10"/>
        <v>7.59493670886076</v>
      </c>
      <c r="G26" s="51">
        <f t="shared" si="10"/>
        <v>8.8607594936708853</v>
      </c>
      <c r="H26" s="51">
        <f t="shared" si="10"/>
        <v>2.5316455696202533</v>
      </c>
      <c r="I26" s="51">
        <f t="shared" si="10"/>
        <v>1.2658227848101267</v>
      </c>
      <c r="J26" s="51">
        <f t="shared" si="10"/>
        <v>64.556962025316452</v>
      </c>
    </row>
    <row r="27" spans="1:12" ht="20.100000000000001" customHeight="1">
      <c r="A27" s="75"/>
      <c r="B27" s="79" t="s">
        <v>38</v>
      </c>
      <c r="C27" s="18">
        <v>22</v>
      </c>
      <c r="D27" s="19">
        <v>9</v>
      </c>
      <c r="E27" s="21">
        <v>1</v>
      </c>
      <c r="F27" s="21">
        <v>4</v>
      </c>
      <c r="G27" s="21">
        <v>6</v>
      </c>
      <c r="H27" s="21">
        <v>2</v>
      </c>
      <c r="I27" s="21">
        <v>1</v>
      </c>
      <c r="J27" s="21">
        <v>7</v>
      </c>
    </row>
    <row r="28" spans="1:12" ht="20.100000000000001" customHeight="1">
      <c r="A28" s="75"/>
      <c r="B28" s="72"/>
      <c r="C28" s="51">
        <f>C27/$C$27*100</f>
        <v>100</v>
      </c>
      <c r="D28" s="49">
        <f t="shared" ref="D28:J28" si="11">D27/$C$27*100</f>
        <v>40.909090909090914</v>
      </c>
      <c r="E28" s="51">
        <f t="shared" si="11"/>
        <v>4.5454545454545459</v>
      </c>
      <c r="F28" s="51">
        <f t="shared" si="11"/>
        <v>18.181818181818183</v>
      </c>
      <c r="G28" s="51">
        <f t="shared" si="11"/>
        <v>27.27272727272727</v>
      </c>
      <c r="H28" s="51">
        <f t="shared" si="11"/>
        <v>9.0909090909090917</v>
      </c>
      <c r="I28" s="51">
        <f t="shared" si="11"/>
        <v>4.5454545454545459</v>
      </c>
      <c r="J28" s="51">
        <f t="shared" si="11"/>
        <v>31.818181818181817</v>
      </c>
    </row>
    <row r="29" spans="1:12" ht="20.100000000000001" customHeight="1">
      <c r="A29" s="75"/>
      <c r="B29" s="73" t="s">
        <v>21</v>
      </c>
      <c r="C29" s="18">
        <v>535</v>
      </c>
      <c r="D29" s="19">
        <v>157</v>
      </c>
      <c r="E29" s="21">
        <v>22</v>
      </c>
      <c r="F29" s="21">
        <v>56</v>
      </c>
      <c r="G29" s="21">
        <v>64</v>
      </c>
      <c r="H29" s="21">
        <v>19</v>
      </c>
      <c r="I29" s="21">
        <v>6</v>
      </c>
      <c r="J29" s="21">
        <v>317</v>
      </c>
    </row>
    <row r="30" spans="1:12" ht="20.100000000000001" customHeight="1" thickBot="1">
      <c r="A30" s="76"/>
      <c r="B30" s="77"/>
      <c r="C30" s="47">
        <f>C29/$C$29*100</f>
        <v>100</v>
      </c>
      <c r="D30" s="46">
        <f t="shared" ref="D30:J30" si="12">D29/$C$29*100</f>
        <v>29.345794392523366</v>
      </c>
      <c r="E30" s="47">
        <f t="shared" si="12"/>
        <v>4.1121495327102808</v>
      </c>
      <c r="F30" s="47">
        <f t="shared" si="12"/>
        <v>10.467289719626169</v>
      </c>
      <c r="G30" s="47">
        <f t="shared" si="12"/>
        <v>11.962616822429908</v>
      </c>
      <c r="H30" s="47">
        <f t="shared" si="12"/>
        <v>3.5514018691588789</v>
      </c>
      <c r="I30" s="47">
        <f t="shared" si="12"/>
        <v>1.1214953271028036</v>
      </c>
      <c r="J30" s="47">
        <f t="shared" si="12"/>
        <v>59.252336448598129</v>
      </c>
    </row>
    <row r="31" spans="1:12" ht="20.100000000000001" customHeight="1" thickTop="1">
      <c r="A31" s="69" t="s">
        <v>105</v>
      </c>
      <c r="B31" s="71" t="s">
        <v>106</v>
      </c>
      <c r="C31" s="18">
        <v>837</v>
      </c>
      <c r="D31" s="40">
        <v>296</v>
      </c>
      <c r="E31" s="29">
        <v>38</v>
      </c>
      <c r="F31" s="29">
        <v>93</v>
      </c>
      <c r="G31" s="30">
        <v>114</v>
      </c>
      <c r="H31" s="30">
        <v>27</v>
      </c>
      <c r="I31" s="30">
        <v>11</v>
      </c>
      <c r="J31" s="30">
        <v>451</v>
      </c>
      <c r="K31"/>
      <c r="L31"/>
    </row>
    <row r="32" spans="1:12" ht="20.100000000000001" customHeight="1">
      <c r="A32" s="69"/>
      <c r="B32" s="72"/>
      <c r="C32" s="51">
        <f>C31/$C$31*100</f>
        <v>100</v>
      </c>
      <c r="D32" s="49">
        <f t="shared" ref="D32:J32" si="13">D31/$C$31*100</f>
        <v>35.364396654719236</v>
      </c>
      <c r="E32" s="51">
        <f t="shared" si="13"/>
        <v>4.540023894862605</v>
      </c>
      <c r="F32" s="51">
        <f t="shared" si="13"/>
        <v>11.111111111111111</v>
      </c>
      <c r="G32" s="51">
        <f t="shared" si="13"/>
        <v>13.620071684587815</v>
      </c>
      <c r="H32" s="51">
        <f t="shared" si="13"/>
        <v>3.225806451612903</v>
      </c>
      <c r="I32" s="51">
        <f t="shared" si="13"/>
        <v>1.3142174432497014</v>
      </c>
      <c r="J32" s="51">
        <f t="shared" si="13"/>
        <v>53.882915173237755</v>
      </c>
      <c r="K32"/>
      <c r="L32"/>
    </row>
    <row r="33" spans="1:12" ht="20.100000000000001" customHeight="1">
      <c r="A33" s="69"/>
      <c r="B33" s="73" t="s">
        <v>107</v>
      </c>
      <c r="C33" s="18">
        <v>619</v>
      </c>
      <c r="D33" s="40">
        <v>151</v>
      </c>
      <c r="E33" s="29">
        <v>27</v>
      </c>
      <c r="F33" s="29">
        <v>62</v>
      </c>
      <c r="G33" s="30">
        <v>79</v>
      </c>
      <c r="H33" s="30">
        <v>22</v>
      </c>
      <c r="I33" s="30">
        <v>5</v>
      </c>
      <c r="J33" s="30">
        <v>383</v>
      </c>
      <c r="K33"/>
      <c r="L33"/>
    </row>
    <row r="34" spans="1:12" ht="20.100000000000001" customHeight="1">
      <c r="A34" s="70"/>
      <c r="B34" s="72"/>
      <c r="C34" s="51">
        <f>C33/$C$33*100</f>
        <v>100</v>
      </c>
      <c r="D34" s="49">
        <f t="shared" ref="D34:J34" si="14">D33/$C$33*100</f>
        <v>24.394184168012924</v>
      </c>
      <c r="E34" s="51">
        <f t="shared" si="14"/>
        <v>4.3618739903069468</v>
      </c>
      <c r="F34" s="51">
        <f t="shared" si="14"/>
        <v>10.016155088852988</v>
      </c>
      <c r="G34" s="51">
        <f t="shared" si="14"/>
        <v>12.762520193861066</v>
      </c>
      <c r="H34" s="51">
        <f t="shared" si="14"/>
        <v>3.5541195476575123</v>
      </c>
      <c r="I34" s="51">
        <f t="shared" si="14"/>
        <v>0.80775444264943452</v>
      </c>
      <c r="J34" s="51">
        <f t="shared" si="14"/>
        <v>61.873990306946695</v>
      </c>
      <c r="K34"/>
      <c r="L34"/>
    </row>
  </sheetData>
  <mergeCells count="19">
    <mergeCell ref="A31:A34"/>
    <mergeCell ref="B31:B32"/>
    <mergeCell ref="B33:B34"/>
    <mergeCell ref="A17:A30"/>
    <mergeCell ref="B17:B18"/>
    <mergeCell ref="B19:B20"/>
    <mergeCell ref="B21:B22"/>
    <mergeCell ref="B23:B24"/>
    <mergeCell ref="B25:B26"/>
    <mergeCell ref="B27:B28"/>
    <mergeCell ref="B29:B30"/>
    <mergeCell ref="A4:B4"/>
    <mergeCell ref="A5:B6"/>
    <mergeCell ref="A7:A16"/>
    <mergeCell ref="B7:B8"/>
    <mergeCell ref="B9:B10"/>
    <mergeCell ref="B11:B12"/>
    <mergeCell ref="B13:B14"/>
    <mergeCell ref="B15:B16"/>
  </mergeCells>
  <phoneticPr fontId="1"/>
  <printOptions horizontalCentered="1"/>
  <pageMargins left="0.70866141732283472" right="0.70866141732283472" top="0.74803149606299213" bottom="0.74803149606299213" header="0.31496062992125984" footer="0.31496062992125984"/>
  <pageSetup paperSize="9" scale="7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31274-2326-457A-8601-7574E18E759C}">
  <sheetPr>
    <pageSetUpPr fitToPage="1"/>
  </sheetPr>
  <dimension ref="A1:L34"/>
  <sheetViews>
    <sheetView view="pageBreakPreview" zoomScale="80" zoomScaleNormal="80" zoomScaleSheetLayoutView="80" workbookViewId="0"/>
  </sheetViews>
  <sheetFormatPr defaultRowHeight="14.25"/>
  <cols>
    <col min="1" max="1" width="5.625" style="2" customWidth="1"/>
    <col min="2" max="2" width="12.125" style="2" customWidth="1"/>
    <col min="3" max="9" width="12.625" style="2" customWidth="1"/>
    <col min="10" max="16384" width="9" style="2"/>
  </cols>
  <sheetData>
    <row r="1" spans="1:10" ht="20.100000000000001" customHeight="1">
      <c r="A1" s="3" t="s">
        <v>80</v>
      </c>
    </row>
    <row r="2" spans="1:10" ht="20.100000000000001" customHeight="1">
      <c r="A2" s="3"/>
    </row>
    <row r="3" spans="1:10" ht="20.100000000000001" customHeight="1">
      <c r="I3" s="10" t="s">
        <v>14</v>
      </c>
    </row>
    <row r="4" spans="1:10" s="1" customFormat="1" ht="81" customHeight="1">
      <c r="A4" s="63"/>
      <c r="B4" s="64"/>
      <c r="C4" s="11" t="s">
        <v>109</v>
      </c>
      <c r="D4" s="36" t="s">
        <v>81</v>
      </c>
      <c r="E4" s="9" t="s">
        <v>82</v>
      </c>
      <c r="F4" s="9" t="s">
        <v>83</v>
      </c>
      <c r="G4" s="9" t="s">
        <v>84</v>
      </c>
      <c r="H4" s="9" t="s">
        <v>85</v>
      </c>
      <c r="I4" s="9" t="s">
        <v>3</v>
      </c>
    </row>
    <row r="5" spans="1:10" ht="20.100000000000001" customHeight="1">
      <c r="A5" s="65" t="s">
        <v>5</v>
      </c>
      <c r="B5" s="66"/>
      <c r="C5" s="18">
        <v>1450</v>
      </c>
      <c r="D5" s="19">
        <v>138</v>
      </c>
      <c r="E5" s="21">
        <v>201</v>
      </c>
      <c r="F5" s="21">
        <v>496</v>
      </c>
      <c r="G5" s="21">
        <v>292</v>
      </c>
      <c r="H5" s="21">
        <v>240</v>
      </c>
      <c r="I5" s="21">
        <v>83</v>
      </c>
    </row>
    <row r="6" spans="1:10" ht="20.100000000000001" customHeight="1" thickBot="1">
      <c r="A6" s="67"/>
      <c r="B6" s="68"/>
      <c r="C6" s="47">
        <f>C5/$C$5*100</f>
        <v>100</v>
      </c>
      <c r="D6" s="46">
        <f t="shared" ref="D6:I6" si="0">D5/$C$5*100</f>
        <v>9.5172413793103434</v>
      </c>
      <c r="E6" s="47">
        <f t="shared" si="0"/>
        <v>13.86206896551724</v>
      </c>
      <c r="F6" s="47">
        <f t="shared" si="0"/>
        <v>34.206896551724135</v>
      </c>
      <c r="G6" s="47">
        <f t="shared" si="0"/>
        <v>20.137931034482758</v>
      </c>
      <c r="H6" s="47">
        <f t="shared" si="0"/>
        <v>16.551724137931036</v>
      </c>
      <c r="I6" s="52">
        <f t="shared" si="0"/>
        <v>5.7241379310344831</v>
      </c>
    </row>
    <row r="7" spans="1:10" ht="20.100000000000001" customHeight="1" thickTop="1">
      <c r="A7" s="80" t="s">
        <v>6</v>
      </c>
      <c r="B7" s="78" t="s">
        <v>7</v>
      </c>
      <c r="C7" s="28">
        <v>107</v>
      </c>
      <c r="D7" s="40">
        <v>9</v>
      </c>
      <c r="E7" s="29">
        <v>7</v>
      </c>
      <c r="F7" s="29">
        <v>37</v>
      </c>
      <c r="G7" s="29">
        <v>15</v>
      </c>
      <c r="H7" s="29">
        <v>34</v>
      </c>
      <c r="I7" s="29">
        <v>5</v>
      </c>
      <c r="J7" s="41"/>
    </row>
    <row r="8" spans="1:10" ht="20.100000000000001" customHeight="1">
      <c r="A8" s="75"/>
      <c r="B8" s="72"/>
      <c r="C8" s="51">
        <f>C7/$C$7*100</f>
        <v>100</v>
      </c>
      <c r="D8" s="49">
        <f t="shared" ref="D8:I8" si="1">D7/$C$7*100</f>
        <v>8.4112149532710276</v>
      </c>
      <c r="E8" s="51">
        <f t="shared" si="1"/>
        <v>6.5420560747663545</v>
      </c>
      <c r="F8" s="51">
        <f t="shared" si="1"/>
        <v>34.579439252336449</v>
      </c>
      <c r="G8" s="51">
        <f t="shared" si="1"/>
        <v>14.018691588785046</v>
      </c>
      <c r="H8" s="51">
        <f t="shared" si="1"/>
        <v>31.775700934579437</v>
      </c>
      <c r="I8" s="60">
        <f t="shared" si="1"/>
        <v>4.6728971962616823</v>
      </c>
    </row>
    <row r="9" spans="1:10" ht="20.100000000000001" customHeight="1">
      <c r="A9" s="75"/>
      <c r="B9" s="73" t="s">
        <v>8</v>
      </c>
      <c r="C9" s="28">
        <v>339</v>
      </c>
      <c r="D9" s="19">
        <v>19</v>
      </c>
      <c r="E9" s="21">
        <v>47</v>
      </c>
      <c r="F9" s="21">
        <v>115</v>
      </c>
      <c r="G9" s="21">
        <v>56</v>
      </c>
      <c r="H9" s="21">
        <v>84</v>
      </c>
      <c r="I9" s="21">
        <v>18</v>
      </c>
    </row>
    <row r="10" spans="1:10" ht="20.100000000000001" customHeight="1">
      <c r="A10" s="75"/>
      <c r="B10" s="72"/>
      <c r="C10" s="51">
        <f>C9/$C$9*100</f>
        <v>100</v>
      </c>
      <c r="D10" s="49">
        <f t="shared" ref="D10:I10" si="2">D9/$C$9*100</f>
        <v>5.6047197640117989</v>
      </c>
      <c r="E10" s="51">
        <f t="shared" si="2"/>
        <v>13.864306784660767</v>
      </c>
      <c r="F10" s="51">
        <f t="shared" si="2"/>
        <v>33.923303834808259</v>
      </c>
      <c r="G10" s="51">
        <f t="shared" si="2"/>
        <v>16.519174041297934</v>
      </c>
      <c r="H10" s="51">
        <f t="shared" si="2"/>
        <v>24.778761061946902</v>
      </c>
      <c r="I10" s="60">
        <f t="shared" si="2"/>
        <v>5.3097345132743365</v>
      </c>
    </row>
    <row r="11" spans="1:10" ht="20.100000000000001" customHeight="1">
      <c r="A11" s="75"/>
      <c r="B11" s="73" t="s">
        <v>9</v>
      </c>
      <c r="C11" s="28">
        <v>481</v>
      </c>
      <c r="D11" s="19">
        <v>55</v>
      </c>
      <c r="E11" s="21">
        <v>74</v>
      </c>
      <c r="F11" s="21">
        <v>151</v>
      </c>
      <c r="G11" s="21">
        <v>110</v>
      </c>
      <c r="H11" s="21">
        <v>66</v>
      </c>
      <c r="I11" s="21">
        <v>25</v>
      </c>
    </row>
    <row r="12" spans="1:10" ht="20.100000000000001" customHeight="1">
      <c r="A12" s="75"/>
      <c r="B12" s="72"/>
      <c r="C12" s="51">
        <f>C11/$C$11*100</f>
        <v>100</v>
      </c>
      <c r="D12" s="49">
        <f t="shared" ref="D12:I12" si="3">D11/$C$11*100</f>
        <v>11.434511434511435</v>
      </c>
      <c r="E12" s="51">
        <f t="shared" si="3"/>
        <v>15.384615384615385</v>
      </c>
      <c r="F12" s="51">
        <f t="shared" si="3"/>
        <v>31.392931392931395</v>
      </c>
      <c r="G12" s="51">
        <f t="shared" si="3"/>
        <v>22.869022869022871</v>
      </c>
      <c r="H12" s="51">
        <f t="shared" si="3"/>
        <v>13.721413721413722</v>
      </c>
      <c r="I12" s="60">
        <f t="shared" si="3"/>
        <v>5.1975051975051976</v>
      </c>
    </row>
    <row r="13" spans="1:10" ht="20.100000000000001" customHeight="1">
      <c r="A13" s="75"/>
      <c r="B13" s="73" t="s">
        <v>10</v>
      </c>
      <c r="C13" s="28">
        <v>271</v>
      </c>
      <c r="D13" s="19">
        <v>20</v>
      </c>
      <c r="E13" s="21">
        <v>46</v>
      </c>
      <c r="F13" s="21">
        <v>87</v>
      </c>
      <c r="G13" s="21">
        <v>58</v>
      </c>
      <c r="H13" s="21">
        <v>39</v>
      </c>
      <c r="I13" s="21">
        <v>21</v>
      </c>
    </row>
    <row r="14" spans="1:10" ht="20.100000000000001" customHeight="1">
      <c r="A14" s="75"/>
      <c r="B14" s="72"/>
      <c r="C14" s="51">
        <f>C13/$C$13*100</f>
        <v>100</v>
      </c>
      <c r="D14" s="49">
        <f t="shared" ref="D14:I14" si="4">D13/$C$13*100</f>
        <v>7.3800738007380069</v>
      </c>
      <c r="E14" s="51">
        <f t="shared" si="4"/>
        <v>16.974169741697416</v>
      </c>
      <c r="F14" s="51">
        <f t="shared" si="4"/>
        <v>32.103321033210328</v>
      </c>
      <c r="G14" s="51">
        <f t="shared" si="4"/>
        <v>21.402214022140221</v>
      </c>
      <c r="H14" s="51">
        <f t="shared" si="4"/>
        <v>14.391143911439114</v>
      </c>
      <c r="I14" s="60">
        <f t="shared" si="4"/>
        <v>7.7490774907749085</v>
      </c>
    </row>
    <row r="15" spans="1:10" ht="20.100000000000001" customHeight="1">
      <c r="A15" s="75"/>
      <c r="B15" s="73" t="s">
        <v>11</v>
      </c>
      <c r="C15" s="18">
        <v>244</v>
      </c>
      <c r="D15" s="19">
        <v>34</v>
      </c>
      <c r="E15" s="21">
        <v>26</v>
      </c>
      <c r="F15" s="21">
        <v>105</v>
      </c>
      <c r="G15" s="21">
        <v>51</v>
      </c>
      <c r="H15" s="21">
        <v>14</v>
      </c>
      <c r="I15" s="21">
        <v>14</v>
      </c>
    </row>
    <row r="16" spans="1:10" ht="20.100000000000001" customHeight="1" thickBot="1">
      <c r="A16" s="81"/>
      <c r="B16" s="72"/>
      <c r="C16" s="47">
        <f>C15/$C$15*100</f>
        <v>100</v>
      </c>
      <c r="D16" s="46">
        <f t="shared" ref="D16:I16" si="5">D15/$C$15*100</f>
        <v>13.934426229508196</v>
      </c>
      <c r="E16" s="47">
        <f t="shared" si="5"/>
        <v>10.655737704918032</v>
      </c>
      <c r="F16" s="47">
        <f t="shared" si="5"/>
        <v>43.032786885245898</v>
      </c>
      <c r="G16" s="47">
        <f t="shared" si="5"/>
        <v>20.901639344262296</v>
      </c>
      <c r="H16" s="47">
        <f t="shared" si="5"/>
        <v>5.7377049180327866</v>
      </c>
      <c r="I16" s="52">
        <f t="shared" si="5"/>
        <v>5.7377049180327866</v>
      </c>
    </row>
    <row r="17" spans="1:12" ht="20.100000000000001" customHeight="1" thickTop="1">
      <c r="A17" s="74" t="s">
        <v>16</v>
      </c>
      <c r="B17" s="78" t="s">
        <v>17</v>
      </c>
      <c r="C17" s="22">
        <f>SUM(D17:I17)</f>
        <v>213</v>
      </c>
      <c r="D17" s="23">
        <v>30</v>
      </c>
      <c r="E17" s="24">
        <v>23</v>
      </c>
      <c r="F17" s="24">
        <v>75</v>
      </c>
      <c r="G17" s="24">
        <v>38</v>
      </c>
      <c r="H17" s="24">
        <v>44</v>
      </c>
      <c r="I17" s="24">
        <v>3</v>
      </c>
    </row>
    <row r="18" spans="1:12" ht="20.100000000000001" customHeight="1">
      <c r="A18" s="75"/>
      <c r="B18" s="72"/>
      <c r="C18" s="51">
        <f>C17/$C$17*100</f>
        <v>100</v>
      </c>
      <c r="D18" s="49">
        <f t="shared" ref="D18:I18" si="6">D17/$C$17*100</f>
        <v>14.084507042253522</v>
      </c>
      <c r="E18" s="51">
        <f t="shared" si="6"/>
        <v>10.7981220657277</v>
      </c>
      <c r="F18" s="51">
        <f t="shared" si="6"/>
        <v>35.2112676056338</v>
      </c>
      <c r="G18" s="51">
        <f t="shared" si="6"/>
        <v>17.84037558685446</v>
      </c>
      <c r="H18" s="51">
        <f t="shared" si="6"/>
        <v>20.657276995305164</v>
      </c>
      <c r="I18" s="60">
        <f t="shared" si="6"/>
        <v>1.4084507042253522</v>
      </c>
    </row>
    <row r="19" spans="1:12" ht="20.100000000000001" customHeight="1">
      <c r="A19" s="75"/>
      <c r="B19" s="79" t="s">
        <v>18</v>
      </c>
      <c r="C19" s="18">
        <f>SUM(D19:I19)</f>
        <v>277</v>
      </c>
      <c r="D19" s="19">
        <v>27</v>
      </c>
      <c r="E19" s="21">
        <v>44</v>
      </c>
      <c r="F19" s="21">
        <v>80</v>
      </c>
      <c r="G19" s="21">
        <v>53</v>
      </c>
      <c r="H19" s="21">
        <v>58</v>
      </c>
      <c r="I19" s="21">
        <v>15</v>
      </c>
    </row>
    <row r="20" spans="1:12" ht="20.100000000000001" customHeight="1">
      <c r="A20" s="75"/>
      <c r="B20" s="72"/>
      <c r="C20" s="51">
        <f>C19/$C$19*100</f>
        <v>100</v>
      </c>
      <c r="D20" s="49">
        <f t="shared" ref="D20:I20" si="7">D19/$C$19*100</f>
        <v>9.7472924187725631</v>
      </c>
      <c r="E20" s="51">
        <f t="shared" si="7"/>
        <v>15.884476534296029</v>
      </c>
      <c r="F20" s="51">
        <f t="shared" si="7"/>
        <v>28.880866425992778</v>
      </c>
      <c r="G20" s="51">
        <f t="shared" si="7"/>
        <v>19.133574007220215</v>
      </c>
      <c r="H20" s="51">
        <f t="shared" si="7"/>
        <v>20.938628158844764</v>
      </c>
      <c r="I20" s="60">
        <f t="shared" si="7"/>
        <v>5.4151624548736459</v>
      </c>
    </row>
    <row r="21" spans="1:12" ht="20.100000000000001" customHeight="1">
      <c r="A21" s="75"/>
      <c r="B21" s="79" t="s">
        <v>37</v>
      </c>
      <c r="C21" s="18">
        <f>SUM(D21:I21)</f>
        <v>95</v>
      </c>
      <c r="D21" s="19">
        <v>5</v>
      </c>
      <c r="E21" s="21">
        <v>11</v>
      </c>
      <c r="F21" s="21">
        <v>33</v>
      </c>
      <c r="G21" s="21">
        <v>19</v>
      </c>
      <c r="H21" s="21">
        <v>23</v>
      </c>
      <c r="I21" s="21">
        <v>4</v>
      </c>
    </row>
    <row r="22" spans="1:12" ht="20.100000000000001" customHeight="1">
      <c r="A22" s="75"/>
      <c r="B22" s="72"/>
      <c r="C22" s="51">
        <f>C21/$C$21*100</f>
        <v>100</v>
      </c>
      <c r="D22" s="49">
        <f t="shared" ref="D22:I22" si="8">D21/$C$21*100</f>
        <v>5.2631578947368416</v>
      </c>
      <c r="E22" s="51">
        <f t="shared" si="8"/>
        <v>11.578947368421053</v>
      </c>
      <c r="F22" s="51">
        <f t="shared" si="8"/>
        <v>34.736842105263158</v>
      </c>
      <c r="G22" s="51">
        <f t="shared" si="8"/>
        <v>20</v>
      </c>
      <c r="H22" s="51">
        <f t="shared" si="8"/>
        <v>24.210526315789473</v>
      </c>
      <c r="I22" s="60">
        <f t="shared" si="8"/>
        <v>4.2105263157894735</v>
      </c>
    </row>
    <row r="23" spans="1:12" ht="20.100000000000001" customHeight="1">
      <c r="A23" s="75"/>
      <c r="B23" s="73" t="s">
        <v>19</v>
      </c>
      <c r="C23" s="18">
        <f>SUM(D23:I23)</f>
        <v>221</v>
      </c>
      <c r="D23" s="19">
        <v>24</v>
      </c>
      <c r="E23" s="21">
        <v>37</v>
      </c>
      <c r="F23" s="21">
        <v>49</v>
      </c>
      <c r="G23" s="21">
        <v>70</v>
      </c>
      <c r="H23" s="21">
        <v>21</v>
      </c>
      <c r="I23" s="21">
        <v>20</v>
      </c>
    </row>
    <row r="24" spans="1:12" ht="20.100000000000001" customHeight="1">
      <c r="A24" s="75"/>
      <c r="B24" s="72"/>
      <c r="C24" s="51">
        <f>C23/$C$23*100</f>
        <v>100</v>
      </c>
      <c r="D24" s="49">
        <f t="shared" ref="D24:I24" si="9">D23/$C$23*100</f>
        <v>10.859728506787331</v>
      </c>
      <c r="E24" s="51">
        <f t="shared" si="9"/>
        <v>16.742081447963798</v>
      </c>
      <c r="F24" s="51">
        <f t="shared" si="9"/>
        <v>22.171945701357465</v>
      </c>
      <c r="G24" s="51">
        <f t="shared" si="9"/>
        <v>31.674208144796378</v>
      </c>
      <c r="H24" s="51">
        <f t="shared" si="9"/>
        <v>9.502262443438914</v>
      </c>
      <c r="I24" s="60">
        <f t="shared" si="9"/>
        <v>9.0497737556561084</v>
      </c>
    </row>
    <row r="25" spans="1:12" ht="20.100000000000001" customHeight="1">
      <c r="A25" s="75"/>
      <c r="B25" s="73" t="s">
        <v>20</v>
      </c>
      <c r="C25" s="18">
        <f>SUM(D25:I25)</f>
        <v>81</v>
      </c>
      <c r="D25" s="19">
        <v>7</v>
      </c>
      <c r="E25" s="21">
        <v>7</v>
      </c>
      <c r="F25" s="21">
        <v>29</v>
      </c>
      <c r="G25" s="21">
        <v>20</v>
      </c>
      <c r="H25" s="21">
        <v>14</v>
      </c>
      <c r="I25" s="21">
        <v>4</v>
      </c>
    </row>
    <row r="26" spans="1:12" ht="20.100000000000001" customHeight="1">
      <c r="A26" s="75"/>
      <c r="B26" s="72"/>
      <c r="C26" s="51">
        <f>C25/$C$25*100</f>
        <v>100</v>
      </c>
      <c r="D26" s="49">
        <f t="shared" ref="D26:I26" si="10">D25/$C$25*100</f>
        <v>8.6419753086419746</v>
      </c>
      <c r="E26" s="51">
        <f t="shared" si="10"/>
        <v>8.6419753086419746</v>
      </c>
      <c r="F26" s="51">
        <f t="shared" si="10"/>
        <v>35.802469135802468</v>
      </c>
      <c r="G26" s="51">
        <f t="shared" si="10"/>
        <v>24.691358024691358</v>
      </c>
      <c r="H26" s="51">
        <f t="shared" si="10"/>
        <v>17.283950617283949</v>
      </c>
      <c r="I26" s="60">
        <f t="shared" si="10"/>
        <v>4.9382716049382713</v>
      </c>
    </row>
    <row r="27" spans="1:12" ht="20.100000000000001" customHeight="1">
      <c r="A27" s="75"/>
      <c r="B27" s="79" t="s">
        <v>38</v>
      </c>
      <c r="C27" s="18">
        <f>SUM(D27:I27)</f>
        <v>21</v>
      </c>
      <c r="D27" s="19">
        <v>2</v>
      </c>
      <c r="E27" s="21">
        <v>2</v>
      </c>
      <c r="F27" s="21">
        <v>4</v>
      </c>
      <c r="G27" s="21">
        <v>8</v>
      </c>
      <c r="H27" s="21">
        <v>4</v>
      </c>
      <c r="I27" s="21">
        <v>1</v>
      </c>
    </row>
    <row r="28" spans="1:12" ht="20.100000000000001" customHeight="1">
      <c r="A28" s="75"/>
      <c r="B28" s="72"/>
      <c r="C28" s="51">
        <f>C27/$C$27*100</f>
        <v>100</v>
      </c>
      <c r="D28" s="49">
        <f t="shared" ref="D28:I28" si="11">D27/$C$27*100</f>
        <v>9.5238095238095237</v>
      </c>
      <c r="E28" s="51">
        <f t="shared" si="11"/>
        <v>9.5238095238095237</v>
      </c>
      <c r="F28" s="51">
        <f t="shared" si="11"/>
        <v>19.047619047619047</v>
      </c>
      <c r="G28" s="51">
        <f t="shared" si="11"/>
        <v>38.095238095238095</v>
      </c>
      <c r="H28" s="51">
        <f t="shared" si="11"/>
        <v>19.047619047619047</v>
      </c>
      <c r="I28" s="60">
        <f t="shared" si="11"/>
        <v>4.7619047619047619</v>
      </c>
    </row>
    <row r="29" spans="1:12" ht="20.100000000000001" customHeight="1">
      <c r="A29" s="75"/>
      <c r="B29" s="73" t="s">
        <v>21</v>
      </c>
      <c r="C29" s="18">
        <f>SUM(D29:I29)</f>
        <v>530</v>
      </c>
      <c r="D29" s="19">
        <v>43</v>
      </c>
      <c r="E29" s="21">
        <v>76</v>
      </c>
      <c r="F29" s="21">
        <v>219</v>
      </c>
      <c r="G29" s="21">
        <v>84</v>
      </c>
      <c r="H29" s="21">
        <v>73</v>
      </c>
      <c r="I29" s="21">
        <v>35</v>
      </c>
    </row>
    <row r="30" spans="1:12" ht="20.100000000000001" customHeight="1" thickBot="1">
      <c r="A30" s="76"/>
      <c r="B30" s="77"/>
      <c r="C30" s="47">
        <f>C29/$C$29*100</f>
        <v>100</v>
      </c>
      <c r="D30" s="46">
        <f t="shared" ref="D30:I30" si="12">D29/$C$29*100</f>
        <v>8.1132075471698109</v>
      </c>
      <c r="E30" s="47">
        <f t="shared" si="12"/>
        <v>14.339622641509434</v>
      </c>
      <c r="F30" s="47">
        <f t="shared" si="12"/>
        <v>41.320754716981135</v>
      </c>
      <c r="G30" s="47">
        <f t="shared" si="12"/>
        <v>15.849056603773585</v>
      </c>
      <c r="H30" s="47">
        <f t="shared" si="12"/>
        <v>13.773584905660377</v>
      </c>
      <c r="I30" s="52">
        <f t="shared" si="12"/>
        <v>6.6037735849056602</v>
      </c>
    </row>
    <row r="31" spans="1:12" ht="20.100000000000001" customHeight="1" thickTop="1">
      <c r="A31" s="69" t="s">
        <v>105</v>
      </c>
      <c r="B31" s="71" t="s">
        <v>106</v>
      </c>
      <c r="C31" s="28">
        <f>SUM(D31:I31)</f>
        <v>837</v>
      </c>
      <c r="D31" s="40">
        <v>80</v>
      </c>
      <c r="E31" s="29">
        <v>113</v>
      </c>
      <c r="F31" s="29">
        <v>289</v>
      </c>
      <c r="G31" s="30">
        <v>174</v>
      </c>
      <c r="H31" s="30">
        <v>134</v>
      </c>
      <c r="I31" s="30">
        <v>47</v>
      </c>
      <c r="J31"/>
      <c r="K31"/>
      <c r="L31"/>
    </row>
    <row r="32" spans="1:12" ht="20.100000000000001" customHeight="1">
      <c r="A32" s="69"/>
      <c r="B32" s="72"/>
      <c r="C32" s="51">
        <f>C31/$C$31*100</f>
        <v>100</v>
      </c>
      <c r="D32" s="49">
        <f t="shared" ref="D32:I32" si="13">D31/$C$31*100</f>
        <v>9.5579450418160103</v>
      </c>
      <c r="E32" s="51">
        <f t="shared" si="13"/>
        <v>13.500597371565112</v>
      </c>
      <c r="F32" s="51">
        <f t="shared" si="13"/>
        <v>34.528076463560339</v>
      </c>
      <c r="G32" s="51">
        <f t="shared" si="13"/>
        <v>20.788530465949819</v>
      </c>
      <c r="H32" s="51">
        <f t="shared" si="13"/>
        <v>16.009557945041816</v>
      </c>
      <c r="I32" s="60">
        <f t="shared" si="13"/>
        <v>5.6152927120669061</v>
      </c>
      <c r="J32"/>
      <c r="K32"/>
      <c r="L32"/>
    </row>
    <row r="33" spans="1:12" ht="20.100000000000001" customHeight="1">
      <c r="A33" s="69"/>
      <c r="B33" s="73" t="s">
        <v>107</v>
      </c>
      <c r="C33" s="28">
        <f>SUM(D33:I33)</f>
        <v>613</v>
      </c>
      <c r="D33" s="40">
        <v>58</v>
      </c>
      <c r="E33" s="29">
        <v>88</v>
      </c>
      <c r="F33" s="29">
        <v>207</v>
      </c>
      <c r="G33" s="30">
        <v>118</v>
      </c>
      <c r="H33" s="30">
        <v>106</v>
      </c>
      <c r="I33" s="30">
        <v>36</v>
      </c>
      <c r="J33"/>
      <c r="K33"/>
      <c r="L33"/>
    </row>
    <row r="34" spans="1:12" ht="20.100000000000001" customHeight="1">
      <c r="A34" s="70"/>
      <c r="B34" s="72"/>
      <c r="C34" s="51">
        <f>C33/$C$33*100</f>
        <v>100</v>
      </c>
      <c r="D34" s="49">
        <f t="shared" ref="D34:I34" si="14">D33/$C$33*100</f>
        <v>9.4616639477977156</v>
      </c>
      <c r="E34" s="51">
        <f t="shared" si="14"/>
        <v>14.355628058727568</v>
      </c>
      <c r="F34" s="51">
        <f t="shared" si="14"/>
        <v>33.768352365415986</v>
      </c>
      <c r="G34" s="51">
        <f t="shared" si="14"/>
        <v>19.249592169657422</v>
      </c>
      <c r="H34" s="51">
        <f t="shared" si="14"/>
        <v>17.29200652528548</v>
      </c>
      <c r="I34" s="60">
        <f>I33/$C$33*100</f>
        <v>5.8727569331158236</v>
      </c>
      <c r="J34"/>
      <c r="K34"/>
      <c r="L34"/>
    </row>
  </sheetData>
  <mergeCells count="19">
    <mergeCell ref="A31:A34"/>
    <mergeCell ref="B31:B32"/>
    <mergeCell ref="B33:B34"/>
    <mergeCell ref="A17:A30"/>
    <mergeCell ref="B17:B18"/>
    <mergeCell ref="B19:B20"/>
    <mergeCell ref="B21:B22"/>
    <mergeCell ref="B23:B24"/>
    <mergeCell ref="B25:B26"/>
    <mergeCell ref="B27:B28"/>
    <mergeCell ref="B29:B30"/>
    <mergeCell ref="A4:B4"/>
    <mergeCell ref="A5:B6"/>
    <mergeCell ref="A7:A16"/>
    <mergeCell ref="B7:B8"/>
    <mergeCell ref="B9:B10"/>
    <mergeCell ref="B11:B12"/>
    <mergeCell ref="B13:B14"/>
    <mergeCell ref="B15:B16"/>
  </mergeCells>
  <phoneticPr fontId="1"/>
  <printOptions horizontalCentered="1"/>
  <pageMargins left="0.70866141732283472" right="0.70866141732283472" top="0.74803149606299213" bottom="0.74803149606299213" header="0.31496062992125984" footer="0.31496062992125984"/>
  <pageSetup paperSize="9" scale="75" fitToHeight="0" orientation="portrait" r:id="rId1"/>
  <ignoredErrors>
    <ignoredError sqref="C18:C34"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72A90-4A08-48C1-ADE0-51EA16DA0E82}">
  <sheetPr>
    <pageSetUpPr fitToPage="1"/>
  </sheetPr>
  <dimension ref="A1:L34"/>
  <sheetViews>
    <sheetView view="pageBreakPreview" zoomScale="80" zoomScaleNormal="80" zoomScaleSheetLayoutView="80" workbookViewId="0"/>
  </sheetViews>
  <sheetFormatPr defaultRowHeight="14.25"/>
  <cols>
    <col min="1" max="1" width="5.625" style="2" customWidth="1"/>
    <col min="2" max="11" width="12.125" style="2" customWidth="1"/>
    <col min="12" max="16384" width="9" style="2"/>
  </cols>
  <sheetData>
    <row r="1" spans="1:11" ht="20.100000000000001" customHeight="1">
      <c r="A1" s="3" t="s">
        <v>93</v>
      </c>
    </row>
    <row r="2" spans="1:11" ht="20.100000000000001" customHeight="1">
      <c r="A2" s="3"/>
    </row>
    <row r="3" spans="1:11" ht="20.100000000000001" customHeight="1">
      <c r="K3" s="10" t="s">
        <v>14</v>
      </c>
    </row>
    <row r="4" spans="1:11" s="1" customFormat="1" ht="81.75" customHeight="1">
      <c r="A4" s="63"/>
      <c r="B4" s="64"/>
      <c r="C4" s="11" t="s">
        <v>109</v>
      </c>
      <c r="D4" s="36" t="s">
        <v>89</v>
      </c>
      <c r="E4" s="9" t="s">
        <v>86</v>
      </c>
      <c r="F4" s="9" t="s">
        <v>87</v>
      </c>
      <c r="G4" s="9" t="s">
        <v>90</v>
      </c>
      <c r="H4" s="9" t="s">
        <v>91</v>
      </c>
      <c r="I4" s="9" t="s">
        <v>88</v>
      </c>
      <c r="J4" s="9" t="s">
        <v>3</v>
      </c>
      <c r="K4" s="9" t="s">
        <v>78</v>
      </c>
    </row>
    <row r="5" spans="1:11" ht="20.100000000000001" customHeight="1">
      <c r="A5" s="65" t="s">
        <v>5</v>
      </c>
      <c r="B5" s="66"/>
      <c r="C5" s="18">
        <v>1466</v>
      </c>
      <c r="D5" s="19">
        <v>701</v>
      </c>
      <c r="E5" s="21">
        <v>819</v>
      </c>
      <c r="F5" s="21">
        <v>554</v>
      </c>
      <c r="G5" s="21">
        <v>30</v>
      </c>
      <c r="H5" s="21">
        <v>221</v>
      </c>
      <c r="I5" s="21">
        <v>322</v>
      </c>
      <c r="J5" s="21">
        <v>10</v>
      </c>
      <c r="K5" s="21">
        <v>247</v>
      </c>
    </row>
    <row r="6" spans="1:11" ht="20.100000000000001" customHeight="1" thickBot="1">
      <c r="A6" s="67"/>
      <c r="B6" s="68"/>
      <c r="C6" s="47">
        <f>C5/$C$5*100</f>
        <v>100</v>
      </c>
      <c r="D6" s="46">
        <f t="shared" ref="D6:K6" si="0">D5/$C$5*100</f>
        <v>47.817189631650756</v>
      </c>
      <c r="E6" s="47">
        <f t="shared" si="0"/>
        <v>55.866302864938611</v>
      </c>
      <c r="F6" s="47">
        <f t="shared" si="0"/>
        <v>37.789904502046383</v>
      </c>
      <c r="G6" s="47">
        <f t="shared" si="0"/>
        <v>2.0463847203274219</v>
      </c>
      <c r="H6" s="47">
        <f t="shared" si="0"/>
        <v>15.075034106412005</v>
      </c>
      <c r="I6" s="47">
        <f t="shared" si="0"/>
        <v>21.964529331514324</v>
      </c>
      <c r="J6" s="47">
        <f t="shared" si="0"/>
        <v>0.68212824010914053</v>
      </c>
      <c r="K6" s="52">
        <f t="shared" si="0"/>
        <v>16.848567530695771</v>
      </c>
    </row>
    <row r="7" spans="1:11" ht="20.100000000000001" customHeight="1" thickTop="1">
      <c r="A7" s="80" t="s">
        <v>6</v>
      </c>
      <c r="B7" s="78" t="s">
        <v>7</v>
      </c>
      <c r="C7" s="28">
        <v>107</v>
      </c>
      <c r="D7" s="40">
        <v>34</v>
      </c>
      <c r="E7" s="29">
        <v>44</v>
      </c>
      <c r="F7" s="29">
        <v>27</v>
      </c>
      <c r="G7" s="29">
        <v>1</v>
      </c>
      <c r="H7" s="29">
        <v>8</v>
      </c>
      <c r="I7" s="29">
        <v>23</v>
      </c>
      <c r="J7" s="29">
        <v>2</v>
      </c>
      <c r="K7" s="29">
        <v>37</v>
      </c>
    </row>
    <row r="8" spans="1:11" ht="20.100000000000001" customHeight="1">
      <c r="A8" s="75"/>
      <c r="B8" s="72"/>
      <c r="C8" s="51">
        <f>C7/$C$7*100</f>
        <v>100</v>
      </c>
      <c r="D8" s="49">
        <f t="shared" ref="D8:K8" si="1">D7/$C$7*100</f>
        <v>31.775700934579437</v>
      </c>
      <c r="E8" s="51">
        <f t="shared" si="1"/>
        <v>41.121495327102799</v>
      </c>
      <c r="F8" s="51">
        <f t="shared" si="1"/>
        <v>25.233644859813083</v>
      </c>
      <c r="G8" s="51">
        <f t="shared" si="1"/>
        <v>0.93457943925233633</v>
      </c>
      <c r="H8" s="51">
        <f t="shared" si="1"/>
        <v>7.4766355140186906</v>
      </c>
      <c r="I8" s="51">
        <f t="shared" si="1"/>
        <v>21.495327102803738</v>
      </c>
      <c r="J8" s="51">
        <f t="shared" si="1"/>
        <v>1.8691588785046727</v>
      </c>
      <c r="K8" s="60">
        <f t="shared" si="1"/>
        <v>34.579439252336449</v>
      </c>
    </row>
    <row r="9" spans="1:11" ht="20.100000000000001" customHeight="1">
      <c r="A9" s="75"/>
      <c r="B9" s="73" t="s">
        <v>8</v>
      </c>
      <c r="C9" s="18">
        <v>344</v>
      </c>
      <c r="D9" s="19">
        <v>120</v>
      </c>
      <c r="E9" s="21">
        <v>163</v>
      </c>
      <c r="F9" s="21">
        <v>107</v>
      </c>
      <c r="G9" s="21">
        <v>6</v>
      </c>
      <c r="H9" s="21">
        <v>25</v>
      </c>
      <c r="I9" s="21">
        <v>71</v>
      </c>
      <c r="J9" s="21">
        <v>1</v>
      </c>
      <c r="K9" s="21">
        <v>95</v>
      </c>
    </row>
    <row r="10" spans="1:11" ht="20.100000000000001" customHeight="1">
      <c r="A10" s="75"/>
      <c r="B10" s="72"/>
      <c r="C10" s="51">
        <f>C9/$C$9*100</f>
        <v>100</v>
      </c>
      <c r="D10" s="49">
        <f t="shared" ref="D10:K10" si="2">D9/$C$9*100</f>
        <v>34.883720930232556</v>
      </c>
      <c r="E10" s="51">
        <f t="shared" si="2"/>
        <v>47.383720930232556</v>
      </c>
      <c r="F10" s="51">
        <f t="shared" si="2"/>
        <v>31.104651162790699</v>
      </c>
      <c r="G10" s="51">
        <f t="shared" si="2"/>
        <v>1.7441860465116279</v>
      </c>
      <c r="H10" s="51">
        <f t="shared" si="2"/>
        <v>7.2674418604651168</v>
      </c>
      <c r="I10" s="51">
        <f t="shared" si="2"/>
        <v>20.63953488372093</v>
      </c>
      <c r="J10" s="51">
        <f t="shared" si="2"/>
        <v>0.29069767441860467</v>
      </c>
      <c r="K10" s="60">
        <f t="shared" si="2"/>
        <v>27.61627906976744</v>
      </c>
    </row>
    <row r="11" spans="1:11" ht="20.100000000000001" customHeight="1">
      <c r="A11" s="75"/>
      <c r="B11" s="73" t="s">
        <v>9</v>
      </c>
      <c r="C11" s="18">
        <v>489</v>
      </c>
      <c r="D11" s="19">
        <v>241</v>
      </c>
      <c r="E11" s="21">
        <v>268</v>
      </c>
      <c r="F11" s="21">
        <v>185</v>
      </c>
      <c r="G11" s="21">
        <v>16</v>
      </c>
      <c r="H11" s="21">
        <v>68</v>
      </c>
      <c r="I11" s="21">
        <v>106</v>
      </c>
      <c r="J11" s="21">
        <v>4</v>
      </c>
      <c r="K11" s="21">
        <v>69</v>
      </c>
    </row>
    <row r="12" spans="1:11" ht="20.100000000000001" customHeight="1">
      <c r="A12" s="75"/>
      <c r="B12" s="72"/>
      <c r="C12" s="51">
        <f>C11/$C$11*100</f>
        <v>100</v>
      </c>
      <c r="D12" s="49">
        <f t="shared" ref="D12:K12" si="3">D11/$C$11*100</f>
        <v>49.284253578732105</v>
      </c>
      <c r="E12" s="51">
        <f t="shared" si="3"/>
        <v>54.805725971370144</v>
      </c>
      <c r="F12" s="51">
        <f t="shared" si="3"/>
        <v>37.832310838445807</v>
      </c>
      <c r="G12" s="51">
        <f t="shared" si="3"/>
        <v>3.2719836400818001</v>
      </c>
      <c r="H12" s="51">
        <f t="shared" si="3"/>
        <v>13.905930470347649</v>
      </c>
      <c r="I12" s="51">
        <f t="shared" si="3"/>
        <v>21.676891615541923</v>
      </c>
      <c r="J12" s="51">
        <f t="shared" si="3"/>
        <v>0.81799591002045002</v>
      </c>
      <c r="K12" s="60">
        <f t="shared" si="3"/>
        <v>14.110429447852759</v>
      </c>
    </row>
    <row r="13" spans="1:11" ht="20.100000000000001" customHeight="1">
      <c r="A13" s="75"/>
      <c r="B13" s="73" t="s">
        <v>10</v>
      </c>
      <c r="C13" s="18">
        <v>271</v>
      </c>
      <c r="D13" s="19">
        <v>155</v>
      </c>
      <c r="E13" s="21">
        <v>167</v>
      </c>
      <c r="F13" s="21">
        <v>108</v>
      </c>
      <c r="G13" s="21">
        <v>3</v>
      </c>
      <c r="H13" s="21">
        <v>48</v>
      </c>
      <c r="I13" s="21">
        <v>63</v>
      </c>
      <c r="J13" s="21">
        <v>2</v>
      </c>
      <c r="K13" s="21">
        <v>30</v>
      </c>
    </row>
    <row r="14" spans="1:11" ht="20.100000000000001" customHeight="1">
      <c r="A14" s="75"/>
      <c r="B14" s="72"/>
      <c r="C14" s="51">
        <f>C13/$C$13*100</f>
        <v>100</v>
      </c>
      <c r="D14" s="49">
        <f t="shared" ref="D14:K14" si="4">D13/$C$13*100</f>
        <v>57.195571955719558</v>
      </c>
      <c r="E14" s="51">
        <f t="shared" si="4"/>
        <v>61.623616236162363</v>
      </c>
      <c r="F14" s="51">
        <f t="shared" si="4"/>
        <v>39.852398523985237</v>
      </c>
      <c r="G14" s="51">
        <f t="shared" si="4"/>
        <v>1.107011070110701</v>
      </c>
      <c r="H14" s="51">
        <f t="shared" si="4"/>
        <v>17.712177121771216</v>
      </c>
      <c r="I14" s="51">
        <f t="shared" si="4"/>
        <v>23.247232472324722</v>
      </c>
      <c r="J14" s="51">
        <f t="shared" si="4"/>
        <v>0.73800738007380073</v>
      </c>
      <c r="K14" s="60">
        <f t="shared" si="4"/>
        <v>11.07011070110701</v>
      </c>
    </row>
    <row r="15" spans="1:11" ht="20.100000000000001" customHeight="1">
      <c r="A15" s="75"/>
      <c r="B15" s="73" t="s">
        <v>11</v>
      </c>
      <c r="C15" s="18">
        <v>247</v>
      </c>
      <c r="D15" s="19">
        <v>147</v>
      </c>
      <c r="E15" s="21">
        <v>174</v>
      </c>
      <c r="F15" s="21">
        <v>124</v>
      </c>
      <c r="G15" s="21">
        <v>4</v>
      </c>
      <c r="H15" s="21">
        <v>72</v>
      </c>
      <c r="I15" s="21">
        <v>57</v>
      </c>
      <c r="J15" s="21">
        <v>1</v>
      </c>
      <c r="K15" s="21">
        <v>14</v>
      </c>
    </row>
    <row r="16" spans="1:11" ht="20.100000000000001" customHeight="1" thickBot="1">
      <c r="A16" s="81"/>
      <c r="B16" s="72"/>
      <c r="C16" s="51">
        <f>C15/$C$15*100</f>
        <v>100</v>
      </c>
      <c r="D16" s="49">
        <f t="shared" ref="D16:K16" si="5">D15/$C$15*100</f>
        <v>59.514170040485823</v>
      </c>
      <c r="E16" s="51">
        <f t="shared" si="5"/>
        <v>70.445344129554655</v>
      </c>
      <c r="F16" s="51">
        <f t="shared" si="5"/>
        <v>50.202429149797567</v>
      </c>
      <c r="G16" s="51">
        <f t="shared" si="5"/>
        <v>1.6194331983805668</v>
      </c>
      <c r="H16" s="51">
        <f t="shared" si="5"/>
        <v>29.1497975708502</v>
      </c>
      <c r="I16" s="51">
        <f t="shared" si="5"/>
        <v>23.076923076923077</v>
      </c>
      <c r="J16" s="51">
        <f t="shared" si="5"/>
        <v>0.40485829959514169</v>
      </c>
      <c r="K16" s="60">
        <f t="shared" si="5"/>
        <v>5.668016194331984</v>
      </c>
    </row>
    <row r="17" spans="1:12" ht="20.100000000000001" customHeight="1" thickTop="1">
      <c r="A17" s="74" t="s">
        <v>16</v>
      </c>
      <c r="B17" s="78" t="s">
        <v>17</v>
      </c>
      <c r="C17" s="22">
        <v>214</v>
      </c>
      <c r="D17" s="23">
        <v>85</v>
      </c>
      <c r="E17" s="24">
        <v>114</v>
      </c>
      <c r="F17" s="24">
        <v>69</v>
      </c>
      <c r="G17" s="24">
        <v>4</v>
      </c>
      <c r="H17" s="24">
        <v>27</v>
      </c>
      <c r="I17" s="24">
        <v>41</v>
      </c>
      <c r="J17" s="24">
        <v>2</v>
      </c>
      <c r="K17" s="24">
        <v>41</v>
      </c>
    </row>
    <row r="18" spans="1:12" ht="20.100000000000001" customHeight="1">
      <c r="A18" s="75"/>
      <c r="B18" s="72"/>
      <c r="C18" s="51">
        <f>C17/$C$17*100</f>
        <v>100</v>
      </c>
      <c r="D18" s="49">
        <f t="shared" ref="D18:K18" si="6">D17/$C$17*100</f>
        <v>39.719626168224295</v>
      </c>
      <c r="E18" s="51">
        <f t="shared" si="6"/>
        <v>53.271028037383175</v>
      </c>
      <c r="F18" s="51">
        <f t="shared" si="6"/>
        <v>32.242990654205606</v>
      </c>
      <c r="G18" s="51">
        <f t="shared" si="6"/>
        <v>1.8691588785046727</v>
      </c>
      <c r="H18" s="51">
        <f t="shared" si="6"/>
        <v>12.616822429906541</v>
      </c>
      <c r="I18" s="51">
        <f t="shared" si="6"/>
        <v>19.158878504672895</v>
      </c>
      <c r="J18" s="51">
        <f t="shared" si="6"/>
        <v>0.93457943925233633</v>
      </c>
      <c r="K18" s="60">
        <f t="shared" si="6"/>
        <v>19.158878504672895</v>
      </c>
    </row>
    <row r="19" spans="1:12" ht="20.100000000000001" customHeight="1">
      <c r="A19" s="75"/>
      <c r="B19" s="79" t="s">
        <v>18</v>
      </c>
      <c r="C19" s="18">
        <v>278</v>
      </c>
      <c r="D19" s="19">
        <v>108</v>
      </c>
      <c r="E19" s="21">
        <v>144</v>
      </c>
      <c r="F19" s="21">
        <v>93</v>
      </c>
      <c r="G19" s="21">
        <v>5</v>
      </c>
      <c r="H19" s="21">
        <v>40</v>
      </c>
      <c r="I19" s="21">
        <v>62</v>
      </c>
      <c r="J19" s="21">
        <v>3</v>
      </c>
      <c r="K19" s="21">
        <v>57</v>
      </c>
    </row>
    <row r="20" spans="1:12" ht="20.100000000000001" customHeight="1">
      <c r="A20" s="75"/>
      <c r="B20" s="72"/>
      <c r="C20" s="51">
        <f>C19/$C$19*100</f>
        <v>100</v>
      </c>
      <c r="D20" s="49">
        <f t="shared" ref="D20:K20" si="7">D19/$C$19*100</f>
        <v>38.848920863309353</v>
      </c>
      <c r="E20" s="51">
        <f t="shared" si="7"/>
        <v>51.798561151079134</v>
      </c>
      <c r="F20" s="51">
        <f t="shared" si="7"/>
        <v>33.453237410071942</v>
      </c>
      <c r="G20" s="51">
        <f t="shared" si="7"/>
        <v>1.7985611510791366</v>
      </c>
      <c r="H20" s="51">
        <f t="shared" si="7"/>
        <v>14.388489208633093</v>
      </c>
      <c r="I20" s="51">
        <f t="shared" si="7"/>
        <v>22.302158273381295</v>
      </c>
      <c r="J20" s="51">
        <f t="shared" si="7"/>
        <v>1.079136690647482</v>
      </c>
      <c r="K20" s="60">
        <f t="shared" si="7"/>
        <v>20.503597122302157</v>
      </c>
    </row>
    <row r="21" spans="1:12" ht="20.100000000000001" customHeight="1">
      <c r="A21" s="75"/>
      <c r="B21" s="79" t="s">
        <v>37</v>
      </c>
      <c r="C21" s="18">
        <v>97</v>
      </c>
      <c r="D21" s="19">
        <v>37</v>
      </c>
      <c r="E21" s="21">
        <v>37</v>
      </c>
      <c r="F21" s="21">
        <v>26</v>
      </c>
      <c r="G21" s="21">
        <v>2</v>
      </c>
      <c r="H21" s="21">
        <v>6</v>
      </c>
      <c r="I21" s="21">
        <v>32</v>
      </c>
      <c r="J21" s="21">
        <v>0</v>
      </c>
      <c r="K21" s="21">
        <v>27</v>
      </c>
    </row>
    <row r="22" spans="1:12" ht="20.100000000000001" customHeight="1">
      <c r="A22" s="75"/>
      <c r="B22" s="72"/>
      <c r="C22" s="51">
        <f>C21/$C$21*100</f>
        <v>100</v>
      </c>
      <c r="D22" s="49">
        <f t="shared" ref="D22:K22" si="8">D21/$C$21*100</f>
        <v>38.144329896907216</v>
      </c>
      <c r="E22" s="51">
        <f t="shared" si="8"/>
        <v>38.144329896907216</v>
      </c>
      <c r="F22" s="51">
        <f t="shared" si="8"/>
        <v>26.804123711340207</v>
      </c>
      <c r="G22" s="51">
        <f t="shared" si="8"/>
        <v>2.0618556701030926</v>
      </c>
      <c r="H22" s="51">
        <f t="shared" si="8"/>
        <v>6.1855670103092786</v>
      </c>
      <c r="I22" s="51">
        <f t="shared" si="8"/>
        <v>32.989690721649481</v>
      </c>
      <c r="J22" s="51">
        <f t="shared" si="8"/>
        <v>0</v>
      </c>
      <c r="K22" s="60">
        <f t="shared" si="8"/>
        <v>27.835051546391753</v>
      </c>
    </row>
    <row r="23" spans="1:12" ht="20.100000000000001" customHeight="1">
      <c r="A23" s="75"/>
      <c r="B23" s="73" t="s">
        <v>19</v>
      </c>
      <c r="C23" s="18">
        <v>224</v>
      </c>
      <c r="D23" s="19">
        <v>137</v>
      </c>
      <c r="E23" s="21">
        <v>126</v>
      </c>
      <c r="F23" s="21">
        <v>97</v>
      </c>
      <c r="G23" s="21">
        <v>13</v>
      </c>
      <c r="H23" s="21">
        <v>30</v>
      </c>
      <c r="I23" s="21">
        <v>45</v>
      </c>
      <c r="J23" s="21">
        <v>2</v>
      </c>
      <c r="K23" s="21">
        <v>25</v>
      </c>
    </row>
    <row r="24" spans="1:12" ht="20.100000000000001" customHeight="1">
      <c r="A24" s="75"/>
      <c r="B24" s="72"/>
      <c r="C24" s="51">
        <f>C23/$C$23*100</f>
        <v>100</v>
      </c>
      <c r="D24" s="49">
        <f t="shared" ref="D24:K24" si="9">D23/$C$23*100</f>
        <v>61.160714285714292</v>
      </c>
      <c r="E24" s="51">
        <f t="shared" si="9"/>
        <v>56.25</v>
      </c>
      <c r="F24" s="51">
        <f t="shared" si="9"/>
        <v>43.303571428571431</v>
      </c>
      <c r="G24" s="51">
        <f t="shared" si="9"/>
        <v>5.8035714285714288</v>
      </c>
      <c r="H24" s="51">
        <f t="shared" si="9"/>
        <v>13.392857142857142</v>
      </c>
      <c r="I24" s="51">
        <f t="shared" si="9"/>
        <v>20.089285714285715</v>
      </c>
      <c r="J24" s="51">
        <f t="shared" si="9"/>
        <v>0.89285714285714279</v>
      </c>
      <c r="K24" s="60">
        <f t="shared" si="9"/>
        <v>11.160714285714286</v>
      </c>
    </row>
    <row r="25" spans="1:12" ht="20.100000000000001" customHeight="1">
      <c r="A25" s="75"/>
      <c r="B25" s="73" t="s">
        <v>20</v>
      </c>
      <c r="C25" s="18">
        <v>81</v>
      </c>
      <c r="D25" s="19">
        <v>42</v>
      </c>
      <c r="E25" s="21">
        <v>40</v>
      </c>
      <c r="F25" s="21">
        <v>22</v>
      </c>
      <c r="G25" s="21">
        <v>0</v>
      </c>
      <c r="H25" s="21">
        <v>9</v>
      </c>
      <c r="I25" s="21">
        <v>11</v>
      </c>
      <c r="J25" s="21">
        <v>1</v>
      </c>
      <c r="K25" s="21">
        <v>20</v>
      </c>
    </row>
    <row r="26" spans="1:12" ht="20.100000000000001" customHeight="1">
      <c r="A26" s="75"/>
      <c r="B26" s="72"/>
      <c r="C26" s="51">
        <f>C25/$C$25*100</f>
        <v>100</v>
      </c>
      <c r="D26" s="49">
        <f t="shared" ref="D26:K26" si="10">D25/$C$25*100</f>
        <v>51.851851851851848</v>
      </c>
      <c r="E26" s="51">
        <f t="shared" si="10"/>
        <v>49.382716049382715</v>
      </c>
      <c r="F26" s="51">
        <f t="shared" si="10"/>
        <v>27.160493827160494</v>
      </c>
      <c r="G26" s="51">
        <f t="shared" si="10"/>
        <v>0</v>
      </c>
      <c r="H26" s="51">
        <f t="shared" si="10"/>
        <v>11.111111111111111</v>
      </c>
      <c r="I26" s="51">
        <f t="shared" si="10"/>
        <v>13.580246913580247</v>
      </c>
      <c r="J26" s="51">
        <f t="shared" si="10"/>
        <v>1.2345679012345678</v>
      </c>
      <c r="K26" s="60">
        <f t="shared" si="10"/>
        <v>24.691358024691358</v>
      </c>
    </row>
    <row r="27" spans="1:12" ht="20.100000000000001" customHeight="1">
      <c r="A27" s="75"/>
      <c r="B27" s="79" t="s">
        <v>38</v>
      </c>
      <c r="C27" s="18">
        <v>23</v>
      </c>
      <c r="D27" s="19">
        <v>10</v>
      </c>
      <c r="E27" s="21">
        <v>13</v>
      </c>
      <c r="F27" s="21">
        <v>12</v>
      </c>
      <c r="G27" s="21">
        <v>1</v>
      </c>
      <c r="H27" s="21">
        <v>5</v>
      </c>
      <c r="I27" s="21">
        <v>5</v>
      </c>
      <c r="J27" s="21">
        <v>0</v>
      </c>
      <c r="K27" s="21">
        <v>1</v>
      </c>
    </row>
    <row r="28" spans="1:12" ht="20.100000000000001" customHeight="1">
      <c r="A28" s="75"/>
      <c r="B28" s="72"/>
      <c r="C28" s="51">
        <f>C27/$C$27*100</f>
        <v>100</v>
      </c>
      <c r="D28" s="49">
        <f t="shared" ref="D28:K28" si="11">D27/$C$27*100</f>
        <v>43.478260869565219</v>
      </c>
      <c r="E28" s="51">
        <f t="shared" si="11"/>
        <v>56.521739130434781</v>
      </c>
      <c r="F28" s="51">
        <f t="shared" si="11"/>
        <v>52.173913043478258</v>
      </c>
      <c r="G28" s="51">
        <f t="shared" si="11"/>
        <v>4.3478260869565215</v>
      </c>
      <c r="H28" s="51">
        <f t="shared" si="11"/>
        <v>21.739130434782609</v>
      </c>
      <c r="I28" s="51">
        <f t="shared" si="11"/>
        <v>21.739130434782609</v>
      </c>
      <c r="J28" s="51">
        <f t="shared" si="11"/>
        <v>0</v>
      </c>
      <c r="K28" s="60">
        <f t="shared" si="11"/>
        <v>4.3478260869565215</v>
      </c>
    </row>
    <row r="29" spans="1:12" ht="20.100000000000001" customHeight="1">
      <c r="A29" s="75"/>
      <c r="B29" s="73" t="s">
        <v>21</v>
      </c>
      <c r="C29" s="18">
        <v>538</v>
      </c>
      <c r="D29" s="19">
        <v>276</v>
      </c>
      <c r="E29" s="21">
        <v>339</v>
      </c>
      <c r="F29" s="21">
        <v>231</v>
      </c>
      <c r="G29" s="21">
        <v>5</v>
      </c>
      <c r="H29" s="21">
        <v>103</v>
      </c>
      <c r="I29" s="21">
        <v>125</v>
      </c>
      <c r="J29" s="21">
        <v>1</v>
      </c>
      <c r="K29" s="21">
        <v>73</v>
      </c>
    </row>
    <row r="30" spans="1:12" ht="20.100000000000001" customHeight="1" thickBot="1">
      <c r="A30" s="76"/>
      <c r="B30" s="77"/>
      <c r="C30" s="47">
        <f>C29/$C$29*100</f>
        <v>100</v>
      </c>
      <c r="D30" s="46">
        <f t="shared" ref="D30:K30" si="12">D29/$C$29*100</f>
        <v>51.301115241635685</v>
      </c>
      <c r="E30" s="47">
        <f t="shared" si="12"/>
        <v>63.011152416356872</v>
      </c>
      <c r="F30" s="47">
        <f t="shared" si="12"/>
        <v>42.936802973977692</v>
      </c>
      <c r="G30" s="47">
        <f t="shared" si="12"/>
        <v>0.92936802973977695</v>
      </c>
      <c r="H30" s="47">
        <f t="shared" si="12"/>
        <v>19.144981412639407</v>
      </c>
      <c r="I30" s="47">
        <f t="shared" si="12"/>
        <v>23.234200743494423</v>
      </c>
      <c r="J30" s="47">
        <f t="shared" si="12"/>
        <v>0.18587360594795538</v>
      </c>
      <c r="K30" s="52">
        <f t="shared" si="12"/>
        <v>13.568773234200743</v>
      </c>
    </row>
    <row r="31" spans="1:12" ht="20.100000000000001" customHeight="1" thickTop="1">
      <c r="A31" s="69" t="s">
        <v>105</v>
      </c>
      <c r="B31" s="71" t="s">
        <v>106</v>
      </c>
      <c r="C31" s="18">
        <v>837</v>
      </c>
      <c r="D31" s="40">
        <v>448</v>
      </c>
      <c r="E31" s="29">
        <v>491</v>
      </c>
      <c r="F31" s="29">
        <v>372</v>
      </c>
      <c r="G31" s="30">
        <v>14</v>
      </c>
      <c r="H31" s="30">
        <v>163</v>
      </c>
      <c r="I31" s="30">
        <v>215</v>
      </c>
      <c r="J31" s="30">
        <v>3</v>
      </c>
      <c r="K31" s="30">
        <v>104</v>
      </c>
      <c r="L31"/>
    </row>
    <row r="32" spans="1:12" ht="20.100000000000001" customHeight="1">
      <c r="A32" s="69"/>
      <c r="B32" s="72"/>
      <c r="C32" s="51">
        <f>C31/$C$31*100</f>
        <v>100</v>
      </c>
      <c r="D32" s="49">
        <f t="shared" ref="D32:K32" si="13">D31/$C$31*100</f>
        <v>53.524492234169649</v>
      </c>
      <c r="E32" s="51">
        <f t="shared" si="13"/>
        <v>58.661887694145754</v>
      </c>
      <c r="F32" s="51">
        <f t="shared" si="13"/>
        <v>44.444444444444443</v>
      </c>
      <c r="G32" s="51">
        <f t="shared" si="13"/>
        <v>1.6726403823178015</v>
      </c>
      <c r="H32" s="51">
        <f t="shared" si="13"/>
        <v>19.47431302270012</v>
      </c>
      <c r="I32" s="51">
        <f t="shared" si="13"/>
        <v>25.686977299880525</v>
      </c>
      <c r="J32" s="51">
        <f t="shared" si="13"/>
        <v>0.35842293906810035</v>
      </c>
      <c r="K32" s="60">
        <f t="shared" si="13"/>
        <v>12.425328554360812</v>
      </c>
      <c r="L32"/>
    </row>
    <row r="33" spans="1:12" ht="20.100000000000001" customHeight="1">
      <c r="A33" s="69"/>
      <c r="B33" s="73" t="s">
        <v>107</v>
      </c>
      <c r="C33" s="18">
        <v>629</v>
      </c>
      <c r="D33" s="40">
        <v>253</v>
      </c>
      <c r="E33" s="29">
        <v>328</v>
      </c>
      <c r="F33" s="29">
        <v>182</v>
      </c>
      <c r="G33" s="30">
        <v>16</v>
      </c>
      <c r="H33" s="30">
        <v>58</v>
      </c>
      <c r="I33" s="30">
        <v>107</v>
      </c>
      <c r="J33" s="30">
        <v>7</v>
      </c>
      <c r="K33" s="30">
        <v>143</v>
      </c>
      <c r="L33"/>
    </row>
    <row r="34" spans="1:12" ht="20.100000000000001" customHeight="1">
      <c r="A34" s="70"/>
      <c r="B34" s="72"/>
      <c r="C34" s="51">
        <f>C33/$C$33*100</f>
        <v>100</v>
      </c>
      <c r="D34" s="49">
        <f t="shared" ref="D34:K34" si="14">D33/$C$33*100</f>
        <v>40.222575516693162</v>
      </c>
      <c r="E34" s="51">
        <f t="shared" si="14"/>
        <v>52.146263910969793</v>
      </c>
      <c r="F34" s="51">
        <f t="shared" si="14"/>
        <v>28.934817170111288</v>
      </c>
      <c r="G34" s="51">
        <f t="shared" si="14"/>
        <v>2.5437201907790143</v>
      </c>
      <c r="H34" s="51">
        <f t="shared" si="14"/>
        <v>9.2209856915739277</v>
      </c>
      <c r="I34" s="51">
        <f t="shared" si="14"/>
        <v>17.011128775834656</v>
      </c>
      <c r="J34" s="51">
        <f t="shared" si="14"/>
        <v>1.1128775834658187</v>
      </c>
      <c r="K34" s="60">
        <f t="shared" si="14"/>
        <v>22.734499205087442</v>
      </c>
      <c r="L34"/>
    </row>
  </sheetData>
  <mergeCells count="19">
    <mergeCell ref="A31:A34"/>
    <mergeCell ref="B31:B32"/>
    <mergeCell ref="B33:B34"/>
    <mergeCell ref="A17:A30"/>
    <mergeCell ref="B17:B18"/>
    <mergeCell ref="B19:B20"/>
    <mergeCell ref="B21:B22"/>
    <mergeCell ref="B23:B24"/>
    <mergeCell ref="B25:B26"/>
    <mergeCell ref="B27:B28"/>
    <mergeCell ref="B29:B30"/>
    <mergeCell ref="A4:B4"/>
    <mergeCell ref="A5:B6"/>
    <mergeCell ref="A7:A16"/>
    <mergeCell ref="B7:B8"/>
    <mergeCell ref="B9:B10"/>
    <mergeCell ref="B11:B12"/>
    <mergeCell ref="B13:B14"/>
    <mergeCell ref="B15:B16"/>
  </mergeCells>
  <phoneticPr fontId="1"/>
  <printOptions horizontalCentered="1"/>
  <pageMargins left="0.70866141732283472" right="0.70866141732283472" top="0.74803149606299213" bottom="0.74803149606299213" header="0.31496062992125984" footer="0.31496062992125984"/>
  <pageSetup paperSize="9" scale="6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EE13-384B-4A52-9E1E-4A3C7F9B78BB}">
  <sheetPr>
    <pageSetUpPr fitToPage="1"/>
  </sheetPr>
  <dimension ref="A1:N34"/>
  <sheetViews>
    <sheetView view="pageBreakPreview" zoomScale="70" zoomScaleNormal="80" zoomScaleSheetLayoutView="70" workbookViewId="0">
      <selection activeCell="C39" sqref="C39"/>
    </sheetView>
  </sheetViews>
  <sheetFormatPr defaultRowHeight="14.25"/>
  <cols>
    <col min="1" max="1" width="5.625" style="2" customWidth="1"/>
    <col min="2" max="14" width="12.125" style="2" customWidth="1"/>
    <col min="15" max="16384" width="9" style="2"/>
  </cols>
  <sheetData>
    <row r="1" spans="1:14" ht="20.100000000000001" customHeight="1">
      <c r="A1" s="3" t="s">
        <v>92</v>
      </c>
    </row>
    <row r="2" spans="1:14" ht="20.100000000000001" customHeight="1">
      <c r="A2" s="3"/>
    </row>
    <row r="3" spans="1:14" ht="20.100000000000001" customHeight="1">
      <c r="N3" s="10" t="s">
        <v>14</v>
      </c>
    </row>
    <row r="4" spans="1:14" s="1" customFormat="1" ht="105" customHeight="1">
      <c r="A4" s="63"/>
      <c r="B4" s="64"/>
      <c r="C4" s="11" t="s">
        <v>109</v>
      </c>
      <c r="D4" s="17" t="s">
        <v>95</v>
      </c>
      <c r="E4" s="9" t="s">
        <v>96</v>
      </c>
      <c r="F4" s="9" t="s">
        <v>97</v>
      </c>
      <c r="G4" s="9" t="s">
        <v>98</v>
      </c>
      <c r="H4" s="9" t="s">
        <v>99</v>
      </c>
      <c r="I4" s="9" t="s">
        <v>100</v>
      </c>
      <c r="J4" s="9" t="s">
        <v>101</v>
      </c>
      <c r="K4" s="9" t="s">
        <v>102</v>
      </c>
      <c r="L4" s="9" t="s">
        <v>103</v>
      </c>
      <c r="M4" s="9" t="s">
        <v>21</v>
      </c>
      <c r="N4" s="9" t="s">
        <v>94</v>
      </c>
    </row>
    <row r="5" spans="1:14" ht="20.100000000000001" customHeight="1">
      <c r="A5" s="65" t="s">
        <v>5</v>
      </c>
      <c r="B5" s="66"/>
      <c r="C5" s="18">
        <v>1466</v>
      </c>
      <c r="D5" s="20">
        <v>699</v>
      </c>
      <c r="E5" s="21">
        <v>418</v>
      </c>
      <c r="F5" s="21">
        <v>412</v>
      </c>
      <c r="G5" s="21">
        <v>296</v>
      </c>
      <c r="H5" s="21">
        <v>250</v>
      </c>
      <c r="I5" s="21">
        <v>204</v>
      </c>
      <c r="J5" s="21">
        <v>104</v>
      </c>
      <c r="K5" s="21">
        <v>293</v>
      </c>
      <c r="L5" s="21">
        <v>130</v>
      </c>
      <c r="M5" s="21">
        <v>53</v>
      </c>
      <c r="N5" s="21">
        <v>333</v>
      </c>
    </row>
    <row r="6" spans="1:14" ht="20.100000000000001" customHeight="1" thickBot="1">
      <c r="A6" s="67"/>
      <c r="B6" s="68"/>
      <c r="C6" s="47">
        <f>C5/$C$5*100</f>
        <v>100</v>
      </c>
      <c r="D6" s="47">
        <f t="shared" ref="D6:N6" si="0">D5/$C$5*100</f>
        <v>47.680763983628921</v>
      </c>
      <c r="E6" s="47">
        <f t="shared" si="0"/>
        <v>28.512960436562075</v>
      </c>
      <c r="F6" s="47">
        <f t="shared" si="0"/>
        <v>28.103683492496589</v>
      </c>
      <c r="G6" s="47">
        <f t="shared" si="0"/>
        <v>20.190995907230562</v>
      </c>
      <c r="H6" s="47">
        <f t="shared" si="0"/>
        <v>17.053206002728512</v>
      </c>
      <c r="I6" s="47">
        <f t="shared" si="0"/>
        <v>13.915416098226466</v>
      </c>
      <c r="J6" s="47">
        <f t="shared" si="0"/>
        <v>7.0941336971350619</v>
      </c>
      <c r="K6" s="47">
        <f t="shared" si="0"/>
        <v>19.986357435197817</v>
      </c>
      <c r="L6" s="47">
        <f t="shared" si="0"/>
        <v>8.8676671214188261</v>
      </c>
      <c r="M6" s="47">
        <f t="shared" si="0"/>
        <v>3.6152796725784446</v>
      </c>
      <c r="N6" s="47">
        <f t="shared" si="0"/>
        <v>22.714870395634378</v>
      </c>
    </row>
    <row r="7" spans="1:14" ht="20.100000000000001" customHeight="1" thickTop="1">
      <c r="A7" s="80" t="s">
        <v>6</v>
      </c>
      <c r="B7" s="78" t="s">
        <v>7</v>
      </c>
      <c r="C7" s="18">
        <v>109</v>
      </c>
      <c r="D7" s="85">
        <v>42</v>
      </c>
      <c r="E7" s="14">
        <v>20</v>
      </c>
      <c r="F7" s="14">
        <v>18</v>
      </c>
      <c r="G7" s="14">
        <v>14</v>
      </c>
      <c r="H7" s="14">
        <v>8</v>
      </c>
      <c r="I7" s="14">
        <v>11</v>
      </c>
      <c r="J7" s="14">
        <v>6</v>
      </c>
      <c r="K7" s="14">
        <v>17</v>
      </c>
      <c r="L7" s="14">
        <v>7</v>
      </c>
      <c r="M7" s="14">
        <v>1</v>
      </c>
      <c r="N7" s="14">
        <v>44</v>
      </c>
    </row>
    <row r="8" spans="1:14" ht="20.100000000000001" customHeight="1">
      <c r="A8" s="75"/>
      <c r="B8" s="72"/>
      <c r="C8" s="51">
        <f>C7/$C$7*100</f>
        <v>100</v>
      </c>
      <c r="D8" s="51">
        <f t="shared" ref="D8:N8" si="1">D7/$C$7*100</f>
        <v>38.532110091743121</v>
      </c>
      <c r="E8" s="51">
        <f t="shared" si="1"/>
        <v>18.348623853211009</v>
      </c>
      <c r="F8" s="51">
        <f t="shared" si="1"/>
        <v>16.513761467889911</v>
      </c>
      <c r="G8" s="51">
        <f t="shared" si="1"/>
        <v>12.844036697247708</v>
      </c>
      <c r="H8" s="51">
        <f t="shared" si="1"/>
        <v>7.3394495412844041</v>
      </c>
      <c r="I8" s="51">
        <f t="shared" si="1"/>
        <v>10.091743119266056</v>
      </c>
      <c r="J8" s="51">
        <f t="shared" si="1"/>
        <v>5.5045871559633035</v>
      </c>
      <c r="K8" s="51">
        <f t="shared" si="1"/>
        <v>15.596330275229359</v>
      </c>
      <c r="L8" s="51">
        <f t="shared" si="1"/>
        <v>6.4220183486238538</v>
      </c>
      <c r="M8" s="51">
        <f t="shared" si="1"/>
        <v>0.91743119266055051</v>
      </c>
      <c r="N8" s="51">
        <f t="shared" si="1"/>
        <v>40.366972477064223</v>
      </c>
    </row>
    <row r="9" spans="1:14" ht="20.100000000000001" customHeight="1">
      <c r="A9" s="75"/>
      <c r="B9" s="73" t="s">
        <v>8</v>
      </c>
      <c r="C9" s="13">
        <v>342</v>
      </c>
      <c r="D9" s="86">
        <v>143</v>
      </c>
      <c r="E9" s="6">
        <v>76</v>
      </c>
      <c r="F9" s="6">
        <v>77</v>
      </c>
      <c r="G9" s="6">
        <v>51</v>
      </c>
      <c r="H9" s="6">
        <v>42</v>
      </c>
      <c r="I9" s="6">
        <v>48</v>
      </c>
      <c r="J9" s="6">
        <v>26</v>
      </c>
      <c r="K9" s="6">
        <v>63</v>
      </c>
      <c r="L9" s="6">
        <v>37</v>
      </c>
      <c r="M9" s="6">
        <v>9</v>
      </c>
      <c r="N9" s="6">
        <v>108</v>
      </c>
    </row>
    <row r="10" spans="1:14" ht="20.100000000000001" customHeight="1">
      <c r="A10" s="75"/>
      <c r="B10" s="72"/>
      <c r="C10" s="51">
        <f>C9/$C$9*100</f>
        <v>100</v>
      </c>
      <c r="D10" s="51">
        <f t="shared" ref="D10:N10" si="2">D9/$C$9*100</f>
        <v>41.812865497076025</v>
      </c>
      <c r="E10" s="51">
        <f t="shared" si="2"/>
        <v>22.222222222222221</v>
      </c>
      <c r="F10" s="51">
        <f t="shared" si="2"/>
        <v>22.514619883040936</v>
      </c>
      <c r="G10" s="51">
        <f t="shared" si="2"/>
        <v>14.912280701754385</v>
      </c>
      <c r="H10" s="51">
        <f t="shared" si="2"/>
        <v>12.280701754385964</v>
      </c>
      <c r="I10" s="51">
        <f t="shared" si="2"/>
        <v>14.035087719298245</v>
      </c>
      <c r="J10" s="51">
        <f t="shared" si="2"/>
        <v>7.6023391812865491</v>
      </c>
      <c r="K10" s="51">
        <f t="shared" si="2"/>
        <v>18.421052631578945</v>
      </c>
      <c r="L10" s="51">
        <f t="shared" si="2"/>
        <v>10.818713450292398</v>
      </c>
      <c r="M10" s="51">
        <f t="shared" si="2"/>
        <v>2.6315789473684208</v>
      </c>
      <c r="N10" s="51">
        <f t="shared" si="2"/>
        <v>31.578947368421051</v>
      </c>
    </row>
    <row r="11" spans="1:14" ht="20.100000000000001" customHeight="1">
      <c r="A11" s="75"/>
      <c r="B11" s="73" t="s">
        <v>9</v>
      </c>
      <c r="C11" s="8">
        <v>490</v>
      </c>
      <c r="D11" s="86">
        <v>256</v>
      </c>
      <c r="E11" s="6">
        <v>167</v>
      </c>
      <c r="F11" s="6">
        <v>145</v>
      </c>
      <c r="G11" s="6">
        <v>92</v>
      </c>
      <c r="H11" s="6">
        <v>91</v>
      </c>
      <c r="I11" s="6">
        <v>64</v>
      </c>
      <c r="J11" s="6">
        <v>32</v>
      </c>
      <c r="K11" s="6">
        <v>95</v>
      </c>
      <c r="L11" s="6">
        <v>42</v>
      </c>
      <c r="M11" s="6">
        <v>13</v>
      </c>
      <c r="N11" s="6">
        <v>92</v>
      </c>
    </row>
    <row r="12" spans="1:14" ht="20.100000000000001" customHeight="1">
      <c r="A12" s="75"/>
      <c r="B12" s="72"/>
      <c r="C12" s="51">
        <f>C11/$C$11*100</f>
        <v>100</v>
      </c>
      <c r="D12" s="51">
        <f t="shared" ref="D12:N12" si="3">D11/$C$11*100</f>
        <v>52.244897959183675</v>
      </c>
      <c r="E12" s="51">
        <f t="shared" si="3"/>
        <v>34.08163265306122</v>
      </c>
      <c r="F12" s="51">
        <f t="shared" si="3"/>
        <v>29.591836734693878</v>
      </c>
      <c r="G12" s="51">
        <f t="shared" si="3"/>
        <v>18.775510204081634</v>
      </c>
      <c r="H12" s="51">
        <f t="shared" si="3"/>
        <v>18.571428571428573</v>
      </c>
      <c r="I12" s="51">
        <f t="shared" si="3"/>
        <v>13.061224489795919</v>
      </c>
      <c r="J12" s="51">
        <f t="shared" si="3"/>
        <v>6.5306122448979593</v>
      </c>
      <c r="K12" s="51">
        <f t="shared" si="3"/>
        <v>19.387755102040817</v>
      </c>
      <c r="L12" s="51">
        <f t="shared" si="3"/>
        <v>8.5714285714285712</v>
      </c>
      <c r="M12" s="51">
        <f t="shared" si="3"/>
        <v>2.6530612244897958</v>
      </c>
      <c r="N12" s="51">
        <f t="shared" si="3"/>
        <v>18.775510204081634</v>
      </c>
    </row>
    <row r="13" spans="1:14" ht="20.100000000000001" customHeight="1">
      <c r="A13" s="75"/>
      <c r="B13" s="73" t="s">
        <v>10</v>
      </c>
      <c r="C13" s="8">
        <v>273</v>
      </c>
      <c r="D13" s="86">
        <v>136</v>
      </c>
      <c r="E13" s="6">
        <v>71</v>
      </c>
      <c r="F13" s="6">
        <v>90</v>
      </c>
      <c r="G13" s="6">
        <v>71</v>
      </c>
      <c r="H13" s="6">
        <v>54</v>
      </c>
      <c r="I13" s="6">
        <v>46</v>
      </c>
      <c r="J13" s="6">
        <v>23</v>
      </c>
      <c r="K13" s="6">
        <v>62</v>
      </c>
      <c r="L13" s="6">
        <v>19</v>
      </c>
      <c r="M13" s="6">
        <v>19</v>
      </c>
      <c r="N13" s="6">
        <v>52</v>
      </c>
    </row>
    <row r="14" spans="1:14" ht="20.100000000000001" customHeight="1">
      <c r="A14" s="75"/>
      <c r="B14" s="72"/>
      <c r="C14" s="51">
        <f>C13/$C$13*100</f>
        <v>100</v>
      </c>
      <c r="D14" s="51">
        <f t="shared" ref="D14:N14" si="4">D13/$C$13*100</f>
        <v>49.816849816849818</v>
      </c>
      <c r="E14" s="51">
        <f t="shared" si="4"/>
        <v>26.007326007326011</v>
      </c>
      <c r="F14" s="51">
        <f t="shared" si="4"/>
        <v>32.967032967032964</v>
      </c>
      <c r="G14" s="51">
        <f t="shared" si="4"/>
        <v>26.007326007326011</v>
      </c>
      <c r="H14" s="51">
        <f t="shared" si="4"/>
        <v>19.780219780219781</v>
      </c>
      <c r="I14" s="51">
        <f t="shared" si="4"/>
        <v>16.84981684981685</v>
      </c>
      <c r="J14" s="51">
        <f t="shared" si="4"/>
        <v>8.4249084249084252</v>
      </c>
      <c r="K14" s="51">
        <f t="shared" si="4"/>
        <v>22.710622710622712</v>
      </c>
      <c r="L14" s="51">
        <f t="shared" si="4"/>
        <v>6.9597069597069599</v>
      </c>
      <c r="M14" s="51">
        <f t="shared" si="4"/>
        <v>6.9597069597069599</v>
      </c>
      <c r="N14" s="51">
        <f t="shared" si="4"/>
        <v>19.047619047619047</v>
      </c>
    </row>
    <row r="15" spans="1:14" ht="20.100000000000001" customHeight="1">
      <c r="A15" s="75"/>
      <c r="B15" s="73" t="s">
        <v>11</v>
      </c>
      <c r="C15" s="8">
        <v>244</v>
      </c>
      <c r="D15" s="86">
        <v>119</v>
      </c>
      <c r="E15" s="6">
        <v>82</v>
      </c>
      <c r="F15" s="6">
        <v>79</v>
      </c>
      <c r="G15" s="6">
        <v>68</v>
      </c>
      <c r="H15" s="6">
        <v>53</v>
      </c>
      <c r="I15" s="6">
        <v>34</v>
      </c>
      <c r="J15" s="6">
        <v>16</v>
      </c>
      <c r="K15" s="6">
        <v>56</v>
      </c>
      <c r="L15" s="6">
        <v>25</v>
      </c>
      <c r="M15" s="6">
        <v>11</v>
      </c>
      <c r="N15" s="6">
        <v>35</v>
      </c>
    </row>
    <row r="16" spans="1:14" ht="20.100000000000001" customHeight="1" thickBot="1">
      <c r="A16" s="81"/>
      <c r="B16" s="72"/>
      <c r="C16" s="51">
        <f>C15/$C$15*100</f>
        <v>100</v>
      </c>
      <c r="D16" s="51">
        <f t="shared" ref="D16:N16" si="5">D15/$C$15*100</f>
        <v>48.770491803278688</v>
      </c>
      <c r="E16" s="51">
        <f t="shared" si="5"/>
        <v>33.606557377049178</v>
      </c>
      <c r="F16" s="51">
        <f t="shared" si="5"/>
        <v>32.377049180327873</v>
      </c>
      <c r="G16" s="51">
        <f t="shared" si="5"/>
        <v>27.868852459016392</v>
      </c>
      <c r="H16" s="51">
        <f t="shared" si="5"/>
        <v>21.721311475409834</v>
      </c>
      <c r="I16" s="51">
        <f t="shared" si="5"/>
        <v>13.934426229508196</v>
      </c>
      <c r="J16" s="51">
        <f t="shared" si="5"/>
        <v>6.557377049180328</v>
      </c>
      <c r="K16" s="51">
        <f t="shared" si="5"/>
        <v>22.950819672131146</v>
      </c>
      <c r="L16" s="51">
        <f t="shared" si="5"/>
        <v>10.245901639344263</v>
      </c>
      <c r="M16" s="51">
        <f t="shared" si="5"/>
        <v>4.5081967213114753</v>
      </c>
      <c r="N16" s="51">
        <f t="shared" si="5"/>
        <v>14.344262295081966</v>
      </c>
    </row>
    <row r="17" spans="1:14" ht="20.100000000000001" customHeight="1" thickTop="1">
      <c r="A17" s="74" t="s">
        <v>16</v>
      </c>
      <c r="B17" s="78" t="s">
        <v>17</v>
      </c>
      <c r="C17" s="15">
        <v>215</v>
      </c>
      <c r="D17" s="87">
        <v>105</v>
      </c>
      <c r="E17" s="16">
        <v>68</v>
      </c>
      <c r="F17" s="16">
        <v>44</v>
      </c>
      <c r="G17" s="16">
        <v>37</v>
      </c>
      <c r="H17" s="16">
        <v>27</v>
      </c>
      <c r="I17" s="16">
        <v>30</v>
      </c>
      <c r="J17" s="16">
        <v>11</v>
      </c>
      <c r="K17" s="16">
        <v>34</v>
      </c>
      <c r="L17" s="16">
        <v>18</v>
      </c>
      <c r="M17" s="16">
        <v>4</v>
      </c>
      <c r="N17" s="16">
        <v>60</v>
      </c>
    </row>
    <row r="18" spans="1:14" ht="20.100000000000001" customHeight="1">
      <c r="A18" s="75"/>
      <c r="B18" s="72"/>
      <c r="C18" s="51">
        <f>C17/$C$17*100</f>
        <v>100</v>
      </c>
      <c r="D18" s="51">
        <f t="shared" ref="D18:N18" si="6">D17/$C$17*100</f>
        <v>48.837209302325576</v>
      </c>
      <c r="E18" s="51">
        <f t="shared" si="6"/>
        <v>31.627906976744185</v>
      </c>
      <c r="F18" s="51">
        <f t="shared" si="6"/>
        <v>20.465116279069768</v>
      </c>
      <c r="G18" s="51">
        <f t="shared" si="6"/>
        <v>17.209302325581397</v>
      </c>
      <c r="H18" s="51">
        <f t="shared" si="6"/>
        <v>12.558139534883722</v>
      </c>
      <c r="I18" s="51">
        <f t="shared" si="6"/>
        <v>13.953488372093023</v>
      </c>
      <c r="J18" s="51">
        <f t="shared" si="6"/>
        <v>5.1162790697674421</v>
      </c>
      <c r="K18" s="51">
        <f t="shared" si="6"/>
        <v>15.813953488372093</v>
      </c>
      <c r="L18" s="51">
        <f t="shared" si="6"/>
        <v>8.3720930232558146</v>
      </c>
      <c r="M18" s="51">
        <f t="shared" si="6"/>
        <v>1.8604651162790697</v>
      </c>
      <c r="N18" s="51">
        <f t="shared" si="6"/>
        <v>27.906976744186046</v>
      </c>
    </row>
    <row r="19" spans="1:14" ht="20.100000000000001" customHeight="1">
      <c r="A19" s="75"/>
      <c r="B19" s="79" t="s">
        <v>18</v>
      </c>
      <c r="C19" s="8">
        <v>280</v>
      </c>
      <c r="D19" s="86">
        <v>111</v>
      </c>
      <c r="E19" s="6">
        <v>82</v>
      </c>
      <c r="F19" s="6">
        <v>66</v>
      </c>
      <c r="G19" s="6">
        <v>48</v>
      </c>
      <c r="H19" s="6">
        <v>39</v>
      </c>
      <c r="I19" s="6">
        <v>38</v>
      </c>
      <c r="J19" s="6">
        <v>24</v>
      </c>
      <c r="K19" s="6">
        <v>49</v>
      </c>
      <c r="L19" s="6">
        <v>20</v>
      </c>
      <c r="M19" s="6">
        <v>9</v>
      </c>
      <c r="N19" s="6">
        <v>79</v>
      </c>
    </row>
    <row r="20" spans="1:14" ht="20.100000000000001" customHeight="1">
      <c r="A20" s="75"/>
      <c r="B20" s="72"/>
      <c r="C20" s="51">
        <f>C19/$C$19*100</f>
        <v>100</v>
      </c>
      <c r="D20" s="51">
        <f t="shared" ref="D20:N20" si="7">D19/$C$19*100</f>
        <v>39.642857142857139</v>
      </c>
      <c r="E20" s="51">
        <f t="shared" si="7"/>
        <v>29.285714285714288</v>
      </c>
      <c r="F20" s="51">
        <f t="shared" si="7"/>
        <v>23.571428571428569</v>
      </c>
      <c r="G20" s="51">
        <f t="shared" si="7"/>
        <v>17.142857142857142</v>
      </c>
      <c r="H20" s="51">
        <f t="shared" si="7"/>
        <v>13.928571428571429</v>
      </c>
      <c r="I20" s="51">
        <f t="shared" si="7"/>
        <v>13.571428571428571</v>
      </c>
      <c r="J20" s="51">
        <f t="shared" si="7"/>
        <v>8.5714285714285712</v>
      </c>
      <c r="K20" s="51">
        <f t="shared" si="7"/>
        <v>17.5</v>
      </c>
      <c r="L20" s="51">
        <f t="shared" si="7"/>
        <v>7.1428571428571423</v>
      </c>
      <c r="M20" s="51">
        <f t="shared" si="7"/>
        <v>3.214285714285714</v>
      </c>
      <c r="N20" s="51">
        <f t="shared" si="7"/>
        <v>28.214285714285715</v>
      </c>
    </row>
    <row r="21" spans="1:14" ht="20.100000000000001" customHeight="1">
      <c r="A21" s="75"/>
      <c r="B21" s="79" t="s">
        <v>37</v>
      </c>
      <c r="C21" s="8">
        <v>98</v>
      </c>
      <c r="D21" s="86">
        <v>39</v>
      </c>
      <c r="E21" s="6">
        <v>15</v>
      </c>
      <c r="F21" s="6">
        <v>23</v>
      </c>
      <c r="G21" s="6">
        <v>11</v>
      </c>
      <c r="H21" s="6">
        <v>14</v>
      </c>
      <c r="I21" s="6">
        <v>13</v>
      </c>
      <c r="J21" s="6">
        <v>3</v>
      </c>
      <c r="K21" s="6">
        <v>16</v>
      </c>
      <c r="L21" s="6">
        <v>10</v>
      </c>
      <c r="M21" s="6">
        <v>2</v>
      </c>
      <c r="N21" s="6">
        <v>30</v>
      </c>
    </row>
    <row r="22" spans="1:14" ht="20.100000000000001" customHeight="1">
      <c r="A22" s="75"/>
      <c r="B22" s="72"/>
      <c r="C22" s="51">
        <f>C21/$C$21*100</f>
        <v>100</v>
      </c>
      <c r="D22" s="51">
        <f t="shared" ref="D22:N22" si="8">D21/$C$21*100</f>
        <v>39.795918367346935</v>
      </c>
      <c r="E22" s="51">
        <f t="shared" si="8"/>
        <v>15.306122448979592</v>
      </c>
      <c r="F22" s="51">
        <f t="shared" si="8"/>
        <v>23.469387755102041</v>
      </c>
      <c r="G22" s="51">
        <f t="shared" si="8"/>
        <v>11.224489795918368</v>
      </c>
      <c r="H22" s="51">
        <f t="shared" si="8"/>
        <v>14.285714285714285</v>
      </c>
      <c r="I22" s="51">
        <f t="shared" si="8"/>
        <v>13.26530612244898</v>
      </c>
      <c r="J22" s="51">
        <f t="shared" si="8"/>
        <v>3.0612244897959182</v>
      </c>
      <c r="K22" s="51">
        <f t="shared" si="8"/>
        <v>16.326530612244898</v>
      </c>
      <c r="L22" s="51">
        <f t="shared" si="8"/>
        <v>10.204081632653061</v>
      </c>
      <c r="M22" s="51">
        <f t="shared" si="8"/>
        <v>2.0408163265306123</v>
      </c>
      <c r="N22" s="51">
        <f t="shared" si="8"/>
        <v>30.612244897959183</v>
      </c>
    </row>
    <row r="23" spans="1:14" ht="20.100000000000001" customHeight="1">
      <c r="A23" s="75"/>
      <c r="B23" s="73" t="s">
        <v>19</v>
      </c>
      <c r="C23" s="8">
        <v>223</v>
      </c>
      <c r="D23" s="86">
        <v>129</v>
      </c>
      <c r="E23" s="6">
        <v>72</v>
      </c>
      <c r="F23" s="6">
        <v>85</v>
      </c>
      <c r="G23" s="6">
        <v>69</v>
      </c>
      <c r="H23" s="6">
        <v>57</v>
      </c>
      <c r="I23" s="6">
        <v>23</v>
      </c>
      <c r="J23" s="6">
        <v>18</v>
      </c>
      <c r="K23" s="6">
        <v>66</v>
      </c>
      <c r="L23" s="6">
        <v>30</v>
      </c>
      <c r="M23" s="6">
        <v>5</v>
      </c>
      <c r="N23" s="6">
        <v>28</v>
      </c>
    </row>
    <row r="24" spans="1:14" ht="20.100000000000001" customHeight="1">
      <c r="A24" s="75"/>
      <c r="B24" s="72"/>
      <c r="C24" s="51">
        <f>C23/$C$23*100</f>
        <v>100</v>
      </c>
      <c r="D24" s="51">
        <f t="shared" ref="D24:N24" si="9">D23/$C$23*100</f>
        <v>57.847533632286996</v>
      </c>
      <c r="E24" s="51">
        <f t="shared" si="9"/>
        <v>32.286995515695068</v>
      </c>
      <c r="F24" s="51">
        <f t="shared" si="9"/>
        <v>38.116591928251118</v>
      </c>
      <c r="G24" s="51">
        <f t="shared" si="9"/>
        <v>30.941704035874441</v>
      </c>
      <c r="H24" s="51">
        <f t="shared" si="9"/>
        <v>25.560538116591928</v>
      </c>
      <c r="I24" s="51">
        <f t="shared" si="9"/>
        <v>10.31390134529148</v>
      </c>
      <c r="J24" s="51">
        <f t="shared" si="9"/>
        <v>8.071748878923767</v>
      </c>
      <c r="K24" s="51">
        <f t="shared" si="9"/>
        <v>29.596412556053814</v>
      </c>
      <c r="L24" s="51">
        <f t="shared" si="9"/>
        <v>13.452914798206278</v>
      </c>
      <c r="M24" s="51">
        <f t="shared" si="9"/>
        <v>2.2421524663677128</v>
      </c>
      <c r="N24" s="51">
        <f t="shared" si="9"/>
        <v>12.556053811659194</v>
      </c>
    </row>
    <row r="25" spans="1:14" ht="20.100000000000001" customHeight="1">
      <c r="A25" s="75"/>
      <c r="B25" s="73" t="s">
        <v>20</v>
      </c>
      <c r="C25" s="8">
        <v>80</v>
      </c>
      <c r="D25" s="86">
        <v>47</v>
      </c>
      <c r="E25" s="6">
        <v>19</v>
      </c>
      <c r="F25" s="6">
        <v>24</v>
      </c>
      <c r="G25" s="6">
        <v>11</v>
      </c>
      <c r="H25" s="6">
        <v>10</v>
      </c>
      <c r="I25" s="6">
        <v>12</v>
      </c>
      <c r="J25" s="6">
        <v>4</v>
      </c>
      <c r="K25" s="6">
        <v>11</v>
      </c>
      <c r="L25" s="6">
        <v>4</v>
      </c>
      <c r="M25" s="6">
        <v>1</v>
      </c>
      <c r="N25" s="6">
        <v>15</v>
      </c>
    </row>
    <row r="26" spans="1:14" ht="20.100000000000001" customHeight="1">
      <c r="A26" s="75"/>
      <c r="B26" s="72"/>
      <c r="C26" s="51">
        <f>C25/$C$25*100</f>
        <v>100</v>
      </c>
      <c r="D26" s="51">
        <f t="shared" ref="D26:N26" si="10">D25/$C$25*100</f>
        <v>58.75</v>
      </c>
      <c r="E26" s="51">
        <f t="shared" si="10"/>
        <v>23.75</v>
      </c>
      <c r="F26" s="51">
        <f t="shared" si="10"/>
        <v>30</v>
      </c>
      <c r="G26" s="51">
        <f t="shared" si="10"/>
        <v>13.750000000000002</v>
      </c>
      <c r="H26" s="51">
        <f t="shared" si="10"/>
        <v>12.5</v>
      </c>
      <c r="I26" s="51">
        <f t="shared" si="10"/>
        <v>15</v>
      </c>
      <c r="J26" s="51">
        <f t="shared" si="10"/>
        <v>5</v>
      </c>
      <c r="K26" s="51">
        <f t="shared" si="10"/>
        <v>13.750000000000002</v>
      </c>
      <c r="L26" s="51">
        <f t="shared" si="10"/>
        <v>5</v>
      </c>
      <c r="M26" s="51">
        <f t="shared" si="10"/>
        <v>1.25</v>
      </c>
      <c r="N26" s="51">
        <f t="shared" si="10"/>
        <v>18.75</v>
      </c>
    </row>
    <row r="27" spans="1:14" ht="20.100000000000001" customHeight="1">
      <c r="A27" s="75"/>
      <c r="B27" s="79" t="s">
        <v>38</v>
      </c>
      <c r="C27" s="8">
        <v>23</v>
      </c>
      <c r="D27" s="86">
        <v>12</v>
      </c>
      <c r="E27" s="6">
        <v>10</v>
      </c>
      <c r="F27" s="6">
        <v>7</v>
      </c>
      <c r="G27" s="6">
        <v>3</v>
      </c>
      <c r="H27" s="6">
        <v>6</v>
      </c>
      <c r="I27" s="6">
        <v>6</v>
      </c>
      <c r="J27" s="6">
        <v>7</v>
      </c>
      <c r="K27" s="6">
        <v>7</v>
      </c>
      <c r="L27" s="6">
        <v>4</v>
      </c>
      <c r="M27" s="6">
        <v>1</v>
      </c>
      <c r="N27" s="6">
        <v>2</v>
      </c>
    </row>
    <row r="28" spans="1:14" ht="20.100000000000001" customHeight="1">
      <c r="A28" s="75"/>
      <c r="B28" s="72"/>
      <c r="C28" s="51">
        <f>C27/$C$27*100</f>
        <v>100</v>
      </c>
      <c r="D28" s="51">
        <f t="shared" ref="D28:N28" si="11">D27/$C$27*100</f>
        <v>52.173913043478258</v>
      </c>
      <c r="E28" s="51">
        <f t="shared" si="11"/>
        <v>43.478260869565219</v>
      </c>
      <c r="F28" s="51">
        <f t="shared" si="11"/>
        <v>30.434782608695656</v>
      </c>
      <c r="G28" s="51">
        <f t="shared" si="11"/>
        <v>13.043478260869565</v>
      </c>
      <c r="H28" s="51">
        <f t="shared" si="11"/>
        <v>26.086956521739129</v>
      </c>
      <c r="I28" s="51">
        <f t="shared" si="11"/>
        <v>26.086956521739129</v>
      </c>
      <c r="J28" s="51">
        <f t="shared" si="11"/>
        <v>30.434782608695656</v>
      </c>
      <c r="K28" s="51">
        <f t="shared" si="11"/>
        <v>30.434782608695656</v>
      </c>
      <c r="L28" s="51">
        <f t="shared" si="11"/>
        <v>17.391304347826086</v>
      </c>
      <c r="M28" s="51">
        <f t="shared" si="11"/>
        <v>4.3478260869565215</v>
      </c>
      <c r="N28" s="51">
        <f t="shared" si="11"/>
        <v>8.695652173913043</v>
      </c>
    </row>
    <row r="29" spans="1:14" ht="20.100000000000001" customHeight="1">
      <c r="A29" s="75"/>
      <c r="B29" s="73" t="s">
        <v>21</v>
      </c>
      <c r="C29" s="8">
        <v>536</v>
      </c>
      <c r="D29" s="86">
        <v>252</v>
      </c>
      <c r="E29" s="6">
        <v>149</v>
      </c>
      <c r="F29" s="6">
        <v>160</v>
      </c>
      <c r="G29" s="6">
        <v>114</v>
      </c>
      <c r="H29" s="6">
        <v>97</v>
      </c>
      <c r="I29" s="6">
        <v>80</v>
      </c>
      <c r="J29" s="6">
        <v>36</v>
      </c>
      <c r="K29" s="6">
        <v>109</v>
      </c>
      <c r="L29" s="6">
        <v>44</v>
      </c>
      <c r="M29" s="6">
        <v>31</v>
      </c>
      <c r="N29" s="6">
        <v>115</v>
      </c>
    </row>
    <row r="30" spans="1:14" ht="20.100000000000001" customHeight="1" thickBot="1">
      <c r="A30" s="76"/>
      <c r="B30" s="77"/>
      <c r="C30" s="47">
        <f>C29/$C$29*100</f>
        <v>100</v>
      </c>
      <c r="D30" s="47">
        <f t="shared" ref="D30:N30" si="12">D29/$C$29*100</f>
        <v>47.014925373134332</v>
      </c>
      <c r="E30" s="47">
        <f t="shared" si="12"/>
        <v>27.798507462686565</v>
      </c>
      <c r="F30" s="47">
        <f t="shared" si="12"/>
        <v>29.850746268656714</v>
      </c>
      <c r="G30" s="47">
        <f t="shared" si="12"/>
        <v>21.268656716417912</v>
      </c>
      <c r="H30" s="47">
        <f t="shared" si="12"/>
        <v>18.097014925373134</v>
      </c>
      <c r="I30" s="47">
        <f t="shared" si="12"/>
        <v>14.925373134328357</v>
      </c>
      <c r="J30" s="47">
        <f t="shared" si="12"/>
        <v>6.7164179104477615</v>
      </c>
      <c r="K30" s="47">
        <f t="shared" si="12"/>
        <v>20.335820895522389</v>
      </c>
      <c r="L30" s="47">
        <f t="shared" si="12"/>
        <v>8.2089552238805972</v>
      </c>
      <c r="M30" s="47">
        <f t="shared" si="12"/>
        <v>5.7835820895522385</v>
      </c>
      <c r="N30" s="47">
        <f t="shared" si="12"/>
        <v>21.455223880597014</v>
      </c>
    </row>
    <row r="31" spans="1:14" ht="20.100000000000001" customHeight="1" thickTop="1">
      <c r="A31" s="69" t="s">
        <v>105</v>
      </c>
      <c r="B31" s="71" t="s">
        <v>106</v>
      </c>
      <c r="C31" s="18">
        <v>837</v>
      </c>
      <c r="D31" s="30">
        <v>414</v>
      </c>
      <c r="E31" s="29">
        <v>266</v>
      </c>
      <c r="F31" s="29">
        <v>250</v>
      </c>
      <c r="G31" s="30">
        <v>185</v>
      </c>
      <c r="H31" s="30">
        <v>164</v>
      </c>
      <c r="I31" s="30">
        <v>130</v>
      </c>
      <c r="J31" s="30">
        <v>65</v>
      </c>
      <c r="K31" s="30">
        <v>205</v>
      </c>
      <c r="L31" s="30">
        <v>87</v>
      </c>
      <c r="M31" s="30">
        <v>33</v>
      </c>
      <c r="N31" s="30">
        <v>153</v>
      </c>
    </row>
    <row r="32" spans="1:14" ht="20.100000000000001" customHeight="1">
      <c r="A32" s="69"/>
      <c r="B32" s="72"/>
      <c r="C32" s="51">
        <f>C31/$C$31*100</f>
        <v>100</v>
      </c>
      <c r="D32" s="51">
        <f t="shared" ref="D32:N32" si="13">D31/$C$31*100</f>
        <v>49.462365591397848</v>
      </c>
      <c r="E32" s="51">
        <f t="shared" si="13"/>
        <v>31.780167264038234</v>
      </c>
      <c r="F32" s="51">
        <f t="shared" si="13"/>
        <v>29.868578255675033</v>
      </c>
      <c r="G32" s="51">
        <f t="shared" si="13"/>
        <v>22.102747909199522</v>
      </c>
      <c r="H32" s="51">
        <f t="shared" si="13"/>
        <v>19.593787335722819</v>
      </c>
      <c r="I32" s="51">
        <f t="shared" si="13"/>
        <v>15.531660692951016</v>
      </c>
      <c r="J32" s="51">
        <f t="shared" si="13"/>
        <v>7.7658303464755081</v>
      </c>
      <c r="K32" s="51">
        <f t="shared" si="13"/>
        <v>24.492234169653525</v>
      </c>
      <c r="L32" s="51">
        <f t="shared" si="13"/>
        <v>10.394265232974909</v>
      </c>
      <c r="M32" s="51">
        <f t="shared" si="13"/>
        <v>3.9426523297491038</v>
      </c>
      <c r="N32" s="51">
        <f t="shared" si="13"/>
        <v>18.27956989247312</v>
      </c>
    </row>
    <row r="33" spans="1:14" ht="20.100000000000001" customHeight="1">
      <c r="A33" s="69"/>
      <c r="B33" s="73" t="s">
        <v>107</v>
      </c>
      <c r="C33" s="18">
        <v>629</v>
      </c>
      <c r="D33" s="30">
        <v>285</v>
      </c>
      <c r="E33" s="29">
        <v>152</v>
      </c>
      <c r="F33" s="29">
        <v>162</v>
      </c>
      <c r="G33" s="30">
        <v>111</v>
      </c>
      <c r="H33" s="30">
        <v>86</v>
      </c>
      <c r="I33" s="30">
        <v>74</v>
      </c>
      <c r="J33" s="30">
        <v>39</v>
      </c>
      <c r="K33" s="30">
        <v>88</v>
      </c>
      <c r="L33" s="30">
        <v>43</v>
      </c>
      <c r="M33" s="30">
        <v>20</v>
      </c>
      <c r="N33" s="30">
        <v>180</v>
      </c>
    </row>
    <row r="34" spans="1:14" ht="20.100000000000001" customHeight="1">
      <c r="A34" s="70"/>
      <c r="B34" s="72"/>
      <c r="C34" s="51">
        <f>C33/$C$33*100</f>
        <v>100</v>
      </c>
      <c r="D34" s="51">
        <f t="shared" ref="D34:N34" si="14">D33/$C$33*100</f>
        <v>45.310015898251194</v>
      </c>
      <c r="E34" s="51">
        <f t="shared" si="14"/>
        <v>24.165341812400637</v>
      </c>
      <c r="F34" s="51">
        <f t="shared" si="14"/>
        <v>25.755166931637518</v>
      </c>
      <c r="G34" s="51">
        <f t="shared" si="14"/>
        <v>17.647058823529413</v>
      </c>
      <c r="H34" s="51">
        <f t="shared" si="14"/>
        <v>13.672496025437203</v>
      </c>
      <c r="I34" s="51">
        <f t="shared" si="14"/>
        <v>11.76470588235294</v>
      </c>
      <c r="J34" s="51">
        <f t="shared" si="14"/>
        <v>6.2003179650238476</v>
      </c>
      <c r="K34" s="51">
        <f t="shared" si="14"/>
        <v>13.990461049284578</v>
      </c>
      <c r="L34" s="51">
        <f t="shared" si="14"/>
        <v>6.8362480127186016</v>
      </c>
      <c r="M34" s="51">
        <f t="shared" si="14"/>
        <v>3.1796502384737675</v>
      </c>
      <c r="N34" s="51">
        <f t="shared" si="14"/>
        <v>28.616852146263909</v>
      </c>
    </row>
  </sheetData>
  <mergeCells count="19">
    <mergeCell ref="A4:B4"/>
    <mergeCell ref="A5:B6"/>
    <mergeCell ref="A7:A16"/>
    <mergeCell ref="B7:B8"/>
    <mergeCell ref="B9:B10"/>
    <mergeCell ref="B11:B12"/>
    <mergeCell ref="B13:B14"/>
    <mergeCell ref="B15:B16"/>
    <mergeCell ref="B25:B26"/>
    <mergeCell ref="B27:B28"/>
    <mergeCell ref="B29:B30"/>
    <mergeCell ref="A31:A34"/>
    <mergeCell ref="B31:B32"/>
    <mergeCell ref="B33:B34"/>
    <mergeCell ref="A17:A30"/>
    <mergeCell ref="B17:B18"/>
    <mergeCell ref="B19:B20"/>
    <mergeCell ref="B21:B22"/>
    <mergeCell ref="B23:B24"/>
  </mergeCells>
  <phoneticPr fontId="1"/>
  <printOptions horizontalCentered="1"/>
  <pageMargins left="0.70866141732283472" right="0.70866141732283472" top="0.74803149606299213" bottom="0.7480314960629921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4354A-A81F-434B-BBCF-672B267A0CD9}">
  <sheetPr>
    <pageSetUpPr fitToPage="1"/>
  </sheetPr>
  <dimension ref="A1:H34"/>
  <sheetViews>
    <sheetView view="pageBreakPreview" topLeftCell="A4" zoomScale="80" zoomScaleNormal="80" zoomScaleSheetLayoutView="80" workbookViewId="0">
      <selection activeCell="G33" sqref="G33"/>
    </sheetView>
  </sheetViews>
  <sheetFormatPr defaultRowHeight="14.25"/>
  <cols>
    <col min="1" max="1" width="5.625" style="2" customWidth="1"/>
    <col min="2" max="2" width="12.125" style="2" customWidth="1"/>
    <col min="3" max="8" width="15.625" style="2" customWidth="1"/>
    <col min="9" max="16384" width="9" style="2"/>
  </cols>
  <sheetData>
    <row r="1" spans="1:8" ht="20.100000000000001" customHeight="1">
      <c r="A1" s="3" t="s">
        <v>15</v>
      </c>
    </row>
    <row r="2" spans="1:8" ht="20.100000000000001" customHeight="1">
      <c r="A2" s="3"/>
    </row>
    <row r="3" spans="1:8" ht="20.100000000000001" customHeight="1">
      <c r="H3" s="10" t="s">
        <v>14</v>
      </c>
    </row>
    <row r="4" spans="1:8" s="1" customFormat="1" ht="89.25" customHeight="1">
      <c r="A4" s="63"/>
      <c r="B4" s="64"/>
      <c r="C4" s="11" t="s">
        <v>109</v>
      </c>
      <c r="D4" s="36" t="s">
        <v>22</v>
      </c>
      <c r="E4" s="9" t="s">
        <v>114</v>
      </c>
      <c r="F4" s="9" t="s">
        <v>115</v>
      </c>
      <c r="G4" s="9" t="s">
        <v>116</v>
      </c>
      <c r="H4" s="5" t="s">
        <v>24</v>
      </c>
    </row>
    <row r="5" spans="1:8" ht="20.100000000000001" customHeight="1">
      <c r="A5" s="65" t="s">
        <v>5</v>
      </c>
      <c r="B5" s="66"/>
      <c r="C5" s="31">
        <f>SUM(D5:H5)</f>
        <v>1471</v>
      </c>
      <c r="D5" s="37">
        <v>265</v>
      </c>
      <c r="E5" s="25">
        <v>791</v>
      </c>
      <c r="F5" s="25">
        <v>372</v>
      </c>
      <c r="G5" s="25">
        <v>27</v>
      </c>
      <c r="H5" s="25">
        <v>16</v>
      </c>
    </row>
    <row r="6" spans="1:8" ht="20.100000000000001" customHeight="1" thickBot="1">
      <c r="A6" s="67"/>
      <c r="B6" s="68"/>
      <c r="C6" s="47">
        <f>C5/$C$5*100</f>
        <v>100</v>
      </c>
      <c r="D6" s="46">
        <f t="shared" ref="D6:H6" si="0">D5/$C$5*100</f>
        <v>18.014955812372534</v>
      </c>
      <c r="E6" s="47">
        <f t="shared" si="0"/>
        <v>53.772943575798784</v>
      </c>
      <c r="F6" s="47">
        <f t="shared" si="0"/>
        <v>25.28891910265126</v>
      </c>
      <c r="G6" s="47">
        <f t="shared" si="0"/>
        <v>1.8354860639021073</v>
      </c>
      <c r="H6" s="52">
        <f t="shared" si="0"/>
        <v>1.0876954452753229</v>
      </c>
    </row>
    <row r="7" spans="1:8" ht="20.100000000000001" customHeight="1" thickTop="1">
      <c r="A7" s="74" t="s">
        <v>6</v>
      </c>
      <c r="B7" s="78" t="s">
        <v>7</v>
      </c>
      <c r="C7" s="34">
        <f>SUM(D7:H7)</f>
        <v>111</v>
      </c>
      <c r="D7" s="38">
        <v>38</v>
      </c>
      <c r="E7" s="26">
        <v>51</v>
      </c>
      <c r="F7" s="26">
        <v>17</v>
      </c>
      <c r="G7" s="26">
        <v>3</v>
      </c>
      <c r="H7" s="26">
        <v>2</v>
      </c>
    </row>
    <row r="8" spans="1:8" ht="20.100000000000001" customHeight="1">
      <c r="A8" s="75"/>
      <c r="B8" s="72"/>
      <c r="C8" s="51">
        <f>C7/$C$7*100</f>
        <v>100</v>
      </c>
      <c r="D8" s="49">
        <f t="shared" ref="D8:G8" si="1">D7/$C$7*100</f>
        <v>34.234234234234236</v>
      </c>
      <c r="E8" s="51">
        <f t="shared" si="1"/>
        <v>45.945945945945951</v>
      </c>
      <c r="F8" s="51">
        <f t="shared" si="1"/>
        <v>15.315315315315313</v>
      </c>
      <c r="G8" s="51">
        <f t="shared" si="1"/>
        <v>2.7027027027027026</v>
      </c>
      <c r="H8" s="60">
        <f>H7/$C$7*100</f>
        <v>1.8018018018018018</v>
      </c>
    </row>
    <row r="9" spans="1:8" ht="20.100000000000001" customHeight="1">
      <c r="A9" s="75"/>
      <c r="B9" s="73" t="s">
        <v>8</v>
      </c>
      <c r="C9" s="31">
        <f>SUM(D9:H9)</f>
        <v>345</v>
      </c>
      <c r="D9" s="37">
        <v>84</v>
      </c>
      <c r="E9" s="25">
        <v>174</v>
      </c>
      <c r="F9" s="25">
        <v>78</v>
      </c>
      <c r="G9" s="25">
        <v>3</v>
      </c>
      <c r="H9" s="25">
        <v>6</v>
      </c>
    </row>
    <row r="10" spans="1:8" ht="20.100000000000001" customHeight="1">
      <c r="A10" s="75"/>
      <c r="B10" s="72"/>
      <c r="C10" s="51">
        <f>C9/$C$9*100</f>
        <v>100</v>
      </c>
      <c r="D10" s="49">
        <f t="shared" ref="D10:H10" si="2">D9/$C$9*100</f>
        <v>24.347826086956523</v>
      </c>
      <c r="E10" s="51">
        <f t="shared" si="2"/>
        <v>50.434782608695649</v>
      </c>
      <c r="F10" s="51">
        <f t="shared" si="2"/>
        <v>22.608695652173914</v>
      </c>
      <c r="G10" s="51">
        <f t="shared" si="2"/>
        <v>0.86956521739130432</v>
      </c>
      <c r="H10" s="60">
        <f t="shared" si="2"/>
        <v>1.7391304347826086</v>
      </c>
    </row>
    <row r="11" spans="1:8" ht="20.100000000000001" customHeight="1">
      <c r="A11" s="75"/>
      <c r="B11" s="73" t="s">
        <v>9</v>
      </c>
      <c r="C11" s="31">
        <f>SUM(D11:H11)</f>
        <v>488</v>
      </c>
      <c r="D11" s="37">
        <v>78</v>
      </c>
      <c r="E11" s="25">
        <v>280</v>
      </c>
      <c r="F11" s="25">
        <v>118</v>
      </c>
      <c r="G11" s="25">
        <v>7</v>
      </c>
      <c r="H11" s="25">
        <v>5</v>
      </c>
    </row>
    <row r="12" spans="1:8" ht="20.100000000000001" customHeight="1">
      <c r="A12" s="75"/>
      <c r="B12" s="72"/>
      <c r="C12" s="51">
        <f>C11/$C$11*100</f>
        <v>100</v>
      </c>
      <c r="D12" s="49">
        <f t="shared" ref="D12:H12" si="3">D11/$C$11*100</f>
        <v>15.983606557377051</v>
      </c>
      <c r="E12" s="51">
        <f t="shared" si="3"/>
        <v>57.377049180327866</v>
      </c>
      <c r="F12" s="51">
        <f t="shared" si="3"/>
        <v>24.180327868852459</v>
      </c>
      <c r="G12" s="51">
        <f t="shared" si="3"/>
        <v>1.4344262295081966</v>
      </c>
      <c r="H12" s="60">
        <f t="shared" si="3"/>
        <v>1.0245901639344261</v>
      </c>
    </row>
    <row r="13" spans="1:8" ht="20.100000000000001" customHeight="1">
      <c r="A13" s="75"/>
      <c r="B13" s="73" t="s">
        <v>10</v>
      </c>
      <c r="C13" s="31">
        <f>SUM(D13:H13)</f>
        <v>272</v>
      </c>
      <c r="D13" s="37">
        <v>40</v>
      </c>
      <c r="E13" s="25">
        <v>158</v>
      </c>
      <c r="F13" s="25">
        <v>71</v>
      </c>
      <c r="G13" s="25">
        <v>2</v>
      </c>
      <c r="H13" s="25">
        <v>1</v>
      </c>
    </row>
    <row r="14" spans="1:8" ht="20.100000000000001" customHeight="1">
      <c r="A14" s="75"/>
      <c r="B14" s="72"/>
      <c r="C14" s="51">
        <f>C13/$C$13*100</f>
        <v>100</v>
      </c>
      <c r="D14" s="49">
        <f t="shared" ref="D14:H14" si="4">D13/$C$13*100</f>
        <v>14.705882352941178</v>
      </c>
      <c r="E14" s="51">
        <f t="shared" si="4"/>
        <v>58.088235294117652</v>
      </c>
      <c r="F14" s="51">
        <f t="shared" si="4"/>
        <v>26.102941176470591</v>
      </c>
      <c r="G14" s="51">
        <f t="shared" si="4"/>
        <v>0.73529411764705876</v>
      </c>
      <c r="H14" s="60">
        <f t="shared" si="4"/>
        <v>0.36764705882352938</v>
      </c>
    </row>
    <row r="15" spans="1:8" ht="20.100000000000001" customHeight="1">
      <c r="A15" s="75"/>
      <c r="B15" s="73" t="s">
        <v>11</v>
      </c>
      <c r="C15" s="31">
        <f>SUM(D15:H15)</f>
        <v>248</v>
      </c>
      <c r="D15" s="37">
        <v>21</v>
      </c>
      <c r="E15" s="25">
        <v>127</v>
      </c>
      <c r="F15" s="25">
        <v>86</v>
      </c>
      <c r="G15" s="25">
        <v>12</v>
      </c>
      <c r="H15" s="25">
        <v>2</v>
      </c>
    </row>
    <row r="16" spans="1:8" ht="20.100000000000001" customHeight="1" thickBot="1">
      <c r="A16" s="76"/>
      <c r="B16" s="77"/>
      <c r="C16" s="47">
        <f>C15/$C$15*100</f>
        <v>100</v>
      </c>
      <c r="D16" s="46">
        <f t="shared" ref="D16:H16" si="5">D15/$C$15*100</f>
        <v>8.4677419354838701</v>
      </c>
      <c r="E16" s="47">
        <f t="shared" si="5"/>
        <v>51.20967741935484</v>
      </c>
      <c r="F16" s="47">
        <f t="shared" si="5"/>
        <v>34.677419354838712</v>
      </c>
      <c r="G16" s="47">
        <f t="shared" si="5"/>
        <v>4.838709677419355</v>
      </c>
      <c r="H16" s="52">
        <f t="shared" si="5"/>
        <v>0.80645161290322576</v>
      </c>
    </row>
    <row r="17" spans="1:8" ht="20.100000000000001" customHeight="1" thickTop="1">
      <c r="A17" s="74" t="s">
        <v>16</v>
      </c>
      <c r="B17" s="78" t="s">
        <v>17</v>
      </c>
      <c r="C17" s="34">
        <f>SUM(D17:H17)</f>
        <v>215</v>
      </c>
      <c r="D17" s="38">
        <v>46</v>
      </c>
      <c r="E17" s="26">
        <v>110</v>
      </c>
      <c r="F17" s="26">
        <v>55</v>
      </c>
      <c r="G17" s="26">
        <v>4</v>
      </c>
      <c r="H17" s="26">
        <v>0</v>
      </c>
    </row>
    <row r="18" spans="1:8" ht="20.100000000000001" customHeight="1">
      <c r="A18" s="75"/>
      <c r="B18" s="72"/>
      <c r="C18" s="51">
        <f>C17/$C$17*100</f>
        <v>100</v>
      </c>
      <c r="D18" s="49">
        <f t="shared" ref="D18:H18" si="6">D17/$C$17*100</f>
        <v>21.395348837209301</v>
      </c>
      <c r="E18" s="51">
        <f t="shared" si="6"/>
        <v>51.162790697674424</v>
      </c>
      <c r="F18" s="51">
        <f t="shared" si="6"/>
        <v>25.581395348837212</v>
      </c>
      <c r="G18" s="51">
        <f t="shared" si="6"/>
        <v>1.8604651162790697</v>
      </c>
      <c r="H18" s="60">
        <f t="shared" si="6"/>
        <v>0</v>
      </c>
    </row>
    <row r="19" spans="1:8" ht="20.100000000000001" customHeight="1">
      <c r="A19" s="75"/>
      <c r="B19" s="79" t="s">
        <v>18</v>
      </c>
      <c r="C19" s="31">
        <f>SUM(D19:H19)</f>
        <v>278</v>
      </c>
      <c r="D19" s="37">
        <v>50</v>
      </c>
      <c r="E19" s="25">
        <v>124</v>
      </c>
      <c r="F19" s="25">
        <v>85</v>
      </c>
      <c r="G19" s="25">
        <v>11</v>
      </c>
      <c r="H19" s="25">
        <v>8</v>
      </c>
    </row>
    <row r="20" spans="1:8" ht="20.100000000000001" customHeight="1">
      <c r="A20" s="75"/>
      <c r="B20" s="72"/>
      <c r="C20" s="51">
        <f>C19/$C$19*100</f>
        <v>100</v>
      </c>
      <c r="D20" s="49">
        <f t="shared" ref="D20:H20" si="7">D19/$C$19*100</f>
        <v>17.985611510791365</v>
      </c>
      <c r="E20" s="51">
        <f t="shared" si="7"/>
        <v>44.60431654676259</v>
      </c>
      <c r="F20" s="51">
        <f t="shared" si="7"/>
        <v>30.575539568345324</v>
      </c>
      <c r="G20" s="51">
        <f t="shared" si="7"/>
        <v>3.9568345323741005</v>
      </c>
      <c r="H20" s="60">
        <f t="shared" si="7"/>
        <v>2.877697841726619</v>
      </c>
    </row>
    <row r="21" spans="1:8" ht="20.100000000000001" customHeight="1">
      <c r="A21" s="75"/>
      <c r="B21" s="79" t="s">
        <v>37</v>
      </c>
      <c r="C21" s="31">
        <f>SUM(D21:H21)</f>
        <v>99</v>
      </c>
      <c r="D21" s="37">
        <v>33</v>
      </c>
      <c r="E21" s="25">
        <v>41</v>
      </c>
      <c r="F21" s="25">
        <v>21</v>
      </c>
      <c r="G21" s="25">
        <v>2</v>
      </c>
      <c r="H21" s="25">
        <v>2</v>
      </c>
    </row>
    <row r="22" spans="1:8" ht="20.100000000000001" customHeight="1">
      <c r="A22" s="75"/>
      <c r="B22" s="72"/>
      <c r="C22" s="51">
        <f>C21/$C$21*100</f>
        <v>100</v>
      </c>
      <c r="D22" s="49">
        <f t="shared" ref="D22:H22" si="8">D21/$C$21*100</f>
        <v>33.333333333333329</v>
      </c>
      <c r="E22" s="51">
        <f t="shared" si="8"/>
        <v>41.414141414141412</v>
      </c>
      <c r="F22" s="51">
        <f t="shared" si="8"/>
        <v>21.212121212121211</v>
      </c>
      <c r="G22" s="51">
        <f t="shared" si="8"/>
        <v>2.0202020202020203</v>
      </c>
      <c r="H22" s="60">
        <f t="shared" si="8"/>
        <v>2.0202020202020203</v>
      </c>
    </row>
    <row r="23" spans="1:8" ht="20.100000000000001" customHeight="1">
      <c r="A23" s="75"/>
      <c r="B23" s="73" t="s">
        <v>19</v>
      </c>
      <c r="C23" s="31">
        <f>SUM(D23:H23)</f>
        <v>222</v>
      </c>
      <c r="D23" s="37">
        <v>29</v>
      </c>
      <c r="E23" s="25">
        <v>137</v>
      </c>
      <c r="F23" s="25">
        <v>52</v>
      </c>
      <c r="G23" s="25">
        <v>3</v>
      </c>
      <c r="H23" s="25">
        <v>1</v>
      </c>
    </row>
    <row r="24" spans="1:8" ht="20.100000000000001" customHeight="1">
      <c r="A24" s="75"/>
      <c r="B24" s="72"/>
      <c r="C24" s="51">
        <f>C23/$C$23*100</f>
        <v>100</v>
      </c>
      <c r="D24" s="49">
        <f t="shared" ref="D24:H24" si="9">D23/$C$23*100</f>
        <v>13.063063063063062</v>
      </c>
      <c r="E24" s="51">
        <f t="shared" si="9"/>
        <v>61.711711711711715</v>
      </c>
      <c r="F24" s="51">
        <f t="shared" si="9"/>
        <v>23.423423423423422</v>
      </c>
      <c r="G24" s="51">
        <f t="shared" si="9"/>
        <v>1.3513513513513513</v>
      </c>
      <c r="H24" s="60">
        <f t="shared" si="9"/>
        <v>0.45045045045045046</v>
      </c>
    </row>
    <row r="25" spans="1:8" ht="20.100000000000001" customHeight="1">
      <c r="A25" s="75"/>
      <c r="B25" s="73" t="s">
        <v>20</v>
      </c>
      <c r="C25" s="31">
        <f>SUM(D25:H25)</f>
        <v>82</v>
      </c>
      <c r="D25" s="37">
        <v>19</v>
      </c>
      <c r="E25" s="25">
        <v>49</v>
      </c>
      <c r="F25" s="25">
        <v>13</v>
      </c>
      <c r="G25" s="25">
        <v>0</v>
      </c>
      <c r="H25" s="25">
        <v>1</v>
      </c>
    </row>
    <row r="26" spans="1:8" ht="20.100000000000001" customHeight="1">
      <c r="A26" s="75"/>
      <c r="B26" s="72"/>
      <c r="C26" s="51">
        <f>C25/$C$25*100</f>
        <v>100</v>
      </c>
      <c r="D26" s="49">
        <f t="shared" ref="D26:H26" si="10">D25/$C$25*100</f>
        <v>23.170731707317074</v>
      </c>
      <c r="E26" s="51">
        <f t="shared" si="10"/>
        <v>59.756097560975604</v>
      </c>
      <c r="F26" s="51">
        <f t="shared" si="10"/>
        <v>15.853658536585366</v>
      </c>
      <c r="G26" s="51">
        <f t="shared" si="10"/>
        <v>0</v>
      </c>
      <c r="H26" s="60">
        <f t="shared" si="10"/>
        <v>1.2195121951219512</v>
      </c>
    </row>
    <row r="27" spans="1:8" ht="20.100000000000001" customHeight="1">
      <c r="A27" s="75"/>
      <c r="B27" s="79" t="s">
        <v>38</v>
      </c>
      <c r="C27" s="31">
        <f>SUM(D27:H27)</f>
        <v>23</v>
      </c>
      <c r="D27" s="37">
        <v>2</v>
      </c>
      <c r="E27" s="25">
        <v>9</v>
      </c>
      <c r="F27" s="25">
        <v>12</v>
      </c>
      <c r="G27" s="25">
        <v>0</v>
      </c>
      <c r="H27" s="25">
        <v>0</v>
      </c>
    </row>
    <row r="28" spans="1:8" ht="20.100000000000001" customHeight="1">
      <c r="A28" s="75"/>
      <c r="B28" s="72"/>
      <c r="C28" s="51">
        <f>C27/$C$27*100</f>
        <v>100</v>
      </c>
      <c r="D28" s="49">
        <f t="shared" ref="D28:H28" si="11">D27/$C$27*100</f>
        <v>8.695652173913043</v>
      </c>
      <c r="E28" s="51">
        <f t="shared" si="11"/>
        <v>39.130434782608695</v>
      </c>
      <c r="F28" s="51">
        <f t="shared" si="11"/>
        <v>52.173913043478258</v>
      </c>
      <c r="G28" s="51">
        <f t="shared" si="11"/>
        <v>0</v>
      </c>
      <c r="H28" s="60">
        <f t="shared" si="11"/>
        <v>0</v>
      </c>
    </row>
    <row r="29" spans="1:8" ht="20.100000000000001" customHeight="1">
      <c r="A29" s="75"/>
      <c r="B29" s="73" t="s">
        <v>21</v>
      </c>
      <c r="C29" s="31">
        <f>SUM(D29:H29)</f>
        <v>540</v>
      </c>
      <c r="D29" s="37">
        <v>84</v>
      </c>
      <c r="E29" s="25">
        <v>314</v>
      </c>
      <c r="F29" s="25">
        <v>131</v>
      </c>
      <c r="G29" s="25">
        <v>7</v>
      </c>
      <c r="H29" s="25">
        <v>4</v>
      </c>
    </row>
    <row r="30" spans="1:8" ht="20.100000000000001" customHeight="1" thickBot="1">
      <c r="A30" s="76"/>
      <c r="B30" s="77"/>
      <c r="C30" s="47">
        <f>C29/$C$29*100</f>
        <v>100</v>
      </c>
      <c r="D30" s="46">
        <f t="shared" ref="D30:H30" si="12">D29/$C$29*100</f>
        <v>15.555555555555555</v>
      </c>
      <c r="E30" s="47">
        <f t="shared" si="12"/>
        <v>58.148148148148152</v>
      </c>
      <c r="F30" s="47">
        <f t="shared" si="12"/>
        <v>24.25925925925926</v>
      </c>
      <c r="G30" s="47">
        <f t="shared" si="12"/>
        <v>1.2962962962962963</v>
      </c>
      <c r="H30" s="52">
        <f t="shared" si="12"/>
        <v>0.74074074074074081</v>
      </c>
    </row>
    <row r="31" spans="1:8" ht="20.100000000000001" customHeight="1" thickTop="1">
      <c r="A31" s="69" t="s">
        <v>105</v>
      </c>
      <c r="B31" s="71" t="s">
        <v>106</v>
      </c>
      <c r="C31" s="35">
        <f>SUM(D31:H31)</f>
        <v>837</v>
      </c>
      <c r="D31" s="39">
        <v>109</v>
      </c>
      <c r="E31" s="27">
        <v>459</v>
      </c>
      <c r="F31" s="27">
        <v>239</v>
      </c>
      <c r="G31" s="27">
        <v>18</v>
      </c>
      <c r="H31" s="27">
        <v>12</v>
      </c>
    </row>
    <row r="32" spans="1:8" ht="20.100000000000001" customHeight="1">
      <c r="A32" s="69"/>
      <c r="B32" s="72"/>
      <c r="C32" s="51">
        <f>C31/$C$31*100</f>
        <v>100</v>
      </c>
      <c r="D32" s="49">
        <f t="shared" ref="D32:H32" si="13">D31/$C$31*100</f>
        <v>13.022700119474312</v>
      </c>
      <c r="E32" s="51">
        <f t="shared" si="13"/>
        <v>54.838709677419352</v>
      </c>
      <c r="F32" s="51">
        <f t="shared" si="13"/>
        <v>28.55436081242533</v>
      </c>
      <c r="G32" s="51">
        <f t="shared" si="13"/>
        <v>2.1505376344086025</v>
      </c>
      <c r="H32" s="60">
        <f t="shared" si="13"/>
        <v>1.4336917562724014</v>
      </c>
    </row>
    <row r="33" spans="1:8" ht="20.100000000000001" customHeight="1">
      <c r="A33" s="69"/>
      <c r="B33" s="73" t="s">
        <v>107</v>
      </c>
      <c r="C33" s="18">
        <f>SUM(D33:H33)</f>
        <v>634</v>
      </c>
      <c r="D33" s="19">
        <v>156</v>
      </c>
      <c r="E33" s="21">
        <v>332</v>
      </c>
      <c r="F33" s="21">
        <v>133</v>
      </c>
      <c r="G33" s="21">
        <v>9</v>
      </c>
      <c r="H33" s="21">
        <v>4</v>
      </c>
    </row>
    <row r="34" spans="1:8" ht="20.100000000000001" customHeight="1">
      <c r="A34" s="70"/>
      <c r="B34" s="72"/>
      <c r="C34" s="51">
        <f>C33/$C$33*100</f>
        <v>100</v>
      </c>
      <c r="D34" s="49">
        <f t="shared" ref="D34:H34" si="14">D33/$C$33*100</f>
        <v>24.605678233438486</v>
      </c>
      <c r="E34" s="51">
        <f t="shared" si="14"/>
        <v>52.365930599369079</v>
      </c>
      <c r="F34" s="51">
        <f t="shared" si="14"/>
        <v>20.977917981072554</v>
      </c>
      <c r="G34" s="51">
        <f t="shared" si="14"/>
        <v>1.4195583596214512</v>
      </c>
      <c r="H34" s="60">
        <f t="shared" si="14"/>
        <v>0.63091482649842268</v>
      </c>
    </row>
  </sheetData>
  <mergeCells count="19">
    <mergeCell ref="B31:B32"/>
    <mergeCell ref="B33:B34"/>
    <mergeCell ref="A17:A30"/>
    <mergeCell ref="B17:B18"/>
    <mergeCell ref="B19:B20"/>
    <mergeCell ref="B21:B22"/>
    <mergeCell ref="B23:B24"/>
    <mergeCell ref="B25:B26"/>
    <mergeCell ref="B27:B28"/>
    <mergeCell ref="B29:B30"/>
    <mergeCell ref="A31:A34"/>
    <mergeCell ref="A4:B4"/>
    <mergeCell ref="A7:A16"/>
    <mergeCell ref="B15:B16"/>
    <mergeCell ref="A5:B6"/>
    <mergeCell ref="B7:B8"/>
    <mergeCell ref="B9:B10"/>
    <mergeCell ref="B11:B12"/>
    <mergeCell ref="B13:B14"/>
  </mergeCells>
  <phoneticPr fontId="1"/>
  <printOptions horizontalCentered="1"/>
  <pageMargins left="0.70866141732283472" right="0.70866141732283472" top="0.74803149606299213" bottom="0.74803149606299213" header="0.31496062992125984" footer="0.31496062992125984"/>
  <pageSetup paperSize="9" scale="72" fitToHeight="0" orientation="portrait" r:id="rId1"/>
  <ignoredErrors>
    <ignoredError sqref="C6 C29 C27 C25 C23 C21 C15 C13 C19 C8:C12 C20 C14 C16:C18 C22 C24 C26 C28 C30:C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DF7D7-D340-4686-9A9D-43F511FE4C2F}">
  <sheetPr>
    <pageSetUpPr fitToPage="1"/>
  </sheetPr>
  <dimension ref="A1:H34"/>
  <sheetViews>
    <sheetView view="pageBreakPreview" zoomScale="80" zoomScaleNormal="80" zoomScaleSheetLayoutView="80" workbookViewId="0">
      <selection activeCell="A4" sqref="A4:H34"/>
    </sheetView>
  </sheetViews>
  <sheetFormatPr defaultRowHeight="14.25"/>
  <cols>
    <col min="1" max="1" width="5.625" style="2" customWidth="1"/>
    <col min="2" max="2" width="12.125" style="2" customWidth="1"/>
    <col min="3" max="8" width="15.625" style="2" customWidth="1"/>
    <col min="9" max="16384" width="9" style="2"/>
  </cols>
  <sheetData>
    <row r="1" spans="1:8" ht="20.100000000000001" customHeight="1">
      <c r="A1" s="3" t="s">
        <v>30</v>
      </c>
    </row>
    <row r="2" spans="1:8" ht="20.100000000000001" customHeight="1">
      <c r="A2" s="3"/>
    </row>
    <row r="3" spans="1:8" ht="20.100000000000001" customHeight="1">
      <c r="H3" s="10" t="s">
        <v>14</v>
      </c>
    </row>
    <row r="4" spans="1:8" s="1" customFormat="1" ht="75" customHeight="1">
      <c r="A4" s="63"/>
      <c r="B4" s="64"/>
      <c r="C4" s="11" t="s">
        <v>109</v>
      </c>
      <c r="D4" s="36" t="s">
        <v>25</v>
      </c>
      <c r="E4" s="9" t="s">
        <v>27</v>
      </c>
      <c r="F4" s="9" t="s">
        <v>28</v>
      </c>
      <c r="G4" s="9" t="s">
        <v>29</v>
      </c>
      <c r="H4" s="5" t="s">
        <v>26</v>
      </c>
    </row>
    <row r="5" spans="1:8" ht="20.100000000000001" customHeight="1">
      <c r="A5" s="65" t="s">
        <v>5</v>
      </c>
      <c r="B5" s="66"/>
      <c r="C5" s="18">
        <f>SUM(D5:H5)</f>
        <v>1475</v>
      </c>
      <c r="D5" s="19">
        <v>117</v>
      </c>
      <c r="E5" s="21">
        <v>730</v>
      </c>
      <c r="F5" s="21">
        <v>331</v>
      </c>
      <c r="G5" s="21">
        <v>223</v>
      </c>
      <c r="H5" s="21">
        <v>74</v>
      </c>
    </row>
    <row r="6" spans="1:8" ht="20.100000000000001" customHeight="1" thickBot="1">
      <c r="A6" s="67"/>
      <c r="B6" s="68"/>
      <c r="C6" s="47">
        <f>C5/$C$5*100</f>
        <v>100</v>
      </c>
      <c r="D6" s="46">
        <f t="shared" ref="D6:H6" si="0">D5/$C$5*100</f>
        <v>7.9322033898305087</v>
      </c>
      <c r="E6" s="47">
        <f t="shared" si="0"/>
        <v>49.491525423728817</v>
      </c>
      <c r="F6" s="47">
        <f t="shared" si="0"/>
        <v>22.440677966101692</v>
      </c>
      <c r="G6" s="47">
        <f t="shared" si="0"/>
        <v>15.118644067796611</v>
      </c>
      <c r="H6" s="52">
        <f t="shared" si="0"/>
        <v>5.0169491525423728</v>
      </c>
    </row>
    <row r="7" spans="1:8" ht="20.100000000000001" customHeight="1" thickTop="1">
      <c r="A7" s="80" t="s">
        <v>6</v>
      </c>
      <c r="B7" s="78" t="s">
        <v>7</v>
      </c>
      <c r="C7" s="28">
        <f>SUM(D7:H7)</f>
        <v>111</v>
      </c>
      <c r="D7" s="40">
        <v>6</v>
      </c>
      <c r="E7" s="29">
        <v>45</v>
      </c>
      <c r="F7" s="29">
        <v>32</v>
      </c>
      <c r="G7" s="29">
        <v>15</v>
      </c>
      <c r="H7" s="29">
        <v>13</v>
      </c>
    </row>
    <row r="8" spans="1:8" ht="20.100000000000001" customHeight="1">
      <c r="A8" s="75"/>
      <c r="B8" s="72"/>
      <c r="C8" s="51">
        <f>C7/$C$7*100</f>
        <v>100</v>
      </c>
      <c r="D8" s="49">
        <f t="shared" ref="D8:H8" si="1">D7/$C$7*100</f>
        <v>5.4054054054054053</v>
      </c>
      <c r="E8" s="51">
        <f t="shared" si="1"/>
        <v>40.54054054054054</v>
      </c>
      <c r="F8" s="51">
        <f t="shared" si="1"/>
        <v>28.828828828828829</v>
      </c>
      <c r="G8" s="51">
        <f t="shared" si="1"/>
        <v>13.513513513513514</v>
      </c>
      <c r="H8" s="60">
        <f t="shared" si="1"/>
        <v>11.711711711711711</v>
      </c>
    </row>
    <row r="9" spans="1:8" ht="20.100000000000001" customHeight="1">
      <c r="A9" s="75"/>
      <c r="B9" s="73" t="s">
        <v>8</v>
      </c>
      <c r="C9" s="28">
        <f>SUM(D9:H9)</f>
        <v>346</v>
      </c>
      <c r="D9" s="40">
        <v>18</v>
      </c>
      <c r="E9" s="29">
        <v>151</v>
      </c>
      <c r="F9" s="29">
        <v>81</v>
      </c>
      <c r="G9" s="29">
        <v>70</v>
      </c>
      <c r="H9" s="29">
        <v>26</v>
      </c>
    </row>
    <row r="10" spans="1:8" ht="20.100000000000001" customHeight="1">
      <c r="A10" s="75"/>
      <c r="B10" s="72"/>
      <c r="C10" s="51">
        <f>C9/$C$9*100</f>
        <v>100</v>
      </c>
      <c r="D10" s="49">
        <f t="shared" ref="D10:H10" si="2">D9/$C$9*100</f>
        <v>5.202312138728324</v>
      </c>
      <c r="E10" s="51">
        <f t="shared" si="2"/>
        <v>43.641618497109825</v>
      </c>
      <c r="F10" s="51">
        <f t="shared" si="2"/>
        <v>23.410404624277454</v>
      </c>
      <c r="G10" s="51">
        <f t="shared" si="2"/>
        <v>20.23121387283237</v>
      </c>
      <c r="H10" s="60">
        <f t="shared" si="2"/>
        <v>7.5144508670520231</v>
      </c>
    </row>
    <row r="11" spans="1:8" ht="20.100000000000001" customHeight="1">
      <c r="A11" s="75"/>
      <c r="B11" s="73" t="s">
        <v>9</v>
      </c>
      <c r="C11" s="28">
        <f>SUM(D11:H11)</f>
        <v>490</v>
      </c>
      <c r="D11" s="40">
        <v>31</v>
      </c>
      <c r="E11" s="29">
        <v>262</v>
      </c>
      <c r="F11" s="29">
        <v>107</v>
      </c>
      <c r="G11" s="29">
        <v>70</v>
      </c>
      <c r="H11" s="29">
        <v>20</v>
      </c>
    </row>
    <row r="12" spans="1:8" ht="20.100000000000001" customHeight="1">
      <c r="A12" s="75"/>
      <c r="B12" s="72"/>
      <c r="C12" s="51">
        <f>C11/$C$11*100</f>
        <v>100</v>
      </c>
      <c r="D12" s="49">
        <f t="shared" ref="D12:H12" si="3">D11/$C$11*100</f>
        <v>6.3265306122448974</v>
      </c>
      <c r="E12" s="51">
        <f t="shared" si="3"/>
        <v>53.469387755102041</v>
      </c>
      <c r="F12" s="51">
        <f t="shared" si="3"/>
        <v>21.836734693877553</v>
      </c>
      <c r="G12" s="51">
        <f t="shared" si="3"/>
        <v>14.285714285714285</v>
      </c>
      <c r="H12" s="60">
        <f t="shared" si="3"/>
        <v>4.0816326530612246</v>
      </c>
    </row>
    <row r="13" spans="1:8" ht="20.100000000000001" customHeight="1">
      <c r="A13" s="75"/>
      <c r="B13" s="73" t="s">
        <v>10</v>
      </c>
      <c r="C13" s="28">
        <f>SUM(D13:H13)</f>
        <v>273</v>
      </c>
      <c r="D13" s="19">
        <v>22</v>
      </c>
      <c r="E13" s="21">
        <v>139</v>
      </c>
      <c r="F13" s="21">
        <v>59</v>
      </c>
      <c r="G13" s="21">
        <v>45</v>
      </c>
      <c r="H13" s="21">
        <v>8</v>
      </c>
    </row>
    <row r="14" spans="1:8" ht="20.100000000000001" customHeight="1">
      <c r="A14" s="75"/>
      <c r="B14" s="72"/>
      <c r="C14" s="51">
        <f>C13/$C$13*100</f>
        <v>100</v>
      </c>
      <c r="D14" s="49">
        <f t="shared" ref="D14:H14" si="4">D13/$C$13*100</f>
        <v>8.0586080586080584</v>
      </c>
      <c r="E14" s="51">
        <f t="shared" si="4"/>
        <v>50.915750915750912</v>
      </c>
      <c r="F14" s="51">
        <f t="shared" si="4"/>
        <v>21.611721611721613</v>
      </c>
      <c r="G14" s="51">
        <f t="shared" si="4"/>
        <v>16.483516483516482</v>
      </c>
      <c r="H14" s="60">
        <f t="shared" si="4"/>
        <v>2.9304029304029302</v>
      </c>
    </row>
    <row r="15" spans="1:8" ht="20.100000000000001" customHeight="1">
      <c r="A15" s="75"/>
      <c r="B15" s="73" t="s">
        <v>11</v>
      </c>
      <c r="C15" s="28">
        <f>SUM(D15:H15)</f>
        <v>248</v>
      </c>
      <c r="D15" s="19">
        <v>39</v>
      </c>
      <c r="E15" s="21">
        <v>129</v>
      </c>
      <c r="F15" s="21">
        <v>51</v>
      </c>
      <c r="G15" s="21">
        <v>22</v>
      </c>
      <c r="H15" s="21">
        <v>7</v>
      </c>
    </row>
    <row r="16" spans="1:8" ht="20.100000000000001" customHeight="1" thickBot="1">
      <c r="A16" s="81"/>
      <c r="B16" s="72"/>
      <c r="C16" s="51">
        <f>C15/$C$15*100</f>
        <v>100</v>
      </c>
      <c r="D16" s="49">
        <f t="shared" ref="D16:H16" si="5">D15/$C$15*100</f>
        <v>15.725806451612904</v>
      </c>
      <c r="E16" s="51">
        <f t="shared" si="5"/>
        <v>52.016129032258064</v>
      </c>
      <c r="F16" s="51">
        <f t="shared" si="5"/>
        <v>20.56451612903226</v>
      </c>
      <c r="G16" s="51">
        <f t="shared" si="5"/>
        <v>8.870967741935484</v>
      </c>
      <c r="H16" s="60">
        <f t="shared" si="5"/>
        <v>2.82258064516129</v>
      </c>
    </row>
    <row r="17" spans="1:8" ht="20.100000000000001" customHeight="1" thickTop="1">
      <c r="A17" s="74" t="s">
        <v>16</v>
      </c>
      <c r="B17" s="78" t="s">
        <v>17</v>
      </c>
      <c r="C17" s="34">
        <f>SUM(D17:H17)</f>
        <v>215</v>
      </c>
      <c r="D17" s="23">
        <v>16</v>
      </c>
      <c r="E17" s="24">
        <v>100</v>
      </c>
      <c r="F17" s="24">
        <v>46</v>
      </c>
      <c r="G17" s="24">
        <v>47</v>
      </c>
      <c r="H17" s="24">
        <v>6</v>
      </c>
    </row>
    <row r="18" spans="1:8" ht="20.100000000000001" customHeight="1">
      <c r="A18" s="75"/>
      <c r="B18" s="72"/>
      <c r="C18" s="51">
        <f>C17/$C$17*100</f>
        <v>100</v>
      </c>
      <c r="D18" s="49">
        <f t="shared" ref="D18:H18" si="6">D17/$C$17*100</f>
        <v>7.441860465116279</v>
      </c>
      <c r="E18" s="51">
        <f t="shared" si="6"/>
        <v>46.511627906976742</v>
      </c>
      <c r="F18" s="51">
        <f t="shared" si="6"/>
        <v>21.395348837209301</v>
      </c>
      <c r="G18" s="51">
        <f t="shared" si="6"/>
        <v>21.86046511627907</v>
      </c>
      <c r="H18" s="60">
        <f t="shared" si="6"/>
        <v>2.7906976744186047</v>
      </c>
    </row>
    <row r="19" spans="1:8" ht="20.100000000000001" customHeight="1">
      <c r="A19" s="75"/>
      <c r="B19" s="79" t="s">
        <v>18</v>
      </c>
      <c r="C19" s="31">
        <f>SUM(D19:H19)</f>
        <v>280</v>
      </c>
      <c r="D19" s="19">
        <v>20</v>
      </c>
      <c r="E19" s="21">
        <v>139</v>
      </c>
      <c r="F19" s="21">
        <v>63</v>
      </c>
      <c r="G19" s="21">
        <v>37</v>
      </c>
      <c r="H19" s="21">
        <v>21</v>
      </c>
    </row>
    <row r="20" spans="1:8" ht="20.100000000000001" customHeight="1">
      <c r="A20" s="75"/>
      <c r="B20" s="72"/>
      <c r="C20" s="51">
        <f>C19/$C$19*100</f>
        <v>100</v>
      </c>
      <c r="D20" s="49">
        <f t="shared" ref="D20:H20" si="7">D19/$C$19*100</f>
        <v>7.1428571428571423</v>
      </c>
      <c r="E20" s="51">
        <f t="shared" si="7"/>
        <v>49.642857142857146</v>
      </c>
      <c r="F20" s="51">
        <f t="shared" si="7"/>
        <v>22.5</v>
      </c>
      <c r="G20" s="51">
        <f t="shared" si="7"/>
        <v>13.214285714285715</v>
      </c>
      <c r="H20" s="60">
        <f t="shared" si="7"/>
        <v>7.5</v>
      </c>
    </row>
    <row r="21" spans="1:8" ht="20.100000000000001" customHeight="1">
      <c r="A21" s="75"/>
      <c r="B21" s="79" t="s">
        <v>37</v>
      </c>
      <c r="C21" s="31">
        <f>SUM(D21:H21)</f>
        <v>99</v>
      </c>
      <c r="D21" s="19">
        <v>8</v>
      </c>
      <c r="E21" s="21">
        <v>43</v>
      </c>
      <c r="F21" s="21">
        <v>25</v>
      </c>
      <c r="G21" s="21">
        <v>17</v>
      </c>
      <c r="H21" s="21">
        <v>6</v>
      </c>
    </row>
    <row r="22" spans="1:8" ht="20.100000000000001" customHeight="1">
      <c r="A22" s="75"/>
      <c r="B22" s="72"/>
      <c r="C22" s="51">
        <f>C21/$C$21*100</f>
        <v>100</v>
      </c>
      <c r="D22" s="49">
        <f t="shared" ref="D22:H22" si="8">D21/$C$21*100</f>
        <v>8.0808080808080813</v>
      </c>
      <c r="E22" s="51">
        <f t="shared" si="8"/>
        <v>43.43434343434344</v>
      </c>
      <c r="F22" s="51">
        <f t="shared" si="8"/>
        <v>25.252525252525253</v>
      </c>
      <c r="G22" s="51">
        <f t="shared" si="8"/>
        <v>17.171717171717169</v>
      </c>
      <c r="H22" s="60">
        <f t="shared" si="8"/>
        <v>6.0606060606060606</v>
      </c>
    </row>
    <row r="23" spans="1:8" ht="20.100000000000001" customHeight="1">
      <c r="A23" s="75"/>
      <c r="B23" s="73" t="s">
        <v>19</v>
      </c>
      <c r="C23" s="31">
        <f>SUM(D23:H23)</f>
        <v>224</v>
      </c>
      <c r="D23" s="19">
        <v>15</v>
      </c>
      <c r="E23" s="21">
        <v>119</v>
      </c>
      <c r="F23" s="21">
        <v>60</v>
      </c>
      <c r="G23" s="21">
        <v>26</v>
      </c>
      <c r="H23" s="21">
        <v>4</v>
      </c>
    </row>
    <row r="24" spans="1:8" ht="20.100000000000001" customHeight="1">
      <c r="A24" s="75"/>
      <c r="B24" s="72"/>
      <c r="C24" s="51">
        <f>C23/$C$23*100</f>
        <v>100</v>
      </c>
      <c r="D24" s="49">
        <f t="shared" ref="D24:H24" si="9">D23/$C$23*100</f>
        <v>6.6964285714285712</v>
      </c>
      <c r="E24" s="51">
        <f t="shared" si="9"/>
        <v>53.125</v>
      </c>
      <c r="F24" s="51">
        <f t="shared" si="9"/>
        <v>26.785714285714285</v>
      </c>
      <c r="G24" s="51">
        <f t="shared" si="9"/>
        <v>11.607142857142858</v>
      </c>
      <c r="H24" s="60">
        <f t="shared" si="9"/>
        <v>1.7857142857142856</v>
      </c>
    </row>
    <row r="25" spans="1:8" ht="20.100000000000001" customHeight="1">
      <c r="A25" s="75"/>
      <c r="B25" s="73" t="s">
        <v>20</v>
      </c>
      <c r="C25" s="31">
        <f>SUM(D25:H25)</f>
        <v>82</v>
      </c>
      <c r="D25" s="19">
        <v>6</v>
      </c>
      <c r="E25" s="21">
        <v>41</v>
      </c>
      <c r="F25" s="21">
        <v>16</v>
      </c>
      <c r="G25" s="21">
        <v>12</v>
      </c>
      <c r="H25" s="21">
        <v>7</v>
      </c>
    </row>
    <row r="26" spans="1:8" ht="20.100000000000001" customHeight="1">
      <c r="A26" s="75"/>
      <c r="B26" s="72"/>
      <c r="C26" s="51">
        <f>C25/$C$25*100</f>
        <v>100</v>
      </c>
      <c r="D26" s="49">
        <f t="shared" ref="D26:H26" si="10">D25/$C$25*100</f>
        <v>7.3170731707317067</v>
      </c>
      <c r="E26" s="51">
        <f t="shared" si="10"/>
        <v>50</v>
      </c>
      <c r="F26" s="51">
        <f t="shared" si="10"/>
        <v>19.512195121951219</v>
      </c>
      <c r="G26" s="51">
        <f t="shared" si="10"/>
        <v>14.634146341463413</v>
      </c>
      <c r="H26" s="60">
        <f t="shared" si="10"/>
        <v>8.536585365853659</v>
      </c>
    </row>
    <row r="27" spans="1:8" ht="20.100000000000001" customHeight="1">
      <c r="A27" s="75"/>
      <c r="B27" s="79" t="s">
        <v>38</v>
      </c>
      <c r="C27" s="61">
        <f>SUM(D27:H27)</f>
        <v>23</v>
      </c>
      <c r="D27" s="57">
        <v>2</v>
      </c>
      <c r="E27" s="58">
        <v>15</v>
      </c>
      <c r="F27" s="58">
        <v>4</v>
      </c>
      <c r="G27" s="58">
        <v>2</v>
      </c>
      <c r="H27" s="58">
        <v>0</v>
      </c>
    </row>
    <row r="28" spans="1:8" ht="20.100000000000001" customHeight="1">
      <c r="A28" s="75"/>
      <c r="B28" s="72"/>
      <c r="C28" s="51">
        <f>C27/$C$27*100</f>
        <v>100</v>
      </c>
      <c r="D28" s="49">
        <f t="shared" ref="D28:H28" si="11">D27/$C$27*100</f>
        <v>8.695652173913043</v>
      </c>
      <c r="E28" s="51">
        <f t="shared" si="11"/>
        <v>65.217391304347828</v>
      </c>
      <c r="F28" s="51">
        <f t="shared" si="11"/>
        <v>17.391304347826086</v>
      </c>
      <c r="G28" s="51">
        <f t="shared" si="11"/>
        <v>8.695652173913043</v>
      </c>
      <c r="H28" s="60">
        <f t="shared" si="11"/>
        <v>0</v>
      </c>
    </row>
    <row r="29" spans="1:8" ht="20.100000000000001" customHeight="1">
      <c r="A29" s="75"/>
      <c r="B29" s="73" t="s">
        <v>21</v>
      </c>
      <c r="C29" s="61">
        <f>SUM(D29:H29)</f>
        <v>540</v>
      </c>
      <c r="D29" s="57">
        <v>50</v>
      </c>
      <c r="E29" s="58">
        <v>265</v>
      </c>
      <c r="F29" s="58">
        <v>115</v>
      </c>
      <c r="G29" s="58">
        <v>80</v>
      </c>
      <c r="H29" s="58">
        <v>30</v>
      </c>
    </row>
    <row r="30" spans="1:8" ht="20.100000000000001" customHeight="1" thickBot="1">
      <c r="A30" s="76"/>
      <c r="B30" s="77"/>
      <c r="C30" s="47">
        <f>C29/$C$29*100</f>
        <v>100</v>
      </c>
      <c r="D30" s="46">
        <f t="shared" ref="D30:H30" si="12">D29/$C$29*100</f>
        <v>9.2592592592592595</v>
      </c>
      <c r="E30" s="47">
        <f t="shared" si="12"/>
        <v>49.074074074074076</v>
      </c>
      <c r="F30" s="47">
        <f t="shared" si="12"/>
        <v>21.296296296296298</v>
      </c>
      <c r="G30" s="47">
        <f t="shared" si="12"/>
        <v>14.814814814814813</v>
      </c>
      <c r="H30" s="52">
        <f t="shared" si="12"/>
        <v>5.5555555555555554</v>
      </c>
    </row>
    <row r="31" spans="1:8" ht="20.100000000000001" customHeight="1" thickTop="1">
      <c r="A31" s="69" t="s">
        <v>105</v>
      </c>
      <c r="B31" s="71" t="s">
        <v>106</v>
      </c>
      <c r="C31" s="62">
        <f>SUM(D31:H31)</f>
        <v>837</v>
      </c>
      <c r="D31" s="54">
        <v>74</v>
      </c>
      <c r="E31" s="55">
        <v>441</v>
      </c>
      <c r="F31" s="55">
        <v>196</v>
      </c>
      <c r="G31" s="55">
        <v>102</v>
      </c>
      <c r="H31" s="55">
        <v>24</v>
      </c>
    </row>
    <row r="32" spans="1:8" ht="20.100000000000001" customHeight="1">
      <c r="A32" s="69"/>
      <c r="B32" s="72"/>
      <c r="C32" s="51">
        <f>C31/$C$31*100</f>
        <v>100</v>
      </c>
      <c r="D32" s="49">
        <f t="shared" ref="D32:H32" si="13">D31/$C$31*100</f>
        <v>8.8410991636798091</v>
      </c>
      <c r="E32" s="51">
        <f t="shared" si="13"/>
        <v>52.688172043010752</v>
      </c>
      <c r="F32" s="51">
        <f t="shared" si="13"/>
        <v>23.416965352449225</v>
      </c>
      <c r="G32" s="51">
        <f t="shared" si="13"/>
        <v>12.186379928315413</v>
      </c>
      <c r="H32" s="60">
        <f t="shared" si="13"/>
        <v>2.8673835125448028</v>
      </c>
    </row>
    <row r="33" spans="1:8" ht="20.100000000000001" customHeight="1">
      <c r="A33" s="69"/>
      <c r="B33" s="73" t="s">
        <v>107</v>
      </c>
      <c r="C33" s="53">
        <f>SUM(D33:H33)</f>
        <v>638</v>
      </c>
      <c r="D33" s="57">
        <v>43</v>
      </c>
      <c r="E33" s="58">
        <v>289</v>
      </c>
      <c r="F33" s="58">
        <v>135</v>
      </c>
      <c r="G33" s="58">
        <v>121</v>
      </c>
      <c r="H33" s="58">
        <v>50</v>
      </c>
    </row>
    <row r="34" spans="1:8" ht="20.100000000000001" customHeight="1">
      <c r="A34" s="70"/>
      <c r="B34" s="72"/>
      <c r="C34" s="51">
        <f>C33/$C$33*100</f>
        <v>100</v>
      </c>
      <c r="D34" s="49">
        <f t="shared" ref="D34:H34" si="14">D33/$C$33*100</f>
        <v>6.7398119122257061</v>
      </c>
      <c r="E34" s="51">
        <f t="shared" si="14"/>
        <v>45.297805642633229</v>
      </c>
      <c r="F34" s="51">
        <f t="shared" si="14"/>
        <v>21.159874608150471</v>
      </c>
      <c r="G34" s="51">
        <f t="shared" si="14"/>
        <v>18.96551724137931</v>
      </c>
      <c r="H34" s="60">
        <f t="shared" si="14"/>
        <v>7.8369905956112857</v>
      </c>
    </row>
  </sheetData>
  <mergeCells count="19">
    <mergeCell ref="A4:B4"/>
    <mergeCell ref="A7:A16"/>
    <mergeCell ref="B15:B16"/>
    <mergeCell ref="A5:B6"/>
    <mergeCell ref="B7:B8"/>
    <mergeCell ref="B9:B10"/>
    <mergeCell ref="B11:B12"/>
    <mergeCell ref="B13:B14"/>
    <mergeCell ref="A31:A34"/>
    <mergeCell ref="B31:B32"/>
    <mergeCell ref="B33:B34"/>
    <mergeCell ref="A17:A30"/>
    <mergeCell ref="B17:B18"/>
    <mergeCell ref="B19:B20"/>
    <mergeCell ref="B21:B22"/>
    <mergeCell ref="B23:B24"/>
    <mergeCell ref="B25:B26"/>
    <mergeCell ref="B27:B28"/>
    <mergeCell ref="B29:B30"/>
  </mergeCells>
  <phoneticPr fontId="1"/>
  <printOptions horizontalCentered="1"/>
  <pageMargins left="0.70866141732283472" right="0.70866141732283472" top="0.74803149606299213" bottom="0.74803149606299213" header="0.31496062992125984" footer="0.31496062992125984"/>
  <pageSetup paperSize="9" scale="72" fitToHeight="0" orientation="portrait" r:id="rId1"/>
  <ignoredErrors>
    <ignoredError sqref="C6:H3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B15C-0FDC-43A3-A2D6-CB5711D7E518}">
  <sheetPr>
    <pageSetUpPr fitToPage="1"/>
  </sheetPr>
  <dimension ref="A1:I34"/>
  <sheetViews>
    <sheetView view="pageBreakPreview" zoomScale="80" zoomScaleNormal="80" zoomScaleSheetLayoutView="80" workbookViewId="0">
      <selection activeCell="A4" sqref="A4:G34"/>
    </sheetView>
  </sheetViews>
  <sheetFormatPr defaultRowHeight="14.25"/>
  <cols>
    <col min="1" max="1" width="5.625" style="2" customWidth="1"/>
    <col min="2" max="2" width="12.125" style="2" customWidth="1"/>
    <col min="3" max="7" width="15.625" style="2" customWidth="1"/>
    <col min="8" max="16384" width="9" style="2"/>
  </cols>
  <sheetData>
    <row r="1" spans="1:7" ht="20.100000000000001" customHeight="1">
      <c r="A1" s="3" t="s">
        <v>31</v>
      </c>
    </row>
    <row r="2" spans="1:7" ht="20.100000000000001" customHeight="1">
      <c r="A2" s="3"/>
    </row>
    <row r="3" spans="1:7" ht="20.100000000000001" customHeight="1">
      <c r="G3" s="10" t="s">
        <v>14</v>
      </c>
    </row>
    <row r="4" spans="1:7" s="1" customFormat="1" ht="77.25" customHeight="1">
      <c r="A4" s="63"/>
      <c r="B4" s="64"/>
      <c r="C4" s="11" t="s">
        <v>109</v>
      </c>
      <c r="D4" s="36" t="s">
        <v>32</v>
      </c>
      <c r="E4" s="9" t="s">
        <v>34</v>
      </c>
      <c r="F4" s="9" t="s">
        <v>33</v>
      </c>
      <c r="G4" s="9" t="s">
        <v>35</v>
      </c>
    </row>
    <row r="5" spans="1:7" ht="20.100000000000001" customHeight="1">
      <c r="A5" s="65" t="s">
        <v>5</v>
      </c>
      <c r="B5" s="66"/>
      <c r="C5" s="18">
        <f>SUM(D5:G5)</f>
        <v>1471</v>
      </c>
      <c r="D5" s="19">
        <v>455</v>
      </c>
      <c r="E5" s="21">
        <v>351</v>
      </c>
      <c r="F5" s="21">
        <v>530</v>
      </c>
      <c r="G5" s="21">
        <v>135</v>
      </c>
    </row>
    <row r="6" spans="1:7" ht="20.100000000000001" customHeight="1" thickBot="1">
      <c r="A6" s="67"/>
      <c r="B6" s="68"/>
      <c r="C6" s="47">
        <f>C5/$C$5*100</f>
        <v>100</v>
      </c>
      <c r="D6" s="46">
        <f t="shared" ref="D6:G6" si="0">D5/$C$5*100</f>
        <v>30.931339225016995</v>
      </c>
      <c r="E6" s="47">
        <f t="shared" si="0"/>
        <v>23.861318830727395</v>
      </c>
      <c r="F6" s="47">
        <f t="shared" si="0"/>
        <v>36.029911624745068</v>
      </c>
      <c r="G6" s="52">
        <f t="shared" si="0"/>
        <v>9.1774303195105364</v>
      </c>
    </row>
    <row r="7" spans="1:7" ht="20.100000000000001" customHeight="1" thickTop="1">
      <c r="A7" s="80" t="s">
        <v>6</v>
      </c>
      <c r="B7" s="78" t="s">
        <v>7</v>
      </c>
      <c r="C7" s="28">
        <f>SUM(D7:G7)</f>
        <v>110</v>
      </c>
      <c r="D7" s="40">
        <v>19</v>
      </c>
      <c r="E7" s="29">
        <v>18</v>
      </c>
      <c r="F7" s="29">
        <v>47</v>
      </c>
      <c r="G7" s="29">
        <v>26</v>
      </c>
    </row>
    <row r="8" spans="1:7" ht="20.100000000000001" customHeight="1">
      <c r="A8" s="75"/>
      <c r="B8" s="72"/>
      <c r="C8" s="51">
        <f>C7/$C$7*100</f>
        <v>100</v>
      </c>
      <c r="D8" s="49">
        <f t="shared" ref="D8:G8" si="1">D7/$C$7*100</f>
        <v>17.272727272727273</v>
      </c>
      <c r="E8" s="51">
        <f t="shared" si="1"/>
        <v>16.363636363636363</v>
      </c>
      <c r="F8" s="51">
        <f t="shared" si="1"/>
        <v>42.727272727272727</v>
      </c>
      <c r="G8" s="60">
        <f t="shared" si="1"/>
        <v>23.636363636363637</v>
      </c>
    </row>
    <row r="9" spans="1:7" ht="20.100000000000001" customHeight="1">
      <c r="A9" s="75"/>
      <c r="B9" s="73" t="s">
        <v>8</v>
      </c>
      <c r="C9" s="28">
        <f>SUM(D9:G9)</f>
        <v>345</v>
      </c>
      <c r="D9" s="19">
        <v>67</v>
      </c>
      <c r="E9" s="21">
        <v>77</v>
      </c>
      <c r="F9" s="21">
        <v>150</v>
      </c>
      <c r="G9" s="21">
        <v>51</v>
      </c>
    </row>
    <row r="10" spans="1:7" ht="20.100000000000001" customHeight="1">
      <c r="A10" s="75"/>
      <c r="B10" s="72"/>
      <c r="C10" s="51">
        <f>C9/$C$9*100</f>
        <v>100</v>
      </c>
      <c r="D10" s="49">
        <f t="shared" ref="D10:G10" si="2">D9/$C$9*100</f>
        <v>19.420289855072465</v>
      </c>
      <c r="E10" s="51">
        <f t="shared" si="2"/>
        <v>22.318840579710145</v>
      </c>
      <c r="F10" s="51">
        <f t="shared" si="2"/>
        <v>43.478260869565219</v>
      </c>
      <c r="G10" s="60">
        <f t="shared" si="2"/>
        <v>14.782608695652174</v>
      </c>
    </row>
    <row r="11" spans="1:7" ht="20.100000000000001" customHeight="1">
      <c r="A11" s="75"/>
      <c r="B11" s="73" t="s">
        <v>9</v>
      </c>
      <c r="C11" s="28">
        <f>SUM(D11:G11)</f>
        <v>489</v>
      </c>
      <c r="D11" s="19">
        <v>162</v>
      </c>
      <c r="E11" s="21">
        <v>115</v>
      </c>
      <c r="F11" s="21">
        <v>177</v>
      </c>
      <c r="G11" s="21">
        <v>35</v>
      </c>
    </row>
    <row r="12" spans="1:7" ht="20.100000000000001" customHeight="1">
      <c r="A12" s="75"/>
      <c r="B12" s="72"/>
      <c r="C12" s="51">
        <f>C11/$C$11*100</f>
        <v>100</v>
      </c>
      <c r="D12" s="49">
        <f t="shared" ref="D12:G12" si="3">D11/$C$11*100</f>
        <v>33.128834355828218</v>
      </c>
      <c r="E12" s="51">
        <f t="shared" si="3"/>
        <v>23.517382413087933</v>
      </c>
      <c r="F12" s="51">
        <f t="shared" si="3"/>
        <v>36.196319018404907</v>
      </c>
      <c r="G12" s="60">
        <f t="shared" si="3"/>
        <v>7.1574642126789367</v>
      </c>
    </row>
    <row r="13" spans="1:7" ht="20.100000000000001" customHeight="1">
      <c r="A13" s="75"/>
      <c r="B13" s="73" t="s">
        <v>10</v>
      </c>
      <c r="C13" s="28">
        <f>SUM(D13:G13)</f>
        <v>273</v>
      </c>
      <c r="D13" s="19">
        <v>84</v>
      </c>
      <c r="E13" s="21">
        <v>80</v>
      </c>
      <c r="F13" s="21">
        <v>94</v>
      </c>
      <c r="G13" s="21">
        <v>15</v>
      </c>
    </row>
    <row r="14" spans="1:7" ht="20.100000000000001" customHeight="1">
      <c r="A14" s="75"/>
      <c r="B14" s="72"/>
      <c r="C14" s="51">
        <f>C13/$C$13*100</f>
        <v>100</v>
      </c>
      <c r="D14" s="49">
        <f t="shared" ref="D14:G14" si="4">D13/$C$13*100</f>
        <v>30.76923076923077</v>
      </c>
      <c r="E14" s="51">
        <f t="shared" si="4"/>
        <v>29.304029304029307</v>
      </c>
      <c r="F14" s="51">
        <f t="shared" si="4"/>
        <v>34.432234432234431</v>
      </c>
      <c r="G14" s="60">
        <f t="shared" si="4"/>
        <v>5.4945054945054945</v>
      </c>
    </row>
    <row r="15" spans="1:7" ht="20.100000000000001" customHeight="1">
      <c r="A15" s="75"/>
      <c r="B15" s="73" t="s">
        <v>11</v>
      </c>
      <c r="C15" s="28">
        <f>SUM(D15:G15)</f>
        <v>247</v>
      </c>
      <c r="D15" s="19">
        <v>121</v>
      </c>
      <c r="E15" s="21">
        <v>57</v>
      </c>
      <c r="F15" s="21">
        <v>62</v>
      </c>
      <c r="G15" s="21">
        <v>7</v>
      </c>
    </row>
    <row r="16" spans="1:7" ht="20.100000000000001" customHeight="1" thickBot="1">
      <c r="A16" s="81"/>
      <c r="B16" s="72"/>
      <c r="C16" s="51">
        <f>C15/$C$15*100</f>
        <v>100</v>
      </c>
      <c r="D16" s="49">
        <f t="shared" ref="D16:G16" si="5">D15/$C$15*100</f>
        <v>48.987854251012145</v>
      </c>
      <c r="E16" s="51">
        <f t="shared" si="5"/>
        <v>23.076923076923077</v>
      </c>
      <c r="F16" s="51">
        <f t="shared" si="5"/>
        <v>25.101214574898783</v>
      </c>
      <c r="G16" s="60">
        <f t="shared" si="5"/>
        <v>2.834008097165992</v>
      </c>
    </row>
    <row r="17" spans="1:9" ht="20.100000000000001" customHeight="1" thickTop="1">
      <c r="A17" s="74" t="s">
        <v>16</v>
      </c>
      <c r="B17" s="78" t="s">
        <v>17</v>
      </c>
      <c r="C17" s="34">
        <f>SUM(D17:H17)</f>
        <v>214</v>
      </c>
      <c r="D17" s="23">
        <v>56</v>
      </c>
      <c r="E17" s="24">
        <v>49</v>
      </c>
      <c r="F17" s="24">
        <v>86</v>
      </c>
      <c r="G17" s="24">
        <v>23</v>
      </c>
    </row>
    <row r="18" spans="1:9" ht="20.100000000000001" customHeight="1">
      <c r="A18" s="75"/>
      <c r="B18" s="72"/>
      <c r="C18" s="51">
        <f>C17/$C$17*100</f>
        <v>100</v>
      </c>
      <c r="D18" s="49">
        <f t="shared" ref="D18:G18" si="6">D17/$C$17*100</f>
        <v>26.168224299065418</v>
      </c>
      <c r="E18" s="51">
        <f t="shared" si="6"/>
        <v>22.897196261682243</v>
      </c>
      <c r="F18" s="51">
        <f t="shared" si="6"/>
        <v>40.186915887850468</v>
      </c>
      <c r="G18" s="60">
        <f t="shared" si="6"/>
        <v>10.747663551401869</v>
      </c>
    </row>
    <row r="19" spans="1:9" ht="20.100000000000001" customHeight="1">
      <c r="A19" s="75"/>
      <c r="B19" s="79" t="s">
        <v>18</v>
      </c>
      <c r="C19" s="18">
        <f>SUM(D19:G19)</f>
        <v>280</v>
      </c>
      <c r="D19" s="19">
        <v>89</v>
      </c>
      <c r="E19" s="21">
        <v>57</v>
      </c>
      <c r="F19" s="21">
        <v>108</v>
      </c>
      <c r="G19" s="21">
        <v>26</v>
      </c>
    </row>
    <row r="20" spans="1:9" ht="20.100000000000001" customHeight="1">
      <c r="A20" s="75"/>
      <c r="B20" s="72"/>
      <c r="C20" s="51">
        <f>C19/$C$19*100</f>
        <v>100</v>
      </c>
      <c r="D20" s="49">
        <f t="shared" ref="D20:G20" si="7">D19/$C$19*100</f>
        <v>31.785714285714285</v>
      </c>
      <c r="E20" s="51">
        <f t="shared" si="7"/>
        <v>20.357142857142858</v>
      </c>
      <c r="F20" s="51">
        <f t="shared" si="7"/>
        <v>38.571428571428577</v>
      </c>
      <c r="G20" s="60">
        <f t="shared" si="7"/>
        <v>9.2857142857142865</v>
      </c>
    </row>
    <row r="21" spans="1:9" ht="20.100000000000001" customHeight="1">
      <c r="A21" s="75"/>
      <c r="B21" s="79" t="s">
        <v>37</v>
      </c>
      <c r="C21" s="18">
        <f>SUM(D21:G21)</f>
        <v>99</v>
      </c>
      <c r="D21" s="19">
        <v>27</v>
      </c>
      <c r="E21" s="21">
        <v>16</v>
      </c>
      <c r="F21" s="21">
        <v>36</v>
      </c>
      <c r="G21" s="21">
        <v>20</v>
      </c>
    </row>
    <row r="22" spans="1:9" ht="20.100000000000001" customHeight="1">
      <c r="A22" s="75"/>
      <c r="B22" s="72"/>
      <c r="C22" s="51">
        <f>C21/$C$21*100</f>
        <v>100</v>
      </c>
      <c r="D22" s="49">
        <f t="shared" ref="D22:G22" si="8">D21/$C$21*100</f>
        <v>27.27272727272727</v>
      </c>
      <c r="E22" s="51">
        <f t="shared" si="8"/>
        <v>16.161616161616163</v>
      </c>
      <c r="F22" s="51">
        <f t="shared" si="8"/>
        <v>36.363636363636367</v>
      </c>
      <c r="G22" s="60">
        <f t="shared" si="8"/>
        <v>20.202020202020201</v>
      </c>
    </row>
    <row r="23" spans="1:9" ht="20.100000000000001" customHeight="1">
      <c r="A23" s="75"/>
      <c r="B23" s="73" t="s">
        <v>19</v>
      </c>
      <c r="C23" s="18">
        <f>SUM(D23:G23)</f>
        <v>223</v>
      </c>
      <c r="D23" s="19">
        <v>74</v>
      </c>
      <c r="E23" s="21">
        <v>61</v>
      </c>
      <c r="F23" s="21">
        <v>82</v>
      </c>
      <c r="G23" s="21">
        <v>6</v>
      </c>
    </row>
    <row r="24" spans="1:9" ht="20.100000000000001" customHeight="1">
      <c r="A24" s="75"/>
      <c r="B24" s="72"/>
      <c r="C24" s="51">
        <f>C23/$C$23*100</f>
        <v>100</v>
      </c>
      <c r="D24" s="49">
        <f t="shared" ref="D24:G24" si="9">D23/$C$23*100</f>
        <v>33.183856502242151</v>
      </c>
      <c r="E24" s="51">
        <f t="shared" si="9"/>
        <v>27.3542600896861</v>
      </c>
      <c r="F24" s="51">
        <f t="shared" si="9"/>
        <v>36.771300448430495</v>
      </c>
      <c r="G24" s="60">
        <f t="shared" si="9"/>
        <v>2.6905829596412558</v>
      </c>
    </row>
    <row r="25" spans="1:9" ht="20.100000000000001" customHeight="1">
      <c r="A25" s="75"/>
      <c r="B25" s="73" t="s">
        <v>20</v>
      </c>
      <c r="C25" s="18">
        <f>SUM(D25:G25)</f>
        <v>82</v>
      </c>
      <c r="D25" s="19">
        <v>16</v>
      </c>
      <c r="E25" s="21">
        <v>29</v>
      </c>
      <c r="F25" s="21">
        <v>25</v>
      </c>
      <c r="G25" s="21">
        <v>12</v>
      </c>
    </row>
    <row r="26" spans="1:9" ht="20.100000000000001" customHeight="1">
      <c r="A26" s="75"/>
      <c r="B26" s="72"/>
      <c r="C26" s="51">
        <f>C25/$C$25*100</f>
        <v>100</v>
      </c>
      <c r="D26" s="49">
        <f t="shared" ref="D26:G26" si="10">D25/$C$25*100</f>
        <v>19.512195121951219</v>
      </c>
      <c r="E26" s="51">
        <f t="shared" si="10"/>
        <v>35.365853658536587</v>
      </c>
      <c r="F26" s="51">
        <f t="shared" si="10"/>
        <v>30.487804878048781</v>
      </c>
      <c r="G26" s="60">
        <f t="shared" si="10"/>
        <v>14.634146341463413</v>
      </c>
    </row>
    <row r="27" spans="1:9" ht="20.100000000000001" customHeight="1">
      <c r="A27" s="75"/>
      <c r="B27" s="79" t="s">
        <v>38</v>
      </c>
      <c r="C27" s="18">
        <f>SUM(D27:G27)</f>
        <v>23</v>
      </c>
      <c r="D27" s="19">
        <v>7</v>
      </c>
      <c r="E27" s="21">
        <v>9</v>
      </c>
      <c r="F27" s="21">
        <v>7</v>
      </c>
      <c r="G27" s="21">
        <v>0</v>
      </c>
    </row>
    <row r="28" spans="1:9" ht="20.100000000000001" customHeight="1">
      <c r="A28" s="75"/>
      <c r="B28" s="72"/>
      <c r="C28" s="51">
        <f>C27/$C$27*100</f>
        <v>100</v>
      </c>
      <c r="D28" s="49">
        <f t="shared" ref="D28:G28" si="11">D27/$C$27*100</f>
        <v>30.434782608695656</v>
      </c>
      <c r="E28" s="51">
        <f t="shared" si="11"/>
        <v>39.130434782608695</v>
      </c>
      <c r="F28" s="51">
        <f t="shared" si="11"/>
        <v>30.434782608695656</v>
      </c>
      <c r="G28" s="60">
        <f t="shared" si="11"/>
        <v>0</v>
      </c>
    </row>
    <row r="29" spans="1:9" ht="20.100000000000001" customHeight="1">
      <c r="A29" s="75"/>
      <c r="B29" s="73" t="s">
        <v>21</v>
      </c>
      <c r="C29" s="18">
        <f>SUM(D29:G29)</f>
        <v>539</v>
      </c>
      <c r="D29" s="19">
        <v>181</v>
      </c>
      <c r="E29" s="21">
        <v>127</v>
      </c>
      <c r="F29" s="21">
        <v>184</v>
      </c>
      <c r="G29" s="21">
        <v>47</v>
      </c>
    </row>
    <row r="30" spans="1:9" ht="20.100000000000001" customHeight="1" thickBot="1">
      <c r="A30" s="76"/>
      <c r="B30" s="77"/>
      <c r="C30" s="47">
        <f>C29/$C$29*100</f>
        <v>100</v>
      </c>
      <c r="D30" s="46">
        <f t="shared" ref="D30:G30" si="12">D29/$C$29*100</f>
        <v>33.580705009276443</v>
      </c>
      <c r="E30" s="47">
        <f t="shared" si="12"/>
        <v>23.562152133580703</v>
      </c>
      <c r="F30" s="47">
        <f t="shared" si="12"/>
        <v>34.137291280148425</v>
      </c>
      <c r="G30" s="52">
        <f t="shared" si="12"/>
        <v>8.7198515769944329</v>
      </c>
    </row>
    <row r="31" spans="1:9" ht="20.100000000000001" customHeight="1" thickTop="1">
      <c r="A31" s="69" t="s">
        <v>105</v>
      </c>
      <c r="B31" s="71" t="s">
        <v>106</v>
      </c>
      <c r="C31" s="18">
        <f>SUM(D31:G31)</f>
        <v>837</v>
      </c>
      <c r="D31" s="40">
        <v>286</v>
      </c>
      <c r="E31" s="29">
        <v>215</v>
      </c>
      <c r="F31" s="29">
        <v>285</v>
      </c>
      <c r="G31" s="29">
        <v>51</v>
      </c>
      <c r="H31"/>
    </row>
    <row r="32" spans="1:9" ht="20.100000000000001" customHeight="1">
      <c r="A32" s="69"/>
      <c r="B32" s="72"/>
      <c r="C32" s="51">
        <f>C31/$C$31*100</f>
        <v>100</v>
      </c>
      <c r="D32" s="49">
        <f t="shared" ref="D32:G32" si="13">D31/$C$31*100</f>
        <v>34.169653524492233</v>
      </c>
      <c r="E32" s="51">
        <f t="shared" si="13"/>
        <v>25.686977299880525</v>
      </c>
      <c r="F32" s="51">
        <f t="shared" si="13"/>
        <v>34.050179211469533</v>
      </c>
      <c r="G32" s="60">
        <f t="shared" si="13"/>
        <v>6.0931899641577063</v>
      </c>
      <c r="H32"/>
      <c r="I32" s="32"/>
    </row>
    <row r="33" spans="1:9" ht="20.100000000000001" customHeight="1">
      <c r="A33" s="69"/>
      <c r="B33" s="73" t="s">
        <v>107</v>
      </c>
      <c r="C33" s="18">
        <f>SUM(D33:G33)</f>
        <v>634</v>
      </c>
      <c r="D33" s="40">
        <v>169</v>
      </c>
      <c r="E33" s="29">
        <v>136</v>
      </c>
      <c r="F33" s="29">
        <v>245</v>
      </c>
      <c r="G33" s="29">
        <v>84</v>
      </c>
      <c r="H33"/>
    </row>
    <row r="34" spans="1:9" ht="20.100000000000001" customHeight="1">
      <c r="A34" s="70"/>
      <c r="B34" s="72"/>
      <c r="C34" s="51">
        <f>C33/$C$33*100</f>
        <v>100</v>
      </c>
      <c r="D34" s="49">
        <f t="shared" ref="D34:G34" si="14">D33/$C$33*100</f>
        <v>26.656151419558359</v>
      </c>
      <c r="E34" s="51">
        <f t="shared" si="14"/>
        <v>21.451104100946374</v>
      </c>
      <c r="F34" s="51">
        <f t="shared" si="14"/>
        <v>38.643533123028391</v>
      </c>
      <c r="G34" s="60">
        <f t="shared" si="14"/>
        <v>13.249211356466878</v>
      </c>
      <c r="H34"/>
      <c r="I34" s="33"/>
    </row>
  </sheetData>
  <mergeCells count="19">
    <mergeCell ref="A4:B4"/>
    <mergeCell ref="A7:A16"/>
    <mergeCell ref="B15:B16"/>
    <mergeCell ref="A5:B6"/>
    <mergeCell ref="B7:B8"/>
    <mergeCell ref="B9:B10"/>
    <mergeCell ref="B11:B12"/>
    <mergeCell ref="B13:B14"/>
    <mergeCell ref="A31:A34"/>
    <mergeCell ref="B31:B32"/>
    <mergeCell ref="B33:B34"/>
    <mergeCell ref="A17:A30"/>
    <mergeCell ref="B17:B18"/>
    <mergeCell ref="B19:B20"/>
    <mergeCell ref="B21:B22"/>
    <mergeCell ref="B23:B24"/>
    <mergeCell ref="B25:B26"/>
    <mergeCell ref="B27:B28"/>
    <mergeCell ref="B29:B30"/>
  </mergeCells>
  <phoneticPr fontId="1"/>
  <printOptions horizontalCentered="1"/>
  <pageMargins left="0.70866141732283472" right="0.70866141732283472" top="0.74803149606299213" bottom="0.74803149606299213" header="0.31496062992125984" footer="0.31496062992125984"/>
  <pageSetup paperSize="9" scale="83" fitToHeight="0" orientation="portrait" r:id="rId1"/>
  <ignoredErrors>
    <ignoredError sqref="C33 C31 C29 C27 C25 C23 C21 C19 C17 C15 C13 C11 C9 C7 C6 C8 C10 C12 C14 C16 C18 C20 C22 C24 C26 C28 C30 C3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89B67-763B-45A2-87CD-8C5109156FBA}">
  <sheetPr>
    <pageSetUpPr fitToPage="1"/>
  </sheetPr>
  <dimension ref="A1:P34"/>
  <sheetViews>
    <sheetView view="pageBreakPreview" zoomScale="70" zoomScaleNormal="80" zoomScaleSheetLayoutView="70" workbookViewId="0">
      <selection activeCell="A4" sqref="A4:P34"/>
    </sheetView>
  </sheetViews>
  <sheetFormatPr defaultRowHeight="14.25"/>
  <cols>
    <col min="1" max="1" width="5.625" style="2" customWidth="1"/>
    <col min="2" max="16" width="12.125" style="2" customWidth="1"/>
    <col min="17" max="16384" width="9" style="2"/>
  </cols>
  <sheetData>
    <row r="1" spans="1:16" ht="20.100000000000001" customHeight="1">
      <c r="A1" s="3" t="s">
        <v>36</v>
      </c>
    </row>
    <row r="2" spans="1:16" ht="20.100000000000001" customHeight="1">
      <c r="A2" s="3"/>
    </row>
    <row r="3" spans="1:16" ht="20.100000000000001" customHeight="1">
      <c r="P3" s="10" t="s">
        <v>14</v>
      </c>
    </row>
    <row r="4" spans="1:16" s="1" customFormat="1" ht="107.25" customHeight="1">
      <c r="A4" s="63"/>
      <c r="B4" s="64"/>
      <c r="C4" s="11" t="s">
        <v>109</v>
      </c>
      <c r="D4" s="36" t="s">
        <v>40</v>
      </c>
      <c r="E4" s="9" t="s">
        <v>41</v>
      </c>
      <c r="F4" s="9" t="s">
        <v>42</v>
      </c>
      <c r="G4" s="9" t="s">
        <v>43</v>
      </c>
      <c r="H4" s="9" t="s">
        <v>44</v>
      </c>
      <c r="I4" s="9" t="s">
        <v>45</v>
      </c>
      <c r="J4" s="9" t="s">
        <v>46</v>
      </c>
      <c r="K4" s="9" t="s">
        <v>47</v>
      </c>
      <c r="L4" s="9" t="s">
        <v>39</v>
      </c>
      <c r="M4" s="9" t="s">
        <v>48</v>
      </c>
      <c r="N4" s="9" t="s">
        <v>49</v>
      </c>
      <c r="O4" s="9" t="s">
        <v>3</v>
      </c>
      <c r="P4" s="9" t="s">
        <v>50</v>
      </c>
    </row>
    <row r="5" spans="1:16" ht="20.100000000000001" customHeight="1">
      <c r="A5" s="65" t="s">
        <v>5</v>
      </c>
      <c r="B5" s="66"/>
      <c r="C5" s="18">
        <v>800</v>
      </c>
      <c r="D5" s="19">
        <v>518</v>
      </c>
      <c r="E5" s="21">
        <v>653</v>
      </c>
      <c r="F5" s="21">
        <v>115</v>
      </c>
      <c r="G5" s="21">
        <v>54</v>
      </c>
      <c r="H5" s="21">
        <v>204</v>
      </c>
      <c r="I5" s="21">
        <v>78</v>
      </c>
      <c r="J5" s="21">
        <v>82</v>
      </c>
      <c r="K5" s="21">
        <v>131</v>
      </c>
      <c r="L5" s="21">
        <v>427</v>
      </c>
      <c r="M5" s="21">
        <v>86</v>
      </c>
      <c r="N5" s="21">
        <v>110</v>
      </c>
      <c r="O5" s="21">
        <v>12</v>
      </c>
      <c r="P5" s="21">
        <v>0</v>
      </c>
    </row>
    <row r="6" spans="1:16" ht="20.100000000000001" customHeight="1" thickBot="1">
      <c r="A6" s="67"/>
      <c r="B6" s="68"/>
      <c r="C6" s="47">
        <f>C5/$C$5*100</f>
        <v>100</v>
      </c>
      <c r="D6" s="46">
        <f t="shared" ref="D6:P6" si="0">D5/$C$5*100</f>
        <v>64.75</v>
      </c>
      <c r="E6" s="47">
        <f t="shared" si="0"/>
        <v>81.625</v>
      </c>
      <c r="F6" s="47">
        <f t="shared" si="0"/>
        <v>14.374999999999998</v>
      </c>
      <c r="G6" s="47">
        <f t="shared" si="0"/>
        <v>6.75</v>
      </c>
      <c r="H6" s="47">
        <f t="shared" si="0"/>
        <v>25.5</v>
      </c>
      <c r="I6" s="47">
        <f t="shared" si="0"/>
        <v>9.75</v>
      </c>
      <c r="J6" s="47">
        <f t="shared" si="0"/>
        <v>10.25</v>
      </c>
      <c r="K6" s="47">
        <f t="shared" si="0"/>
        <v>16.375</v>
      </c>
      <c r="L6" s="47">
        <f t="shared" si="0"/>
        <v>53.374999999999993</v>
      </c>
      <c r="M6" s="47">
        <f t="shared" si="0"/>
        <v>10.75</v>
      </c>
      <c r="N6" s="47">
        <f t="shared" si="0"/>
        <v>13.750000000000002</v>
      </c>
      <c r="O6" s="47">
        <f t="shared" si="0"/>
        <v>1.5</v>
      </c>
      <c r="P6" s="52">
        <f t="shared" si="0"/>
        <v>0</v>
      </c>
    </row>
    <row r="7" spans="1:16" ht="20.100000000000001" customHeight="1" thickTop="1">
      <c r="A7" s="80" t="s">
        <v>6</v>
      </c>
      <c r="B7" s="78" t="s">
        <v>7</v>
      </c>
      <c r="C7" s="28">
        <v>37</v>
      </c>
      <c r="D7" s="40">
        <v>18</v>
      </c>
      <c r="E7" s="29">
        <v>24</v>
      </c>
      <c r="F7" s="29">
        <v>5</v>
      </c>
      <c r="G7" s="29">
        <v>0</v>
      </c>
      <c r="H7" s="29">
        <v>12</v>
      </c>
      <c r="I7" s="29">
        <v>6</v>
      </c>
      <c r="J7" s="29">
        <v>4</v>
      </c>
      <c r="K7" s="29">
        <v>4</v>
      </c>
      <c r="L7" s="29">
        <v>10</v>
      </c>
      <c r="M7" s="29">
        <v>5</v>
      </c>
      <c r="N7" s="29">
        <v>3</v>
      </c>
      <c r="O7" s="29">
        <v>0</v>
      </c>
      <c r="P7" s="29">
        <v>0</v>
      </c>
    </row>
    <row r="8" spans="1:16" ht="20.100000000000001" customHeight="1">
      <c r="A8" s="75"/>
      <c r="B8" s="72"/>
      <c r="C8" s="51">
        <f>C7/$C$7*100</f>
        <v>100</v>
      </c>
      <c r="D8" s="49">
        <f t="shared" ref="D8:P8" si="1">D7/$C$7*100</f>
        <v>48.648648648648653</v>
      </c>
      <c r="E8" s="51">
        <f t="shared" si="1"/>
        <v>64.86486486486487</v>
      </c>
      <c r="F8" s="51">
        <f t="shared" si="1"/>
        <v>13.513513513513514</v>
      </c>
      <c r="G8" s="51">
        <f t="shared" si="1"/>
        <v>0</v>
      </c>
      <c r="H8" s="51">
        <f t="shared" si="1"/>
        <v>32.432432432432435</v>
      </c>
      <c r="I8" s="51">
        <f t="shared" si="1"/>
        <v>16.216216216216218</v>
      </c>
      <c r="J8" s="51">
        <f t="shared" si="1"/>
        <v>10.810810810810811</v>
      </c>
      <c r="K8" s="51">
        <f t="shared" si="1"/>
        <v>10.810810810810811</v>
      </c>
      <c r="L8" s="51">
        <f t="shared" si="1"/>
        <v>27.027027027027028</v>
      </c>
      <c r="M8" s="51">
        <f t="shared" si="1"/>
        <v>13.513513513513514</v>
      </c>
      <c r="N8" s="51">
        <f t="shared" si="1"/>
        <v>8.1081081081081088</v>
      </c>
      <c r="O8" s="51">
        <f t="shared" si="1"/>
        <v>0</v>
      </c>
      <c r="P8" s="60">
        <f t="shared" si="1"/>
        <v>0</v>
      </c>
    </row>
    <row r="9" spans="1:16" ht="20.100000000000001" customHeight="1">
      <c r="A9" s="75"/>
      <c r="B9" s="73" t="s">
        <v>8</v>
      </c>
      <c r="C9" s="28">
        <v>143</v>
      </c>
      <c r="D9" s="19">
        <v>89</v>
      </c>
      <c r="E9" s="21">
        <v>110</v>
      </c>
      <c r="F9" s="21">
        <v>17</v>
      </c>
      <c r="G9" s="21">
        <v>8</v>
      </c>
      <c r="H9" s="21">
        <v>40</v>
      </c>
      <c r="I9" s="21">
        <v>12</v>
      </c>
      <c r="J9" s="21">
        <v>9</v>
      </c>
      <c r="K9" s="21">
        <v>19</v>
      </c>
      <c r="L9" s="21">
        <v>68</v>
      </c>
      <c r="M9" s="21">
        <v>22</v>
      </c>
      <c r="N9" s="21">
        <v>18</v>
      </c>
      <c r="O9" s="21">
        <v>2</v>
      </c>
      <c r="P9" s="21">
        <v>0</v>
      </c>
    </row>
    <row r="10" spans="1:16" ht="20.100000000000001" customHeight="1">
      <c r="A10" s="75"/>
      <c r="B10" s="72"/>
      <c r="C10" s="51">
        <f>C9/$C$9*100</f>
        <v>100</v>
      </c>
      <c r="D10" s="49">
        <f t="shared" ref="D10:P10" si="2">D9/$C$9*100</f>
        <v>62.23776223776224</v>
      </c>
      <c r="E10" s="51">
        <f t="shared" si="2"/>
        <v>76.923076923076934</v>
      </c>
      <c r="F10" s="51">
        <f t="shared" si="2"/>
        <v>11.888111888111888</v>
      </c>
      <c r="G10" s="51">
        <f t="shared" si="2"/>
        <v>5.5944055944055942</v>
      </c>
      <c r="H10" s="51">
        <f t="shared" si="2"/>
        <v>27.972027972027973</v>
      </c>
      <c r="I10" s="51">
        <f t="shared" si="2"/>
        <v>8.3916083916083917</v>
      </c>
      <c r="J10" s="51">
        <f t="shared" si="2"/>
        <v>6.2937062937062942</v>
      </c>
      <c r="K10" s="51">
        <f t="shared" si="2"/>
        <v>13.286713286713287</v>
      </c>
      <c r="L10" s="51">
        <f t="shared" si="2"/>
        <v>47.552447552447553</v>
      </c>
      <c r="M10" s="51">
        <f t="shared" si="2"/>
        <v>15.384615384615385</v>
      </c>
      <c r="N10" s="51">
        <f t="shared" si="2"/>
        <v>12.587412587412588</v>
      </c>
      <c r="O10" s="51">
        <f t="shared" si="2"/>
        <v>1.3986013986013985</v>
      </c>
      <c r="P10" s="60">
        <f t="shared" si="2"/>
        <v>0</v>
      </c>
    </row>
    <row r="11" spans="1:16" ht="20.100000000000001" customHeight="1">
      <c r="A11" s="75"/>
      <c r="B11" s="73" t="s">
        <v>9</v>
      </c>
      <c r="C11" s="18">
        <v>274</v>
      </c>
      <c r="D11" s="19">
        <v>173</v>
      </c>
      <c r="E11" s="21">
        <v>222</v>
      </c>
      <c r="F11" s="21">
        <v>40</v>
      </c>
      <c r="G11" s="21">
        <v>19</v>
      </c>
      <c r="H11" s="21">
        <v>85</v>
      </c>
      <c r="I11" s="21">
        <v>30</v>
      </c>
      <c r="J11" s="21">
        <v>37</v>
      </c>
      <c r="K11" s="21">
        <v>46</v>
      </c>
      <c r="L11" s="21">
        <v>146</v>
      </c>
      <c r="M11" s="21">
        <v>34</v>
      </c>
      <c r="N11" s="21">
        <v>35</v>
      </c>
      <c r="O11" s="21">
        <v>4</v>
      </c>
      <c r="P11" s="21">
        <v>0</v>
      </c>
    </row>
    <row r="12" spans="1:16" ht="20.100000000000001" customHeight="1">
      <c r="A12" s="75"/>
      <c r="B12" s="72"/>
      <c r="C12" s="51">
        <f>C11/$C$11*100</f>
        <v>100</v>
      </c>
      <c r="D12" s="49">
        <f t="shared" ref="D12:P12" si="3">D11/$C$11*100</f>
        <v>63.138686131386855</v>
      </c>
      <c r="E12" s="51">
        <f t="shared" si="3"/>
        <v>81.021897810218974</v>
      </c>
      <c r="F12" s="51">
        <f t="shared" si="3"/>
        <v>14.5985401459854</v>
      </c>
      <c r="G12" s="51">
        <f t="shared" si="3"/>
        <v>6.9343065693430654</v>
      </c>
      <c r="H12" s="51">
        <f t="shared" si="3"/>
        <v>31.021897810218981</v>
      </c>
      <c r="I12" s="51">
        <f t="shared" si="3"/>
        <v>10.948905109489052</v>
      </c>
      <c r="J12" s="51">
        <f t="shared" si="3"/>
        <v>13.503649635036496</v>
      </c>
      <c r="K12" s="51">
        <f t="shared" si="3"/>
        <v>16.788321167883211</v>
      </c>
      <c r="L12" s="51">
        <f t="shared" si="3"/>
        <v>53.284671532846716</v>
      </c>
      <c r="M12" s="51">
        <f t="shared" si="3"/>
        <v>12.408759124087592</v>
      </c>
      <c r="N12" s="51">
        <f t="shared" si="3"/>
        <v>12.773722627737227</v>
      </c>
      <c r="O12" s="51">
        <f t="shared" si="3"/>
        <v>1.4598540145985401</v>
      </c>
      <c r="P12" s="60">
        <f t="shared" si="3"/>
        <v>0</v>
      </c>
    </row>
    <row r="13" spans="1:16" ht="20.100000000000001" customHeight="1">
      <c r="A13" s="75"/>
      <c r="B13" s="73" t="s">
        <v>10</v>
      </c>
      <c r="C13" s="18">
        <v>162</v>
      </c>
      <c r="D13" s="19">
        <v>113</v>
      </c>
      <c r="E13" s="21">
        <v>135</v>
      </c>
      <c r="F13" s="21">
        <v>20</v>
      </c>
      <c r="G13" s="21">
        <v>11</v>
      </c>
      <c r="H13" s="21">
        <v>34</v>
      </c>
      <c r="I13" s="21">
        <v>15</v>
      </c>
      <c r="J13" s="21">
        <v>12</v>
      </c>
      <c r="K13" s="21">
        <v>26</v>
      </c>
      <c r="L13" s="21">
        <v>88</v>
      </c>
      <c r="M13" s="21">
        <v>16</v>
      </c>
      <c r="N13" s="21">
        <v>22</v>
      </c>
      <c r="O13" s="21">
        <v>2</v>
      </c>
      <c r="P13" s="21">
        <v>0</v>
      </c>
    </row>
    <row r="14" spans="1:16" ht="20.100000000000001" customHeight="1">
      <c r="A14" s="75"/>
      <c r="B14" s="72"/>
      <c r="C14" s="51">
        <f>C13/$C$13*100</f>
        <v>100</v>
      </c>
      <c r="D14" s="49">
        <f>D13/$C$13*100</f>
        <v>69.753086419753089</v>
      </c>
      <c r="E14" s="51">
        <f t="shared" ref="E14:O14" si="4">E13/$C$13*100</f>
        <v>83.333333333333343</v>
      </c>
      <c r="F14" s="51">
        <f t="shared" si="4"/>
        <v>12.345679012345679</v>
      </c>
      <c r="G14" s="51">
        <f t="shared" si="4"/>
        <v>6.7901234567901234</v>
      </c>
      <c r="H14" s="51">
        <f t="shared" si="4"/>
        <v>20.987654320987652</v>
      </c>
      <c r="I14" s="51">
        <f t="shared" si="4"/>
        <v>9.2592592592592595</v>
      </c>
      <c r="J14" s="51">
        <f t="shared" si="4"/>
        <v>7.4074074074074066</v>
      </c>
      <c r="K14" s="51">
        <f t="shared" si="4"/>
        <v>16.049382716049383</v>
      </c>
      <c r="L14" s="51">
        <f t="shared" si="4"/>
        <v>54.320987654320987</v>
      </c>
      <c r="M14" s="51">
        <f t="shared" si="4"/>
        <v>9.8765432098765427</v>
      </c>
      <c r="N14" s="51">
        <f t="shared" si="4"/>
        <v>13.580246913580247</v>
      </c>
      <c r="O14" s="51">
        <f t="shared" si="4"/>
        <v>1.2345679012345678</v>
      </c>
      <c r="P14" s="60">
        <f t="shared" ref="P14" si="5">P13/$C$13</f>
        <v>0</v>
      </c>
    </row>
    <row r="15" spans="1:16" ht="20.100000000000001" customHeight="1">
      <c r="A15" s="75"/>
      <c r="B15" s="73" t="s">
        <v>11</v>
      </c>
      <c r="C15" s="18">
        <v>178</v>
      </c>
      <c r="D15" s="19">
        <v>120</v>
      </c>
      <c r="E15" s="21">
        <v>159</v>
      </c>
      <c r="F15" s="21">
        <v>32</v>
      </c>
      <c r="G15" s="21">
        <v>15</v>
      </c>
      <c r="H15" s="21">
        <v>31</v>
      </c>
      <c r="I15" s="21">
        <v>13</v>
      </c>
      <c r="J15" s="21">
        <v>19</v>
      </c>
      <c r="K15" s="21">
        <v>34</v>
      </c>
      <c r="L15" s="21">
        <v>112</v>
      </c>
      <c r="M15" s="21">
        <v>9</v>
      </c>
      <c r="N15" s="21">
        <v>30</v>
      </c>
      <c r="O15" s="21">
        <v>3</v>
      </c>
      <c r="P15" s="21">
        <v>0</v>
      </c>
    </row>
    <row r="16" spans="1:16" ht="20.100000000000001" customHeight="1" thickBot="1">
      <c r="A16" s="81"/>
      <c r="B16" s="72"/>
      <c r="C16" s="51">
        <f>C15/$C$15*100</f>
        <v>100</v>
      </c>
      <c r="D16" s="49">
        <f t="shared" ref="D16:P16" si="6">D15/$C$15*100</f>
        <v>67.415730337078656</v>
      </c>
      <c r="E16" s="51">
        <f t="shared" si="6"/>
        <v>89.325842696629209</v>
      </c>
      <c r="F16" s="51">
        <f t="shared" si="6"/>
        <v>17.977528089887642</v>
      </c>
      <c r="G16" s="51">
        <f t="shared" si="6"/>
        <v>8.4269662921348321</v>
      </c>
      <c r="H16" s="51">
        <f t="shared" si="6"/>
        <v>17.415730337078653</v>
      </c>
      <c r="I16" s="51">
        <f t="shared" si="6"/>
        <v>7.3033707865168536</v>
      </c>
      <c r="J16" s="51">
        <f t="shared" si="6"/>
        <v>10.674157303370785</v>
      </c>
      <c r="K16" s="51">
        <f t="shared" si="6"/>
        <v>19.101123595505616</v>
      </c>
      <c r="L16" s="51">
        <f t="shared" si="6"/>
        <v>62.921348314606739</v>
      </c>
      <c r="M16" s="51">
        <f t="shared" si="6"/>
        <v>5.0561797752808983</v>
      </c>
      <c r="N16" s="51">
        <f t="shared" si="6"/>
        <v>16.853932584269664</v>
      </c>
      <c r="O16" s="51">
        <f t="shared" si="6"/>
        <v>1.6853932584269662</v>
      </c>
      <c r="P16" s="60">
        <f t="shared" si="6"/>
        <v>0</v>
      </c>
    </row>
    <row r="17" spans="1:16" ht="20.100000000000001" customHeight="1" thickTop="1">
      <c r="A17" s="74" t="s">
        <v>16</v>
      </c>
      <c r="B17" s="78" t="s">
        <v>17</v>
      </c>
      <c r="C17" s="22">
        <v>104</v>
      </c>
      <c r="D17" s="23">
        <v>76</v>
      </c>
      <c r="E17" s="24">
        <v>76</v>
      </c>
      <c r="F17" s="24">
        <v>13</v>
      </c>
      <c r="G17" s="24">
        <v>10</v>
      </c>
      <c r="H17" s="24">
        <v>29</v>
      </c>
      <c r="I17" s="24">
        <v>11</v>
      </c>
      <c r="J17" s="24">
        <v>11</v>
      </c>
      <c r="K17" s="24">
        <v>16</v>
      </c>
      <c r="L17" s="24">
        <v>51</v>
      </c>
      <c r="M17" s="24">
        <v>12</v>
      </c>
      <c r="N17" s="24">
        <v>14</v>
      </c>
      <c r="O17" s="24">
        <v>1</v>
      </c>
      <c r="P17" s="24">
        <v>0</v>
      </c>
    </row>
    <row r="18" spans="1:16" ht="20.100000000000001" customHeight="1">
      <c r="A18" s="75"/>
      <c r="B18" s="72"/>
      <c r="C18" s="51">
        <f>C17/$C$17*100</f>
        <v>100</v>
      </c>
      <c r="D18" s="49">
        <f t="shared" ref="D18:P18" si="7">D17/$C$17*100</f>
        <v>73.076923076923066</v>
      </c>
      <c r="E18" s="51">
        <f t="shared" si="7"/>
        <v>73.076923076923066</v>
      </c>
      <c r="F18" s="51">
        <f t="shared" si="7"/>
        <v>12.5</v>
      </c>
      <c r="G18" s="51">
        <f t="shared" si="7"/>
        <v>9.6153846153846168</v>
      </c>
      <c r="H18" s="51">
        <f t="shared" si="7"/>
        <v>27.884615384615387</v>
      </c>
      <c r="I18" s="51">
        <f t="shared" si="7"/>
        <v>10.576923076923077</v>
      </c>
      <c r="J18" s="51">
        <f t="shared" si="7"/>
        <v>10.576923076923077</v>
      </c>
      <c r="K18" s="51">
        <f t="shared" si="7"/>
        <v>15.384615384615385</v>
      </c>
      <c r="L18" s="51">
        <f t="shared" si="7"/>
        <v>49.038461538461533</v>
      </c>
      <c r="M18" s="51">
        <f t="shared" si="7"/>
        <v>11.538461538461538</v>
      </c>
      <c r="N18" s="51">
        <f t="shared" si="7"/>
        <v>13.461538461538462</v>
      </c>
      <c r="O18" s="51">
        <f t="shared" si="7"/>
        <v>0.96153846153846156</v>
      </c>
      <c r="P18" s="60">
        <f t="shared" si="7"/>
        <v>0</v>
      </c>
    </row>
    <row r="19" spans="1:16" ht="20.100000000000001" customHeight="1">
      <c r="A19" s="75"/>
      <c r="B19" s="79" t="s">
        <v>18</v>
      </c>
      <c r="C19" s="18">
        <v>145</v>
      </c>
      <c r="D19" s="19">
        <v>88</v>
      </c>
      <c r="E19" s="21">
        <v>112</v>
      </c>
      <c r="F19" s="21">
        <v>27</v>
      </c>
      <c r="G19" s="21">
        <v>13</v>
      </c>
      <c r="H19" s="21">
        <v>45</v>
      </c>
      <c r="I19" s="21">
        <v>19</v>
      </c>
      <c r="J19" s="21">
        <v>12</v>
      </c>
      <c r="K19" s="21">
        <v>24</v>
      </c>
      <c r="L19" s="21">
        <v>74</v>
      </c>
      <c r="M19" s="21">
        <v>24</v>
      </c>
      <c r="N19" s="21">
        <v>24</v>
      </c>
      <c r="O19" s="21">
        <v>0</v>
      </c>
      <c r="P19" s="21">
        <v>0</v>
      </c>
    </row>
    <row r="20" spans="1:16" ht="20.100000000000001" customHeight="1">
      <c r="A20" s="75"/>
      <c r="B20" s="72"/>
      <c r="C20" s="51">
        <f>C19/$C$19*100</f>
        <v>100</v>
      </c>
      <c r="D20" s="49">
        <f t="shared" ref="D20:P20" si="8">D19/$C$19*100</f>
        <v>60.689655172413794</v>
      </c>
      <c r="E20" s="51">
        <f t="shared" si="8"/>
        <v>77.241379310344826</v>
      </c>
      <c r="F20" s="51">
        <f t="shared" si="8"/>
        <v>18.620689655172416</v>
      </c>
      <c r="G20" s="51">
        <f t="shared" si="8"/>
        <v>8.9655172413793096</v>
      </c>
      <c r="H20" s="51">
        <f t="shared" si="8"/>
        <v>31.03448275862069</v>
      </c>
      <c r="I20" s="51">
        <f t="shared" si="8"/>
        <v>13.103448275862069</v>
      </c>
      <c r="J20" s="51">
        <f t="shared" si="8"/>
        <v>8.2758620689655178</v>
      </c>
      <c r="K20" s="51">
        <f t="shared" si="8"/>
        <v>16.551724137931036</v>
      </c>
      <c r="L20" s="51">
        <f t="shared" si="8"/>
        <v>51.03448275862069</v>
      </c>
      <c r="M20" s="51">
        <f t="shared" si="8"/>
        <v>16.551724137931036</v>
      </c>
      <c r="N20" s="51">
        <f t="shared" si="8"/>
        <v>16.551724137931036</v>
      </c>
      <c r="O20" s="51">
        <f t="shared" si="8"/>
        <v>0</v>
      </c>
      <c r="P20" s="60">
        <f t="shared" si="8"/>
        <v>0</v>
      </c>
    </row>
    <row r="21" spans="1:16" ht="20.100000000000001" customHeight="1">
      <c r="A21" s="75"/>
      <c r="B21" s="79" t="s">
        <v>37</v>
      </c>
      <c r="C21" s="18">
        <v>42</v>
      </c>
      <c r="D21" s="19">
        <v>30</v>
      </c>
      <c r="E21" s="21">
        <v>39</v>
      </c>
      <c r="F21" s="21">
        <v>9</v>
      </c>
      <c r="G21" s="21">
        <v>4</v>
      </c>
      <c r="H21" s="21">
        <v>12</v>
      </c>
      <c r="I21" s="21">
        <v>8</v>
      </c>
      <c r="J21" s="21">
        <v>1</v>
      </c>
      <c r="K21" s="21">
        <v>3</v>
      </c>
      <c r="L21" s="21">
        <v>11</v>
      </c>
      <c r="M21" s="21">
        <v>4</v>
      </c>
      <c r="N21" s="21">
        <v>2</v>
      </c>
      <c r="O21" s="21">
        <v>0</v>
      </c>
      <c r="P21" s="21">
        <v>0</v>
      </c>
    </row>
    <row r="22" spans="1:16" ht="20.100000000000001" customHeight="1">
      <c r="A22" s="75"/>
      <c r="B22" s="72"/>
      <c r="C22" s="51">
        <f>C21/$C$21*100</f>
        <v>100</v>
      </c>
      <c r="D22" s="49">
        <f t="shared" ref="D22:P22" si="9">D21/$C$21*100</f>
        <v>71.428571428571431</v>
      </c>
      <c r="E22" s="51">
        <f t="shared" si="9"/>
        <v>92.857142857142861</v>
      </c>
      <c r="F22" s="51">
        <f t="shared" si="9"/>
        <v>21.428571428571427</v>
      </c>
      <c r="G22" s="51">
        <f t="shared" si="9"/>
        <v>9.5238095238095237</v>
      </c>
      <c r="H22" s="51">
        <f t="shared" si="9"/>
        <v>28.571428571428569</v>
      </c>
      <c r="I22" s="51">
        <f t="shared" si="9"/>
        <v>19.047619047619047</v>
      </c>
      <c r="J22" s="51">
        <f t="shared" si="9"/>
        <v>2.3809523809523809</v>
      </c>
      <c r="K22" s="51">
        <f t="shared" si="9"/>
        <v>7.1428571428571423</v>
      </c>
      <c r="L22" s="51">
        <f t="shared" si="9"/>
        <v>26.190476190476193</v>
      </c>
      <c r="M22" s="51">
        <f t="shared" si="9"/>
        <v>9.5238095238095237</v>
      </c>
      <c r="N22" s="51">
        <f t="shared" si="9"/>
        <v>4.7619047619047619</v>
      </c>
      <c r="O22" s="51">
        <f t="shared" si="9"/>
        <v>0</v>
      </c>
      <c r="P22" s="60">
        <f t="shared" si="9"/>
        <v>0</v>
      </c>
    </row>
    <row r="23" spans="1:16" ht="20.100000000000001" customHeight="1">
      <c r="A23" s="75"/>
      <c r="B23" s="73" t="s">
        <v>19</v>
      </c>
      <c r="C23" s="18">
        <v>135</v>
      </c>
      <c r="D23" s="19">
        <v>81</v>
      </c>
      <c r="E23" s="21">
        <v>108</v>
      </c>
      <c r="F23" s="21">
        <v>12</v>
      </c>
      <c r="G23" s="21">
        <v>3</v>
      </c>
      <c r="H23" s="21">
        <v>33</v>
      </c>
      <c r="I23" s="21">
        <v>10</v>
      </c>
      <c r="J23" s="21">
        <v>17</v>
      </c>
      <c r="K23" s="21">
        <v>32</v>
      </c>
      <c r="L23" s="21">
        <v>82</v>
      </c>
      <c r="M23" s="21">
        <v>14</v>
      </c>
      <c r="N23" s="21">
        <v>19</v>
      </c>
      <c r="O23" s="21">
        <v>3</v>
      </c>
      <c r="P23" s="21">
        <v>0</v>
      </c>
    </row>
    <row r="24" spans="1:16" ht="20.100000000000001" customHeight="1">
      <c r="A24" s="75"/>
      <c r="B24" s="72"/>
      <c r="C24" s="51">
        <f>C23/$C$23*100</f>
        <v>100</v>
      </c>
      <c r="D24" s="49">
        <f t="shared" ref="D24:P24" si="10">D23/$C$23*100</f>
        <v>60</v>
      </c>
      <c r="E24" s="51">
        <f t="shared" si="10"/>
        <v>80</v>
      </c>
      <c r="F24" s="51">
        <f t="shared" si="10"/>
        <v>8.8888888888888893</v>
      </c>
      <c r="G24" s="51">
        <f t="shared" si="10"/>
        <v>2.2222222222222223</v>
      </c>
      <c r="H24" s="51">
        <f t="shared" si="10"/>
        <v>24.444444444444443</v>
      </c>
      <c r="I24" s="51">
        <f t="shared" si="10"/>
        <v>7.4074074074074066</v>
      </c>
      <c r="J24" s="51">
        <f t="shared" si="10"/>
        <v>12.592592592592592</v>
      </c>
      <c r="K24" s="51">
        <f t="shared" si="10"/>
        <v>23.703703703703706</v>
      </c>
      <c r="L24" s="51">
        <f t="shared" si="10"/>
        <v>60.74074074074074</v>
      </c>
      <c r="M24" s="51">
        <f t="shared" si="10"/>
        <v>10.37037037037037</v>
      </c>
      <c r="N24" s="51">
        <f t="shared" si="10"/>
        <v>14.074074074074074</v>
      </c>
      <c r="O24" s="51">
        <f t="shared" si="10"/>
        <v>2.2222222222222223</v>
      </c>
      <c r="P24" s="60">
        <f t="shared" si="10"/>
        <v>0</v>
      </c>
    </row>
    <row r="25" spans="1:16" ht="20.100000000000001" customHeight="1">
      <c r="A25" s="75"/>
      <c r="B25" s="73" t="s">
        <v>20</v>
      </c>
      <c r="C25" s="18">
        <v>44</v>
      </c>
      <c r="D25" s="19">
        <v>27</v>
      </c>
      <c r="E25" s="21">
        <v>37</v>
      </c>
      <c r="F25" s="21">
        <v>3</v>
      </c>
      <c r="G25" s="21">
        <v>1</v>
      </c>
      <c r="H25" s="21">
        <v>12</v>
      </c>
      <c r="I25" s="21">
        <v>2</v>
      </c>
      <c r="J25" s="21">
        <v>3</v>
      </c>
      <c r="K25" s="21">
        <v>6</v>
      </c>
      <c r="L25" s="21">
        <v>16</v>
      </c>
      <c r="M25" s="21">
        <v>9</v>
      </c>
      <c r="N25" s="21">
        <v>3</v>
      </c>
      <c r="O25" s="21">
        <v>1</v>
      </c>
      <c r="P25" s="21">
        <v>0</v>
      </c>
    </row>
    <row r="26" spans="1:16" ht="20.100000000000001" customHeight="1">
      <c r="A26" s="75"/>
      <c r="B26" s="72"/>
      <c r="C26" s="51">
        <f>C25/$C$25*100</f>
        <v>100</v>
      </c>
      <c r="D26" s="49">
        <f t="shared" ref="D26:P26" si="11">D25/$C$25*100</f>
        <v>61.363636363636367</v>
      </c>
      <c r="E26" s="51">
        <f t="shared" si="11"/>
        <v>84.090909090909093</v>
      </c>
      <c r="F26" s="51">
        <f t="shared" si="11"/>
        <v>6.8181818181818175</v>
      </c>
      <c r="G26" s="51">
        <f t="shared" si="11"/>
        <v>2.2727272727272729</v>
      </c>
      <c r="H26" s="51">
        <f t="shared" si="11"/>
        <v>27.27272727272727</v>
      </c>
      <c r="I26" s="51">
        <f t="shared" si="11"/>
        <v>4.5454545454545459</v>
      </c>
      <c r="J26" s="51">
        <f t="shared" si="11"/>
        <v>6.8181818181818175</v>
      </c>
      <c r="K26" s="51">
        <f t="shared" si="11"/>
        <v>13.636363636363635</v>
      </c>
      <c r="L26" s="51">
        <f t="shared" si="11"/>
        <v>36.363636363636367</v>
      </c>
      <c r="M26" s="51">
        <f t="shared" si="11"/>
        <v>20.454545454545457</v>
      </c>
      <c r="N26" s="51">
        <f t="shared" si="11"/>
        <v>6.8181818181818175</v>
      </c>
      <c r="O26" s="51">
        <f t="shared" si="11"/>
        <v>2.2727272727272729</v>
      </c>
      <c r="P26" s="60">
        <f t="shared" si="11"/>
        <v>0</v>
      </c>
    </row>
    <row r="27" spans="1:16" ht="20.100000000000001" customHeight="1">
      <c r="A27" s="75"/>
      <c r="B27" s="79" t="s">
        <v>38</v>
      </c>
      <c r="C27" s="18">
        <v>16</v>
      </c>
      <c r="D27" s="19">
        <v>7</v>
      </c>
      <c r="E27" s="21">
        <v>12</v>
      </c>
      <c r="F27" s="21">
        <v>4</v>
      </c>
      <c r="G27" s="21">
        <v>0</v>
      </c>
      <c r="H27" s="21">
        <v>9</v>
      </c>
      <c r="I27" s="21">
        <v>4</v>
      </c>
      <c r="J27" s="21">
        <v>4</v>
      </c>
      <c r="K27" s="21">
        <v>5</v>
      </c>
      <c r="L27" s="21">
        <v>8</v>
      </c>
      <c r="M27" s="21">
        <v>1</v>
      </c>
      <c r="N27" s="21">
        <v>1</v>
      </c>
      <c r="O27" s="21">
        <v>0</v>
      </c>
      <c r="P27" s="21">
        <v>0</v>
      </c>
    </row>
    <row r="28" spans="1:16" ht="20.100000000000001" customHeight="1">
      <c r="A28" s="75"/>
      <c r="B28" s="72"/>
      <c r="C28" s="51">
        <f>C27/$C$27*100</f>
        <v>100</v>
      </c>
      <c r="D28" s="49">
        <f t="shared" ref="D28:P28" si="12">D27/$C$27*100</f>
        <v>43.75</v>
      </c>
      <c r="E28" s="51">
        <f t="shared" si="12"/>
        <v>75</v>
      </c>
      <c r="F28" s="51">
        <f t="shared" si="12"/>
        <v>25</v>
      </c>
      <c r="G28" s="51">
        <f t="shared" si="12"/>
        <v>0</v>
      </c>
      <c r="H28" s="51">
        <f t="shared" si="12"/>
        <v>56.25</v>
      </c>
      <c r="I28" s="51">
        <f t="shared" si="12"/>
        <v>25</v>
      </c>
      <c r="J28" s="51">
        <f t="shared" si="12"/>
        <v>25</v>
      </c>
      <c r="K28" s="51">
        <f t="shared" si="12"/>
        <v>31.25</v>
      </c>
      <c r="L28" s="51">
        <f t="shared" si="12"/>
        <v>50</v>
      </c>
      <c r="M28" s="51">
        <f t="shared" si="12"/>
        <v>6.25</v>
      </c>
      <c r="N28" s="51">
        <f t="shared" si="12"/>
        <v>6.25</v>
      </c>
      <c r="O28" s="51">
        <f t="shared" si="12"/>
        <v>0</v>
      </c>
      <c r="P28" s="60">
        <f t="shared" si="12"/>
        <v>0</v>
      </c>
    </row>
    <row r="29" spans="1:16" ht="20.100000000000001" customHeight="1">
      <c r="A29" s="75"/>
      <c r="B29" s="73" t="s">
        <v>21</v>
      </c>
      <c r="C29" s="18">
        <v>306</v>
      </c>
      <c r="D29" s="19">
        <v>203</v>
      </c>
      <c r="E29" s="21">
        <v>262</v>
      </c>
      <c r="F29" s="21">
        <v>47</v>
      </c>
      <c r="G29" s="21">
        <v>23</v>
      </c>
      <c r="H29" s="21">
        <v>63</v>
      </c>
      <c r="I29" s="21">
        <v>23</v>
      </c>
      <c r="J29" s="21">
        <v>34</v>
      </c>
      <c r="K29" s="21">
        <v>44</v>
      </c>
      <c r="L29" s="21">
        <v>179</v>
      </c>
      <c r="M29" s="21">
        <v>22</v>
      </c>
      <c r="N29" s="21">
        <v>46</v>
      </c>
      <c r="O29" s="21">
        <v>7</v>
      </c>
      <c r="P29" s="21">
        <v>0</v>
      </c>
    </row>
    <row r="30" spans="1:16" ht="19.5" customHeight="1" thickBot="1">
      <c r="A30" s="76"/>
      <c r="B30" s="77"/>
      <c r="C30" s="47">
        <f>C29/$C$29*100</f>
        <v>100</v>
      </c>
      <c r="D30" s="46">
        <f t="shared" ref="D30:P30" si="13">D29/$C$29*100</f>
        <v>66.33986928104575</v>
      </c>
      <c r="E30" s="47">
        <f t="shared" si="13"/>
        <v>85.620915032679733</v>
      </c>
      <c r="F30" s="47">
        <f t="shared" si="13"/>
        <v>15.359477124183007</v>
      </c>
      <c r="G30" s="47">
        <f t="shared" si="13"/>
        <v>7.5163398692810457</v>
      </c>
      <c r="H30" s="47">
        <f t="shared" si="13"/>
        <v>20.588235294117645</v>
      </c>
      <c r="I30" s="47">
        <f t="shared" si="13"/>
        <v>7.5163398692810457</v>
      </c>
      <c r="J30" s="47">
        <f t="shared" si="13"/>
        <v>11.111111111111111</v>
      </c>
      <c r="K30" s="47">
        <f t="shared" si="13"/>
        <v>14.37908496732026</v>
      </c>
      <c r="L30" s="47">
        <f t="shared" si="13"/>
        <v>58.496732026143796</v>
      </c>
      <c r="M30" s="47">
        <f t="shared" si="13"/>
        <v>7.18954248366013</v>
      </c>
      <c r="N30" s="47">
        <f t="shared" si="13"/>
        <v>15.032679738562091</v>
      </c>
      <c r="O30" s="47">
        <f t="shared" si="13"/>
        <v>2.2875816993464051</v>
      </c>
      <c r="P30" s="52">
        <f t="shared" si="13"/>
        <v>0</v>
      </c>
    </row>
    <row r="31" spans="1:16" ht="20.100000000000001" customHeight="1" thickTop="1">
      <c r="A31" s="69" t="s">
        <v>105</v>
      </c>
      <c r="B31" s="71" t="s">
        <v>106</v>
      </c>
      <c r="C31" s="18">
        <v>500</v>
      </c>
      <c r="D31" s="40">
        <v>325</v>
      </c>
      <c r="E31" s="29">
        <v>424</v>
      </c>
      <c r="F31" s="29">
        <v>72</v>
      </c>
      <c r="G31" s="29">
        <v>35</v>
      </c>
      <c r="H31" s="29">
        <v>118</v>
      </c>
      <c r="I31" s="29">
        <v>44</v>
      </c>
      <c r="J31" s="29">
        <v>52</v>
      </c>
      <c r="K31" s="29">
        <v>91</v>
      </c>
      <c r="L31" s="29">
        <v>296</v>
      </c>
      <c r="M31" s="29">
        <v>43</v>
      </c>
      <c r="N31" s="29">
        <v>67</v>
      </c>
      <c r="O31" s="29">
        <v>6</v>
      </c>
      <c r="P31" s="29">
        <v>0</v>
      </c>
    </row>
    <row r="32" spans="1:16" ht="20.100000000000001" customHeight="1">
      <c r="A32" s="69"/>
      <c r="B32" s="72"/>
      <c r="C32" s="51">
        <f>C31/$C$31*100</f>
        <v>100</v>
      </c>
      <c r="D32" s="49">
        <f t="shared" ref="D32:P32" si="14">D31/$C$31*100</f>
        <v>65</v>
      </c>
      <c r="E32" s="51">
        <f t="shared" si="14"/>
        <v>84.8</v>
      </c>
      <c r="F32" s="51">
        <f t="shared" si="14"/>
        <v>14.399999999999999</v>
      </c>
      <c r="G32" s="51">
        <f t="shared" si="14"/>
        <v>7.0000000000000009</v>
      </c>
      <c r="H32" s="51">
        <f t="shared" si="14"/>
        <v>23.599999999999998</v>
      </c>
      <c r="I32" s="51">
        <f t="shared" si="14"/>
        <v>8.7999999999999989</v>
      </c>
      <c r="J32" s="51">
        <f t="shared" si="14"/>
        <v>10.4</v>
      </c>
      <c r="K32" s="51">
        <f t="shared" si="14"/>
        <v>18.2</v>
      </c>
      <c r="L32" s="51">
        <f t="shared" si="14"/>
        <v>59.199999999999996</v>
      </c>
      <c r="M32" s="51">
        <f t="shared" si="14"/>
        <v>8.6</v>
      </c>
      <c r="N32" s="51">
        <f t="shared" si="14"/>
        <v>13.4</v>
      </c>
      <c r="O32" s="51">
        <f t="shared" si="14"/>
        <v>1.2</v>
      </c>
      <c r="P32" s="60">
        <f t="shared" si="14"/>
        <v>0</v>
      </c>
    </row>
    <row r="33" spans="1:16" ht="20.100000000000001" customHeight="1">
      <c r="A33" s="69"/>
      <c r="B33" s="73" t="s">
        <v>107</v>
      </c>
      <c r="C33" s="18">
        <v>300</v>
      </c>
      <c r="D33" s="40">
        <v>193</v>
      </c>
      <c r="E33" s="29">
        <v>229</v>
      </c>
      <c r="F33" s="29">
        <v>43</v>
      </c>
      <c r="G33" s="29">
        <v>19</v>
      </c>
      <c r="H33" s="29">
        <v>86</v>
      </c>
      <c r="I33" s="29">
        <v>34</v>
      </c>
      <c r="J33" s="29">
        <v>30</v>
      </c>
      <c r="K33" s="29">
        <v>40</v>
      </c>
      <c r="L33" s="29">
        <v>131</v>
      </c>
      <c r="M33" s="29">
        <v>43</v>
      </c>
      <c r="N33" s="29">
        <v>43</v>
      </c>
      <c r="O33" s="29">
        <v>6</v>
      </c>
      <c r="P33" s="29">
        <v>0</v>
      </c>
    </row>
    <row r="34" spans="1:16" ht="20.100000000000001" customHeight="1">
      <c r="A34" s="70"/>
      <c r="B34" s="72"/>
      <c r="C34" s="51">
        <f>C33/$C$33*100</f>
        <v>100</v>
      </c>
      <c r="D34" s="49">
        <f t="shared" ref="D34:P34" si="15">D33/$C$33*100</f>
        <v>64.333333333333329</v>
      </c>
      <c r="E34" s="51">
        <f t="shared" si="15"/>
        <v>76.333333333333329</v>
      </c>
      <c r="F34" s="51">
        <f t="shared" si="15"/>
        <v>14.333333333333334</v>
      </c>
      <c r="G34" s="51">
        <f t="shared" si="15"/>
        <v>6.3333333333333339</v>
      </c>
      <c r="H34" s="51">
        <f t="shared" si="15"/>
        <v>28.666666666666668</v>
      </c>
      <c r="I34" s="51">
        <f t="shared" si="15"/>
        <v>11.333333333333332</v>
      </c>
      <c r="J34" s="51">
        <f t="shared" si="15"/>
        <v>10</v>
      </c>
      <c r="K34" s="51">
        <f t="shared" si="15"/>
        <v>13.333333333333334</v>
      </c>
      <c r="L34" s="51">
        <f t="shared" si="15"/>
        <v>43.666666666666664</v>
      </c>
      <c r="M34" s="51">
        <f t="shared" si="15"/>
        <v>14.333333333333334</v>
      </c>
      <c r="N34" s="51">
        <f t="shared" si="15"/>
        <v>14.333333333333334</v>
      </c>
      <c r="O34" s="51">
        <f t="shared" si="15"/>
        <v>2</v>
      </c>
      <c r="P34" s="60">
        <f t="shared" si="15"/>
        <v>0</v>
      </c>
    </row>
  </sheetData>
  <mergeCells count="19">
    <mergeCell ref="A4:B4"/>
    <mergeCell ref="A7:A16"/>
    <mergeCell ref="B15:B16"/>
    <mergeCell ref="A5:B6"/>
    <mergeCell ref="B7:B8"/>
    <mergeCell ref="B9:B10"/>
    <mergeCell ref="B11:B12"/>
    <mergeCell ref="B13:B14"/>
    <mergeCell ref="A31:A34"/>
    <mergeCell ref="B31:B32"/>
    <mergeCell ref="B33:B34"/>
    <mergeCell ref="A17:A30"/>
    <mergeCell ref="B17:B18"/>
    <mergeCell ref="B19:B20"/>
    <mergeCell ref="B21:B22"/>
    <mergeCell ref="B23:B24"/>
    <mergeCell ref="B25:B26"/>
    <mergeCell ref="B27:B28"/>
    <mergeCell ref="B29:B30"/>
  </mergeCells>
  <phoneticPr fontId="1"/>
  <printOptions horizontalCentered="1"/>
  <pageMargins left="0.70866141732283472" right="0.70866141732283472" top="0.74803149606299213" bottom="0.74803149606299213" header="0.31496062992125984" footer="0.31496062992125984"/>
  <pageSetup paperSize="9" scale="4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A61E9-E6BA-4146-AAE4-81E524627CCE}">
  <sheetPr>
    <pageSetUpPr fitToPage="1"/>
  </sheetPr>
  <dimension ref="A1:H34"/>
  <sheetViews>
    <sheetView view="pageBreakPreview" topLeftCell="A2" zoomScale="80" zoomScaleNormal="80" zoomScaleSheetLayoutView="80" workbookViewId="0">
      <selection activeCell="A4" sqref="A4:H34"/>
    </sheetView>
  </sheetViews>
  <sheetFormatPr defaultRowHeight="14.25"/>
  <cols>
    <col min="1" max="1" width="5.625" style="2" customWidth="1"/>
    <col min="2" max="2" width="12.125" style="2" customWidth="1"/>
    <col min="3" max="8" width="15.625" style="2" customWidth="1"/>
    <col min="9" max="16384" width="9" style="2"/>
  </cols>
  <sheetData>
    <row r="1" spans="1:8" ht="20.100000000000001" customHeight="1">
      <c r="A1" s="3" t="s">
        <v>51</v>
      </c>
    </row>
    <row r="2" spans="1:8" ht="20.100000000000001" customHeight="1">
      <c r="A2" s="3"/>
    </row>
    <row r="3" spans="1:8" ht="20.100000000000001" customHeight="1">
      <c r="H3" s="10" t="s">
        <v>14</v>
      </c>
    </row>
    <row r="4" spans="1:8" s="1" customFormat="1" ht="70.5" customHeight="1">
      <c r="A4" s="63"/>
      <c r="B4" s="64"/>
      <c r="C4" s="11" t="s">
        <v>109</v>
      </c>
      <c r="D4" s="36" t="s">
        <v>52</v>
      </c>
      <c r="E4" s="9" t="s">
        <v>53</v>
      </c>
      <c r="F4" s="9" t="s">
        <v>54</v>
      </c>
      <c r="G4" s="9" t="s">
        <v>23</v>
      </c>
      <c r="H4" s="9" t="s">
        <v>55</v>
      </c>
    </row>
    <row r="5" spans="1:8" ht="20.100000000000001" customHeight="1">
      <c r="A5" s="65" t="s">
        <v>5</v>
      </c>
      <c r="B5" s="66"/>
      <c r="C5" s="18">
        <f>SUM(D5:H5)</f>
        <v>801</v>
      </c>
      <c r="D5" s="19">
        <v>20</v>
      </c>
      <c r="E5" s="21">
        <v>387</v>
      </c>
      <c r="F5" s="21">
        <v>260</v>
      </c>
      <c r="G5" s="21">
        <v>86</v>
      </c>
      <c r="H5" s="21">
        <v>48</v>
      </c>
    </row>
    <row r="6" spans="1:8" ht="20.100000000000001" customHeight="1" thickBot="1">
      <c r="A6" s="67"/>
      <c r="B6" s="68"/>
      <c r="C6" s="47">
        <f>C5/$C$5*100</f>
        <v>100</v>
      </c>
      <c r="D6" s="46">
        <f t="shared" ref="D6:H6" si="0">D5/$C$5*100</f>
        <v>2.4968789013732833</v>
      </c>
      <c r="E6" s="47">
        <f t="shared" si="0"/>
        <v>48.314606741573037</v>
      </c>
      <c r="F6" s="47">
        <f t="shared" si="0"/>
        <v>32.459425717852689</v>
      </c>
      <c r="G6" s="47">
        <f t="shared" si="0"/>
        <v>10.736579275905118</v>
      </c>
      <c r="H6" s="52">
        <f t="shared" si="0"/>
        <v>5.9925093632958806</v>
      </c>
    </row>
    <row r="7" spans="1:8" ht="20.100000000000001" customHeight="1" thickTop="1">
      <c r="A7" s="80" t="s">
        <v>6</v>
      </c>
      <c r="B7" s="78" t="s">
        <v>7</v>
      </c>
      <c r="C7" s="28">
        <f>SUM(D7:H7)</f>
        <v>37</v>
      </c>
      <c r="D7" s="40">
        <v>3</v>
      </c>
      <c r="E7" s="29">
        <v>17</v>
      </c>
      <c r="F7" s="29">
        <v>11</v>
      </c>
      <c r="G7" s="29">
        <v>6</v>
      </c>
      <c r="H7" s="29">
        <v>0</v>
      </c>
    </row>
    <row r="8" spans="1:8" ht="20.100000000000001" customHeight="1">
      <c r="A8" s="75"/>
      <c r="B8" s="72"/>
      <c r="C8" s="51">
        <f>C7/$C$7*100</f>
        <v>100</v>
      </c>
      <c r="D8" s="49">
        <f t="shared" ref="D8:H8" si="1">D7/$C$7*100</f>
        <v>8.1081081081081088</v>
      </c>
      <c r="E8" s="51">
        <f t="shared" si="1"/>
        <v>45.945945945945951</v>
      </c>
      <c r="F8" s="51">
        <f t="shared" si="1"/>
        <v>29.72972972972973</v>
      </c>
      <c r="G8" s="51">
        <f t="shared" si="1"/>
        <v>16.216216216216218</v>
      </c>
      <c r="H8" s="60">
        <f t="shared" si="1"/>
        <v>0</v>
      </c>
    </row>
    <row r="9" spans="1:8" ht="20.100000000000001" customHeight="1">
      <c r="A9" s="75"/>
      <c r="B9" s="73" t="s">
        <v>8</v>
      </c>
      <c r="C9" s="28">
        <f>SUM(D9:H9)</f>
        <v>143</v>
      </c>
      <c r="D9" s="19">
        <v>0</v>
      </c>
      <c r="E9" s="21">
        <v>66</v>
      </c>
      <c r="F9" s="21">
        <v>48</v>
      </c>
      <c r="G9" s="21">
        <v>20</v>
      </c>
      <c r="H9" s="21">
        <v>9</v>
      </c>
    </row>
    <row r="10" spans="1:8" ht="20.100000000000001" customHeight="1">
      <c r="A10" s="75"/>
      <c r="B10" s="72"/>
      <c r="C10" s="51">
        <f>C9/$C$9*100</f>
        <v>100</v>
      </c>
      <c r="D10" s="49">
        <f t="shared" ref="D10:H10" si="2">D9/$C$9*100</f>
        <v>0</v>
      </c>
      <c r="E10" s="51">
        <f t="shared" si="2"/>
        <v>46.153846153846153</v>
      </c>
      <c r="F10" s="51">
        <f t="shared" si="2"/>
        <v>33.566433566433567</v>
      </c>
      <c r="G10" s="51">
        <f t="shared" si="2"/>
        <v>13.986013986013987</v>
      </c>
      <c r="H10" s="60">
        <f t="shared" si="2"/>
        <v>6.2937062937062942</v>
      </c>
    </row>
    <row r="11" spans="1:8" ht="20.100000000000001" customHeight="1">
      <c r="A11" s="75"/>
      <c r="B11" s="73" t="s">
        <v>9</v>
      </c>
      <c r="C11" s="28">
        <f>SUM(D11:H11)</f>
        <v>274</v>
      </c>
      <c r="D11" s="19">
        <v>11</v>
      </c>
      <c r="E11" s="21">
        <v>132</v>
      </c>
      <c r="F11" s="21">
        <v>89</v>
      </c>
      <c r="G11" s="21">
        <v>26</v>
      </c>
      <c r="H11" s="21">
        <v>16</v>
      </c>
    </row>
    <row r="12" spans="1:8" ht="20.100000000000001" customHeight="1">
      <c r="A12" s="75"/>
      <c r="B12" s="72"/>
      <c r="C12" s="51">
        <f>C11/$C$11*100</f>
        <v>100</v>
      </c>
      <c r="D12" s="49">
        <f t="shared" ref="D12:H12" si="3">D11/$C$11*100</f>
        <v>4.0145985401459852</v>
      </c>
      <c r="E12" s="51">
        <f t="shared" si="3"/>
        <v>48.175182481751825</v>
      </c>
      <c r="F12" s="51">
        <f t="shared" si="3"/>
        <v>32.481751824817515</v>
      </c>
      <c r="G12" s="51">
        <f t="shared" si="3"/>
        <v>9.4890510948905096</v>
      </c>
      <c r="H12" s="60">
        <f t="shared" si="3"/>
        <v>5.8394160583941606</v>
      </c>
    </row>
    <row r="13" spans="1:8" ht="20.100000000000001" customHeight="1">
      <c r="A13" s="75"/>
      <c r="B13" s="73" t="s">
        <v>10</v>
      </c>
      <c r="C13" s="28">
        <f>SUM(D13:H13)</f>
        <v>163</v>
      </c>
      <c r="D13" s="19">
        <v>5</v>
      </c>
      <c r="E13" s="21">
        <v>81</v>
      </c>
      <c r="F13" s="21">
        <v>49</v>
      </c>
      <c r="G13" s="21">
        <v>13</v>
      </c>
      <c r="H13" s="21">
        <v>15</v>
      </c>
    </row>
    <row r="14" spans="1:8" ht="20.100000000000001" customHeight="1">
      <c r="A14" s="75"/>
      <c r="B14" s="72"/>
      <c r="C14" s="51">
        <f>C13/$C$13*100</f>
        <v>100</v>
      </c>
      <c r="D14" s="49">
        <f t="shared" ref="D14:H14" si="4">D13/$C$13*100</f>
        <v>3.0674846625766872</v>
      </c>
      <c r="E14" s="51">
        <f t="shared" si="4"/>
        <v>49.693251533742334</v>
      </c>
      <c r="F14" s="51">
        <f t="shared" si="4"/>
        <v>30.061349693251532</v>
      </c>
      <c r="G14" s="51">
        <f t="shared" si="4"/>
        <v>7.9754601226993866</v>
      </c>
      <c r="H14" s="60">
        <f t="shared" si="4"/>
        <v>9.2024539877300615</v>
      </c>
    </row>
    <row r="15" spans="1:8" ht="20.100000000000001" customHeight="1">
      <c r="A15" s="75"/>
      <c r="B15" s="73" t="s">
        <v>11</v>
      </c>
      <c r="C15" s="18">
        <f>SUM(D15:H15)</f>
        <v>178</v>
      </c>
      <c r="D15" s="19">
        <v>1</v>
      </c>
      <c r="E15" s="21">
        <v>90</v>
      </c>
      <c r="F15" s="21">
        <v>61</v>
      </c>
      <c r="G15" s="21">
        <v>21</v>
      </c>
      <c r="H15" s="21">
        <v>5</v>
      </c>
    </row>
    <row r="16" spans="1:8" ht="20.100000000000001" customHeight="1" thickBot="1">
      <c r="A16" s="81"/>
      <c r="B16" s="72"/>
      <c r="C16" s="47">
        <f>C15/$C$15*100</f>
        <v>100</v>
      </c>
      <c r="D16" s="46">
        <f t="shared" ref="D16:H16" si="5">D15/$C$15*100</f>
        <v>0.5617977528089888</v>
      </c>
      <c r="E16" s="47">
        <f t="shared" si="5"/>
        <v>50.561797752808992</v>
      </c>
      <c r="F16" s="47">
        <f t="shared" si="5"/>
        <v>34.269662921348313</v>
      </c>
      <c r="G16" s="47">
        <f t="shared" si="5"/>
        <v>11.797752808988763</v>
      </c>
      <c r="H16" s="52">
        <f t="shared" si="5"/>
        <v>2.8089887640449436</v>
      </c>
    </row>
    <row r="17" spans="1:8" ht="20.100000000000001" customHeight="1" thickTop="1">
      <c r="A17" s="74" t="s">
        <v>16</v>
      </c>
      <c r="B17" s="78" t="s">
        <v>17</v>
      </c>
      <c r="C17" s="34">
        <f>SUM(D17:H17)</f>
        <v>104</v>
      </c>
      <c r="D17" s="23">
        <v>3</v>
      </c>
      <c r="E17" s="24">
        <v>56</v>
      </c>
      <c r="F17" s="24">
        <v>36</v>
      </c>
      <c r="G17" s="24">
        <v>3</v>
      </c>
      <c r="H17" s="24">
        <v>6</v>
      </c>
    </row>
    <row r="18" spans="1:8" ht="20.100000000000001" customHeight="1">
      <c r="A18" s="75"/>
      <c r="B18" s="72"/>
      <c r="C18" s="51">
        <f>C17/$C$17*100</f>
        <v>100</v>
      </c>
      <c r="D18" s="49">
        <f t="shared" ref="D18:G18" si="6">D17/$C$17*100</f>
        <v>2.8846153846153846</v>
      </c>
      <c r="E18" s="51">
        <f t="shared" si="6"/>
        <v>53.846153846153847</v>
      </c>
      <c r="F18" s="51">
        <f t="shared" si="6"/>
        <v>34.615384615384613</v>
      </c>
      <c r="G18" s="51">
        <f t="shared" si="6"/>
        <v>2.8846153846153846</v>
      </c>
      <c r="H18" s="60">
        <f>H17/$C$17*100</f>
        <v>5.7692307692307692</v>
      </c>
    </row>
    <row r="19" spans="1:8" ht="20.100000000000001" customHeight="1">
      <c r="A19" s="75"/>
      <c r="B19" s="79" t="s">
        <v>18</v>
      </c>
      <c r="C19" s="31">
        <f>SUM(D19:H19)</f>
        <v>145</v>
      </c>
      <c r="D19" s="19">
        <v>6</v>
      </c>
      <c r="E19" s="21">
        <v>65</v>
      </c>
      <c r="F19" s="21">
        <v>51</v>
      </c>
      <c r="G19" s="21">
        <v>15</v>
      </c>
      <c r="H19" s="21">
        <v>8</v>
      </c>
    </row>
    <row r="20" spans="1:8" ht="20.100000000000001" customHeight="1">
      <c r="A20" s="75"/>
      <c r="B20" s="72"/>
      <c r="C20" s="51">
        <f>C19/$C$19*100</f>
        <v>100</v>
      </c>
      <c r="D20" s="49">
        <f t="shared" ref="D20:H20" si="7">D19/$C$19*100</f>
        <v>4.1379310344827589</v>
      </c>
      <c r="E20" s="51">
        <f t="shared" si="7"/>
        <v>44.827586206896555</v>
      </c>
      <c r="F20" s="51">
        <f t="shared" si="7"/>
        <v>35.172413793103445</v>
      </c>
      <c r="G20" s="51">
        <f t="shared" si="7"/>
        <v>10.344827586206897</v>
      </c>
      <c r="H20" s="60">
        <f t="shared" si="7"/>
        <v>5.5172413793103452</v>
      </c>
    </row>
    <row r="21" spans="1:8" ht="20.100000000000001" customHeight="1">
      <c r="A21" s="75"/>
      <c r="B21" s="79" t="s">
        <v>37</v>
      </c>
      <c r="C21" s="31">
        <f>SUM(D21:H21)</f>
        <v>43</v>
      </c>
      <c r="D21" s="19">
        <v>1</v>
      </c>
      <c r="E21" s="21">
        <v>17</v>
      </c>
      <c r="F21" s="21">
        <v>11</v>
      </c>
      <c r="G21" s="21">
        <v>10</v>
      </c>
      <c r="H21" s="21">
        <v>4</v>
      </c>
    </row>
    <row r="22" spans="1:8" ht="20.100000000000001" customHeight="1">
      <c r="A22" s="75"/>
      <c r="B22" s="72"/>
      <c r="C22" s="51">
        <f>C21/$C$21*100</f>
        <v>100</v>
      </c>
      <c r="D22" s="49">
        <f t="shared" ref="D22:H22" si="8">D21/$C$21*100</f>
        <v>2.3255813953488373</v>
      </c>
      <c r="E22" s="51">
        <f t="shared" si="8"/>
        <v>39.534883720930232</v>
      </c>
      <c r="F22" s="51">
        <f t="shared" si="8"/>
        <v>25.581395348837212</v>
      </c>
      <c r="G22" s="51">
        <f t="shared" si="8"/>
        <v>23.255813953488371</v>
      </c>
      <c r="H22" s="60">
        <f t="shared" si="8"/>
        <v>9.3023255813953494</v>
      </c>
    </row>
    <row r="23" spans="1:8" ht="20.100000000000001" customHeight="1">
      <c r="A23" s="75"/>
      <c r="B23" s="73" t="s">
        <v>19</v>
      </c>
      <c r="C23" s="18">
        <f>SUM(D23:H23)</f>
        <v>134</v>
      </c>
      <c r="D23" s="19">
        <v>3</v>
      </c>
      <c r="E23" s="21">
        <v>64</v>
      </c>
      <c r="F23" s="21">
        <v>52</v>
      </c>
      <c r="G23" s="21">
        <v>12</v>
      </c>
      <c r="H23" s="21">
        <v>3</v>
      </c>
    </row>
    <row r="24" spans="1:8" ht="20.100000000000001" customHeight="1">
      <c r="A24" s="75"/>
      <c r="B24" s="72"/>
      <c r="C24" s="51">
        <f>C23/$C$23*100</f>
        <v>100</v>
      </c>
      <c r="D24" s="49">
        <f t="shared" ref="D24:H24" si="9">D23/$C$23*100</f>
        <v>2.2388059701492535</v>
      </c>
      <c r="E24" s="51">
        <f t="shared" si="9"/>
        <v>47.761194029850742</v>
      </c>
      <c r="F24" s="51">
        <f t="shared" si="9"/>
        <v>38.805970149253731</v>
      </c>
      <c r="G24" s="51">
        <f t="shared" si="9"/>
        <v>8.9552238805970141</v>
      </c>
      <c r="H24" s="60">
        <f t="shared" si="9"/>
        <v>2.2388059701492535</v>
      </c>
    </row>
    <row r="25" spans="1:8" ht="20.100000000000001" customHeight="1">
      <c r="A25" s="75"/>
      <c r="B25" s="73" t="s">
        <v>20</v>
      </c>
      <c r="C25" s="18">
        <f>SUM(D25:H25)</f>
        <v>43</v>
      </c>
      <c r="D25" s="19">
        <v>1</v>
      </c>
      <c r="E25" s="21">
        <v>15</v>
      </c>
      <c r="F25" s="21">
        <v>15</v>
      </c>
      <c r="G25" s="21">
        <v>6</v>
      </c>
      <c r="H25" s="21">
        <v>6</v>
      </c>
    </row>
    <row r="26" spans="1:8" ht="20.100000000000001" customHeight="1">
      <c r="A26" s="75"/>
      <c r="B26" s="72"/>
      <c r="C26" s="51">
        <f>C25/$C$25*100</f>
        <v>100</v>
      </c>
      <c r="D26" s="49">
        <f t="shared" ref="D26:H26" si="10">D25/$C$25*100</f>
        <v>2.3255813953488373</v>
      </c>
      <c r="E26" s="51">
        <f t="shared" si="10"/>
        <v>34.883720930232556</v>
      </c>
      <c r="F26" s="51">
        <f t="shared" si="10"/>
        <v>34.883720930232556</v>
      </c>
      <c r="G26" s="51">
        <f t="shared" si="10"/>
        <v>13.953488372093023</v>
      </c>
      <c r="H26" s="60">
        <f t="shared" si="10"/>
        <v>13.953488372093023</v>
      </c>
    </row>
    <row r="27" spans="1:8" ht="20.100000000000001" customHeight="1">
      <c r="A27" s="75"/>
      <c r="B27" s="79" t="s">
        <v>38</v>
      </c>
      <c r="C27" s="18">
        <f>SUM(D27:H27)</f>
        <v>16</v>
      </c>
      <c r="D27" s="19">
        <v>0</v>
      </c>
      <c r="E27" s="21">
        <v>7</v>
      </c>
      <c r="F27" s="21">
        <v>8</v>
      </c>
      <c r="G27" s="21">
        <v>1</v>
      </c>
      <c r="H27" s="21">
        <v>0</v>
      </c>
    </row>
    <row r="28" spans="1:8" ht="20.100000000000001" customHeight="1">
      <c r="A28" s="75"/>
      <c r="B28" s="72"/>
      <c r="C28" s="51">
        <f>C27/$C$27*100</f>
        <v>100</v>
      </c>
      <c r="D28" s="49">
        <f t="shared" ref="D28:H28" si="11">D27/$C$27*100</f>
        <v>0</v>
      </c>
      <c r="E28" s="51">
        <f t="shared" si="11"/>
        <v>43.75</v>
      </c>
      <c r="F28" s="51">
        <f t="shared" si="11"/>
        <v>50</v>
      </c>
      <c r="G28" s="51">
        <f t="shared" si="11"/>
        <v>6.25</v>
      </c>
      <c r="H28" s="60">
        <f t="shared" si="11"/>
        <v>0</v>
      </c>
    </row>
    <row r="29" spans="1:8" ht="20.100000000000001" customHeight="1">
      <c r="A29" s="75"/>
      <c r="B29" s="73" t="s">
        <v>21</v>
      </c>
      <c r="C29" s="18">
        <f>SUM(D29:H29)</f>
        <v>308</v>
      </c>
      <c r="D29" s="19">
        <v>6</v>
      </c>
      <c r="E29" s="21">
        <v>159</v>
      </c>
      <c r="F29" s="21">
        <v>84</v>
      </c>
      <c r="G29" s="21">
        <v>38</v>
      </c>
      <c r="H29" s="21">
        <v>21</v>
      </c>
    </row>
    <row r="30" spans="1:8" ht="20.100000000000001" customHeight="1" thickBot="1">
      <c r="A30" s="76"/>
      <c r="B30" s="77"/>
      <c r="C30" s="47">
        <f>C29/$C$29*100</f>
        <v>100</v>
      </c>
      <c r="D30" s="46">
        <f t="shared" ref="D30:H30" si="12">D29/$C$29*100</f>
        <v>1.948051948051948</v>
      </c>
      <c r="E30" s="47">
        <f t="shared" si="12"/>
        <v>51.623376623376629</v>
      </c>
      <c r="F30" s="47">
        <f t="shared" si="12"/>
        <v>27.27272727272727</v>
      </c>
      <c r="G30" s="47">
        <f t="shared" si="12"/>
        <v>12.337662337662337</v>
      </c>
      <c r="H30" s="52">
        <f t="shared" si="12"/>
        <v>6.8181818181818175</v>
      </c>
    </row>
    <row r="31" spans="1:8" ht="20.100000000000001" customHeight="1" thickTop="1">
      <c r="A31" s="69" t="s">
        <v>105</v>
      </c>
      <c r="B31" s="71" t="s">
        <v>106</v>
      </c>
      <c r="C31" s="28">
        <f>SUM(D31:H31)</f>
        <v>499</v>
      </c>
      <c r="D31" s="40">
        <v>16</v>
      </c>
      <c r="E31" s="29">
        <v>254</v>
      </c>
      <c r="F31" s="29">
        <v>161</v>
      </c>
      <c r="G31" s="29">
        <v>44</v>
      </c>
      <c r="H31" s="29">
        <v>24</v>
      </c>
    </row>
    <row r="32" spans="1:8" ht="20.100000000000001" customHeight="1">
      <c r="A32" s="69"/>
      <c r="B32" s="72"/>
      <c r="C32" s="51">
        <f>C31/$C$31*100</f>
        <v>100</v>
      </c>
      <c r="D32" s="49">
        <f t="shared" ref="D32:G32" si="13">D31/$C$31*100</f>
        <v>3.2064128256513023</v>
      </c>
      <c r="E32" s="51">
        <f t="shared" si="13"/>
        <v>50.901803607214426</v>
      </c>
      <c r="F32" s="51">
        <f t="shared" si="13"/>
        <v>32.264529058116231</v>
      </c>
      <c r="G32" s="51">
        <f t="shared" si="13"/>
        <v>8.8176352705410821</v>
      </c>
      <c r="H32" s="60">
        <f>H31/$C$31*100</f>
        <v>4.8096192384769543</v>
      </c>
    </row>
    <row r="33" spans="1:8" ht="20.100000000000001" customHeight="1">
      <c r="A33" s="69"/>
      <c r="B33" s="73" t="s">
        <v>107</v>
      </c>
      <c r="C33" s="28">
        <f>SUM(D33:H33)</f>
        <v>302</v>
      </c>
      <c r="D33" s="40">
        <v>4</v>
      </c>
      <c r="E33" s="29">
        <v>133</v>
      </c>
      <c r="F33" s="29">
        <v>99</v>
      </c>
      <c r="G33" s="29">
        <v>42</v>
      </c>
      <c r="H33" s="29">
        <v>24</v>
      </c>
    </row>
    <row r="34" spans="1:8" ht="20.100000000000001" customHeight="1">
      <c r="A34" s="70"/>
      <c r="B34" s="72"/>
      <c r="C34" s="51">
        <f>C33/$C$33*100</f>
        <v>100</v>
      </c>
      <c r="D34" s="49">
        <f t="shared" ref="D34:H34" si="14">D33/$C$33*100</f>
        <v>1.3245033112582782</v>
      </c>
      <c r="E34" s="51">
        <f t="shared" si="14"/>
        <v>44.039735099337747</v>
      </c>
      <c r="F34" s="51">
        <f t="shared" si="14"/>
        <v>32.781456953642383</v>
      </c>
      <c r="G34" s="51">
        <f t="shared" si="14"/>
        <v>13.90728476821192</v>
      </c>
      <c r="H34" s="60">
        <f t="shared" si="14"/>
        <v>7.9470198675496695</v>
      </c>
    </row>
  </sheetData>
  <mergeCells count="19">
    <mergeCell ref="A4:B4"/>
    <mergeCell ref="A5:B6"/>
    <mergeCell ref="A7:A16"/>
    <mergeCell ref="B7:B8"/>
    <mergeCell ref="B9:B10"/>
    <mergeCell ref="B11:B12"/>
    <mergeCell ref="B13:B14"/>
    <mergeCell ref="B15:B16"/>
    <mergeCell ref="A31:A34"/>
    <mergeCell ref="B31:B32"/>
    <mergeCell ref="B33:B34"/>
    <mergeCell ref="A17:A30"/>
    <mergeCell ref="B17:B18"/>
    <mergeCell ref="B19:B20"/>
    <mergeCell ref="B21:B22"/>
    <mergeCell ref="B23:B24"/>
    <mergeCell ref="B25:B26"/>
    <mergeCell ref="B27:B28"/>
    <mergeCell ref="B29:B30"/>
  </mergeCells>
  <phoneticPr fontId="1"/>
  <printOptions horizontalCentered="1"/>
  <pageMargins left="0.70866141732283472" right="0.70866141732283472" top="0.74803149606299213" bottom="0.74803149606299213" header="0.31496062992125984" footer="0.31496062992125984"/>
  <pageSetup paperSize="9" scale="72" fitToHeight="0" orientation="portrait" r:id="rId1"/>
  <ignoredErrors>
    <ignoredError sqref="C6:C3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C573D-6ED1-4AFF-A269-017AF1BC5E5F}">
  <sheetPr>
    <pageSetUpPr fitToPage="1"/>
  </sheetPr>
  <dimension ref="A1:P34"/>
  <sheetViews>
    <sheetView view="pageBreakPreview" zoomScale="70" zoomScaleNormal="80" zoomScaleSheetLayoutView="70" workbookViewId="0">
      <selection activeCell="A4" sqref="A4:L34"/>
    </sheetView>
  </sheetViews>
  <sheetFormatPr defaultRowHeight="14.25"/>
  <cols>
    <col min="1" max="1" width="5.625" style="2" customWidth="1"/>
    <col min="2" max="12" width="12.125" style="2" customWidth="1"/>
    <col min="13" max="16384" width="9" style="2"/>
  </cols>
  <sheetData>
    <row r="1" spans="1:12" ht="20.100000000000001" customHeight="1">
      <c r="A1" s="3" t="s">
        <v>56</v>
      </c>
    </row>
    <row r="2" spans="1:12" ht="20.100000000000001" customHeight="1">
      <c r="A2" s="3"/>
    </row>
    <row r="3" spans="1:12" ht="20.100000000000001" customHeight="1">
      <c r="L3" s="10" t="s">
        <v>14</v>
      </c>
    </row>
    <row r="4" spans="1:12" s="1" customFormat="1" ht="81" customHeight="1">
      <c r="A4" s="63"/>
      <c r="B4" s="64"/>
      <c r="C4" s="11" t="s">
        <v>109</v>
      </c>
      <c r="D4" s="36" t="s">
        <v>58</v>
      </c>
      <c r="E4" s="9" t="s">
        <v>59</v>
      </c>
      <c r="F4" s="9" t="s">
        <v>122</v>
      </c>
      <c r="G4" s="9" t="s">
        <v>60</v>
      </c>
      <c r="H4" s="9" t="s">
        <v>61</v>
      </c>
      <c r="I4" s="9" t="s">
        <v>62</v>
      </c>
      <c r="J4" s="9" t="s">
        <v>57</v>
      </c>
      <c r="K4" s="9" t="s">
        <v>3</v>
      </c>
      <c r="L4" s="9" t="s">
        <v>23</v>
      </c>
    </row>
    <row r="5" spans="1:12" ht="20.100000000000001" customHeight="1">
      <c r="A5" s="65" t="s">
        <v>5</v>
      </c>
      <c r="B5" s="66"/>
      <c r="C5" s="31">
        <v>637</v>
      </c>
      <c r="D5" s="37">
        <v>107</v>
      </c>
      <c r="E5" s="25">
        <v>300</v>
      </c>
      <c r="F5" s="25">
        <v>351</v>
      </c>
      <c r="G5" s="25">
        <v>91</v>
      </c>
      <c r="H5" s="25">
        <v>145</v>
      </c>
      <c r="I5" s="25">
        <v>259</v>
      </c>
      <c r="J5" s="25">
        <v>149</v>
      </c>
      <c r="K5" s="25">
        <v>24</v>
      </c>
      <c r="L5" s="25">
        <v>50</v>
      </c>
    </row>
    <row r="6" spans="1:12" ht="20.100000000000001" customHeight="1" thickBot="1">
      <c r="A6" s="67"/>
      <c r="B6" s="68"/>
      <c r="C6" s="47">
        <f>C5/$C$5*100</f>
        <v>100</v>
      </c>
      <c r="D6" s="46">
        <f t="shared" ref="D6:L6" si="0">D5/$C$5*100</f>
        <v>16.797488226059652</v>
      </c>
      <c r="E6" s="47">
        <f t="shared" si="0"/>
        <v>47.095761381475668</v>
      </c>
      <c r="F6" s="47">
        <f t="shared" si="0"/>
        <v>55.102040816326522</v>
      </c>
      <c r="G6" s="47">
        <f t="shared" si="0"/>
        <v>14.285714285714285</v>
      </c>
      <c r="H6" s="47">
        <f t="shared" si="0"/>
        <v>22.762951334379906</v>
      </c>
      <c r="I6" s="47">
        <f t="shared" si="0"/>
        <v>40.659340659340657</v>
      </c>
      <c r="J6" s="47">
        <f t="shared" si="0"/>
        <v>23.390894819466247</v>
      </c>
      <c r="K6" s="47">
        <f t="shared" si="0"/>
        <v>3.7676609105180532</v>
      </c>
      <c r="L6" s="52">
        <f t="shared" si="0"/>
        <v>7.8492935635792778</v>
      </c>
    </row>
    <row r="7" spans="1:12" ht="20.100000000000001" customHeight="1" thickTop="1">
      <c r="A7" s="80" t="s">
        <v>6</v>
      </c>
      <c r="B7" s="78" t="s">
        <v>7</v>
      </c>
      <c r="C7" s="28">
        <v>68</v>
      </c>
      <c r="D7" s="40">
        <v>19</v>
      </c>
      <c r="E7" s="29">
        <v>18</v>
      </c>
      <c r="F7" s="29">
        <v>25</v>
      </c>
      <c r="G7" s="29">
        <v>8</v>
      </c>
      <c r="H7" s="29">
        <v>14</v>
      </c>
      <c r="I7" s="29">
        <v>19</v>
      </c>
      <c r="J7" s="29">
        <v>18</v>
      </c>
      <c r="K7" s="29">
        <v>5</v>
      </c>
      <c r="L7" s="29">
        <v>8</v>
      </c>
    </row>
    <row r="8" spans="1:12" ht="20.100000000000001" customHeight="1">
      <c r="A8" s="75"/>
      <c r="B8" s="72"/>
      <c r="C8" s="51">
        <f>C7/$C$7*100</f>
        <v>100</v>
      </c>
      <c r="D8" s="49">
        <f t="shared" ref="D8:L8" si="1">D7/$C$7*100</f>
        <v>27.941176470588236</v>
      </c>
      <c r="E8" s="51">
        <f t="shared" si="1"/>
        <v>26.47058823529412</v>
      </c>
      <c r="F8" s="51">
        <f t="shared" si="1"/>
        <v>36.764705882352942</v>
      </c>
      <c r="G8" s="51">
        <f t="shared" si="1"/>
        <v>11.76470588235294</v>
      </c>
      <c r="H8" s="51">
        <f t="shared" si="1"/>
        <v>20.588235294117645</v>
      </c>
      <c r="I8" s="51">
        <f t="shared" si="1"/>
        <v>27.941176470588236</v>
      </c>
      <c r="J8" s="51">
        <f t="shared" si="1"/>
        <v>26.47058823529412</v>
      </c>
      <c r="K8" s="51">
        <f t="shared" si="1"/>
        <v>7.3529411764705888</v>
      </c>
      <c r="L8" s="60">
        <f t="shared" si="1"/>
        <v>11.76470588235294</v>
      </c>
    </row>
    <row r="9" spans="1:12" ht="20.100000000000001" customHeight="1">
      <c r="A9" s="75"/>
      <c r="B9" s="73" t="s">
        <v>8</v>
      </c>
      <c r="C9" s="28">
        <v>191</v>
      </c>
      <c r="D9" s="19">
        <v>37</v>
      </c>
      <c r="E9" s="21">
        <v>90</v>
      </c>
      <c r="F9" s="21">
        <v>115</v>
      </c>
      <c r="G9" s="21">
        <v>30</v>
      </c>
      <c r="H9" s="21">
        <v>42</v>
      </c>
      <c r="I9" s="21">
        <v>65</v>
      </c>
      <c r="J9" s="21">
        <v>42</v>
      </c>
      <c r="K9" s="21">
        <v>7</v>
      </c>
      <c r="L9" s="21">
        <v>15</v>
      </c>
    </row>
    <row r="10" spans="1:12" ht="20.100000000000001" customHeight="1">
      <c r="A10" s="75"/>
      <c r="B10" s="72"/>
      <c r="C10" s="51">
        <f>C9/$C$9*100</f>
        <v>100</v>
      </c>
      <c r="D10" s="49">
        <f t="shared" ref="D10:L10" si="2">D9/$C$9*100</f>
        <v>19.3717277486911</v>
      </c>
      <c r="E10" s="51">
        <f t="shared" si="2"/>
        <v>47.120418848167539</v>
      </c>
      <c r="F10" s="51">
        <f t="shared" si="2"/>
        <v>60.209424083769633</v>
      </c>
      <c r="G10" s="51">
        <f t="shared" si="2"/>
        <v>15.706806282722512</v>
      </c>
      <c r="H10" s="51">
        <f t="shared" si="2"/>
        <v>21.98952879581152</v>
      </c>
      <c r="I10" s="51">
        <f t="shared" si="2"/>
        <v>34.031413612565444</v>
      </c>
      <c r="J10" s="51">
        <f t="shared" si="2"/>
        <v>21.98952879581152</v>
      </c>
      <c r="K10" s="51">
        <f t="shared" si="2"/>
        <v>3.664921465968586</v>
      </c>
      <c r="L10" s="60">
        <f t="shared" si="2"/>
        <v>7.8534031413612562</v>
      </c>
    </row>
    <row r="11" spans="1:12" ht="20.100000000000001" customHeight="1">
      <c r="A11" s="75"/>
      <c r="B11" s="73" t="s">
        <v>9</v>
      </c>
      <c r="C11" s="28">
        <v>205</v>
      </c>
      <c r="D11" s="19">
        <v>32</v>
      </c>
      <c r="E11" s="21">
        <v>100</v>
      </c>
      <c r="F11" s="21">
        <v>113</v>
      </c>
      <c r="G11" s="21">
        <v>28</v>
      </c>
      <c r="H11" s="21">
        <v>56</v>
      </c>
      <c r="I11" s="21">
        <v>91</v>
      </c>
      <c r="J11" s="21">
        <v>46</v>
      </c>
      <c r="K11" s="21">
        <v>3</v>
      </c>
      <c r="L11" s="21">
        <v>19</v>
      </c>
    </row>
    <row r="12" spans="1:12" ht="20.100000000000001" customHeight="1">
      <c r="A12" s="75"/>
      <c r="B12" s="72"/>
      <c r="C12" s="51">
        <f>C11/$C$11*100</f>
        <v>100</v>
      </c>
      <c r="D12" s="49">
        <f t="shared" ref="D12:L12" si="3">D11/$C$11*100</f>
        <v>15.609756097560975</v>
      </c>
      <c r="E12" s="51">
        <f t="shared" si="3"/>
        <v>48.780487804878049</v>
      </c>
      <c r="F12" s="51">
        <f t="shared" si="3"/>
        <v>55.121951219512198</v>
      </c>
      <c r="G12" s="51">
        <f t="shared" si="3"/>
        <v>13.658536585365855</v>
      </c>
      <c r="H12" s="51">
        <f t="shared" si="3"/>
        <v>27.31707317073171</v>
      </c>
      <c r="I12" s="51">
        <f t="shared" si="3"/>
        <v>44.390243902439025</v>
      </c>
      <c r="J12" s="51">
        <f t="shared" si="3"/>
        <v>22.439024390243905</v>
      </c>
      <c r="K12" s="51">
        <f t="shared" si="3"/>
        <v>1.4634146341463417</v>
      </c>
      <c r="L12" s="60">
        <f t="shared" si="3"/>
        <v>9.2682926829268286</v>
      </c>
    </row>
    <row r="13" spans="1:12" ht="20.100000000000001" customHeight="1">
      <c r="A13" s="75"/>
      <c r="B13" s="73" t="s">
        <v>10</v>
      </c>
      <c r="C13" s="28">
        <v>105</v>
      </c>
      <c r="D13" s="19">
        <v>9</v>
      </c>
      <c r="E13" s="21">
        <v>55</v>
      </c>
      <c r="F13" s="21">
        <v>59</v>
      </c>
      <c r="G13" s="21">
        <v>15</v>
      </c>
      <c r="H13" s="21">
        <v>20</v>
      </c>
      <c r="I13" s="21">
        <v>47</v>
      </c>
      <c r="J13" s="21">
        <v>26</v>
      </c>
      <c r="K13" s="21">
        <v>7</v>
      </c>
      <c r="L13" s="21">
        <v>7</v>
      </c>
    </row>
    <row r="14" spans="1:12" ht="20.100000000000001" customHeight="1">
      <c r="A14" s="75"/>
      <c r="B14" s="72"/>
      <c r="C14" s="51">
        <f>C13/$C$13*100</f>
        <v>100</v>
      </c>
      <c r="D14" s="49">
        <f t="shared" ref="D14:L14" si="4">D13/$C$13*100</f>
        <v>8.5714285714285712</v>
      </c>
      <c r="E14" s="51">
        <f t="shared" si="4"/>
        <v>52.380952380952387</v>
      </c>
      <c r="F14" s="51">
        <f t="shared" si="4"/>
        <v>56.19047619047619</v>
      </c>
      <c r="G14" s="51">
        <f t="shared" si="4"/>
        <v>14.285714285714285</v>
      </c>
      <c r="H14" s="51">
        <f t="shared" si="4"/>
        <v>19.047619047619047</v>
      </c>
      <c r="I14" s="51">
        <f t="shared" si="4"/>
        <v>44.761904761904766</v>
      </c>
      <c r="J14" s="51">
        <f t="shared" si="4"/>
        <v>24.761904761904763</v>
      </c>
      <c r="K14" s="51">
        <f t="shared" si="4"/>
        <v>6.666666666666667</v>
      </c>
      <c r="L14" s="60">
        <f t="shared" si="4"/>
        <v>6.666666666666667</v>
      </c>
    </row>
    <row r="15" spans="1:12" ht="20.100000000000001" customHeight="1">
      <c r="A15" s="75"/>
      <c r="B15" s="73" t="s">
        <v>11</v>
      </c>
      <c r="C15" s="18">
        <v>67</v>
      </c>
      <c r="D15" s="19">
        <v>9</v>
      </c>
      <c r="E15" s="21">
        <v>37</v>
      </c>
      <c r="F15" s="21">
        <v>39</v>
      </c>
      <c r="G15" s="21">
        <v>10</v>
      </c>
      <c r="H15" s="21">
        <v>13</v>
      </c>
      <c r="I15" s="21">
        <v>37</v>
      </c>
      <c r="J15" s="21">
        <v>17</v>
      </c>
      <c r="K15" s="21">
        <v>2</v>
      </c>
      <c r="L15" s="21">
        <v>1</v>
      </c>
    </row>
    <row r="16" spans="1:12" ht="20.100000000000001" customHeight="1" thickBot="1">
      <c r="A16" s="81"/>
      <c r="B16" s="72"/>
      <c r="C16" s="47">
        <f>C15/$C$15*100</f>
        <v>100</v>
      </c>
      <c r="D16" s="46">
        <f t="shared" ref="D16:L16" si="5">D15/$C$15*100</f>
        <v>13.432835820895523</v>
      </c>
      <c r="E16" s="47">
        <f t="shared" si="5"/>
        <v>55.223880597014926</v>
      </c>
      <c r="F16" s="47">
        <f t="shared" si="5"/>
        <v>58.208955223880601</v>
      </c>
      <c r="G16" s="47">
        <f t="shared" si="5"/>
        <v>14.925373134328357</v>
      </c>
      <c r="H16" s="47">
        <f t="shared" si="5"/>
        <v>19.402985074626866</v>
      </c>
      <c r="I16" s="47">
        <f t="shared" si="5"/>
        <v>55.223880597014926</v>
      </c>
      <c r="J16" s="47">
        <f t="shared" si="5"/>
        <v>25.373134328358208</v>
      </c>
      <c r="K16" s="47">
        <f t="shared" si="5"/>
        <v>2.9850746268656714</v>
      </c>
      <c r="L16" s="52">
        <f t="shared" si="5"/>
        <v>1.4925373134328357</v>
      </c>
    </row>
    <row r="17" spans="1:16" ht="20.100000000000001" customHeight="1" thickTop="1">
      <c r="A17" s="74" t="s">
        <v>16</v>
      </c>
      <c r="B17" s="78" t="s">
        <v>17</v>
      </c>
      <c r="C17" s="22">
        <v>106</v>
      </c>
      <c r="D17" s="23">
        <v>19</v>
      </c>
      <c r="E17" s="24">
        <v>48</v>
      </c>
      <c r="F17" s="24">
        <v>56</v>
      </c>
      <c r="G17" s="24">
        <v>13</v>
      </c>
      <c r="H17" s="24">
        <v>23</v>
      </c>
      <c r="I17" s="24">
        <v>47</v>
      </c>
      <c r="J17" s="24">
        <v>26</v>
      </c>
      <c r="K17" s="24">
        <v>5</v>
      </c>
      <c r="L17" s="24">
        <v>8</v>
      </c>
    </row>
    <row r="18" spans="1:16" ht="20.100000000000001" customHeight="1">
      <c r="A18" s="75"/>
      <c r="B18" s="72"/>
      <c r="C18" s="51">
        <f>C17/$C$17*100</f>
        <v>100</v>
      </c>
      <c r="D18" s="49">
        <f t="shared" ref="D18:L18" si="6">D17/$C$17*100</f>
        <v>17.924528301886792</v>
      </c>
      <c r="E18" s="51">
        <f t="shared" si="6"/>
        <v>45.283018867924532</v>
      </c>
      <c r="F18" s="51">
        <f t="shared" si="6"/>
        <v>52.830188679245282</v>
      </c>
      <c r="G18" s="51">
        <f t="shared" si="6"/>
        <v>12.264150943396226</v>
      </c>
      <c r="H18" s="51">
        <f t="shared" si="6"/>
        <v>21.69811320754717</v>
      </c>
      <c r="I18" s="51">
        <f t="shared" si="6"/>
        <v>44.339622641509436</v>
      </c>
      <c r="J18" s="51">
        <f t="shared" si="6"/>
        <v>24.528301886792452</v>
      </c>
      <c r="K18" s="51">
        <f t="shared" si="6"/>
        <v>4.716981132075472</v>
      </c>
      <c r="L18" s="60">
        <f t="shared" si="6"/>
        <v>7.5471698113207548</v>
      </c>
    </row>
    <row r="19" spans="1:16" ht="20.100000000000001" customHeight="1">
      <c r="A19" s="75"/>
      <c r="B19" s="79" t="s">
        <v>18</v>
      </c>
      <c r="C19" s="18">
        <v>126</v>
      </c>
      <c r="D19" s="19">
        <v>18</v>
      </c>
      <c r="E19" s="21">
        <v>52</v>
      </c>
      <c r="F19" s="21">
        <v>74</v>
      </c>
      <c r="G19" s="21">
        <v>19</v>
      </c>
      <c r="H19" s="21">
        <v>26</v>
      </c>
      <c r="I19" s="21">
        <v>41</v>
      </c>
      <c r="J19" s="21">
        <v>25</v>
      </c>
      <c r="K19" s="21">
        <v>3</v>
      </c>
      <c r="L19" s="21">
        <v>16</v>
      </c>
    </row>
    <row r="20" spans="1:16" ht="20.100000000000001" customHeight="1">
      <c r="A20" s="75"/>
      <c r="B20" s="72"/>
      <c r="C20" s="51">
        <f>C19/$C$19*100</f>
        <v>100</v>
      </c>
      <c r="D20" s="49">
        <f t="shared" ref="D20:L20" si="7">D19/$C$19*100</f>
        <v>14.285714285714285</v>
      </c>
      <c r="E20" s="51">
        <f t="shared" si="7"/>
        <v>41.269841269841265</v>
      </c>
      <c r="F20" s="51">
        <f t="shared" si="7"/>
        <v>58.730158730158735</v>
      </c>
      <c r="G20" s="51">
        <f t="shared" si="7"/>
        <v>15.079365079365079</v>
      </c>
      <c r="H20" s="51">
        <f t="shared" si="7"/>
        <v>20.634920634920633</v>
      </c>
      <c r="I20" s="51">
        <f t="shared" si="7"/>
        <v>32.539682539682538</v>
      </c>
      <c r="J20" s="51">
        <f t="shared" si="7"/>
        <v>19.841269841269842</v>
      </c>
      <c r="K20" s="51">
        <f t="shared" si="7"/>
        <v>2.3809523809523809</v>
      </c>
      <c r="L20" s="60">
        <f t="shared" si="7"/>
        <v>12.698412698412698</v>
      </c>
    </row>
    <row r="21" spans="1:16" ht="20.100000000000001" customHeight="1">
      <c r="A21" s="75"/>
      <c r="B21" s="79" t="s">
        <v>37</v>
      </c>
      <c r="C21" s="18">
        <v>56</v>
      </c>
      <c r="D21" s="19">
        <v>20</v>
      </c>
      <c r="E21" s="21">
        <v>25</v>
      </c>
      <c r="F21" s="21">
        <v>28</v>
      </c>
      <c r="G21" s="21">
        <v>10</v>
      </c>
      <c r="H21" s="21">
        <v>11</v>
      </c>
      <c r="I21" s="21">
        <v>18</v>
      </c>
      <c r="J21" s="21">
        <v>12</v>
      </c>
      <c r="K21" s="21">
        <v>1</v>
      </c>
      <c r="L21" s="21">
        <v>2</v>
      </c>
    </row>
    <row r="22" spans="1:16" ht="20.100000000000001" customHeight="1">
      <c r="A22" s="75"/>
      <c r="B22" s="72"/>
      <c r="C22" s="51">
        <f>C21/$C$21*100</f>
        <v>100</v>
      </c>
      <c r="D22" s="49">
        <f t="shared" ref="D22:L22" si="8">D21/$C$21*100</f>
        <v>35.714285714285715</v>
      </c>
      <c r="E22" s="51">
        <f t="shared" si="8"/>
        <v>44.642857142857146</v>
      </c>
      <c r="F22" s="51">
        <f t="shared" si="8"/>
        <v>50</v>
      </c>
      <c r="G22" s="51">
        <f t="shared" si="8"/>
        <v>17.857142857142858</v>
      </c>
      <c r="H22" s="51">
        <f t="shared" si="8"/>
        <v>19.642857142857142</v>
      </c>
      <c r="I22" s="51">
        <f t="shared" si="8"/>
        <v>32.142857142857146</v>
      </c>
      <c r="J22" s="51">
        <f t="shared" si="8"/>
        <v>21.428571428571427</v>
      </c>
      <c r="K22" s="51">
        <f t="shared" si="8"/>
        <v>1.7857142857142856</v>
      </c>
      <c r="L22" s="60">
        <f t="shared" si="8"/>
        <v>3.5714285714285712</v>
      </c>
    </row>
    <row r="23" spans="1:16" ht="20.100000000000001" customHeight="1">
      <c r="A23" s="75"/>
      <c r="B23" s="73" t="s">
        <v>19</v>
      </c>
      <c r="C23" s="18">
        <v>87</v>
      </c>
      <c r="D23" s="19">
        <v>7</v>
      </c>
      <c r="E23" s="21">
        <v>50</v>
      </c>
      <c r="F23" s="21">
        <v>55</v>
      </c>
      <c r="G23" s="21">
        <v>11</v>
      </c>
      <c r="H23" s="21">
        <v>28</v>
      </c>
      <c r="I23" s="21">
        <v>39</v>
      </c>
      <c r="J23" s="21">
        <v>11</v>
      </c>
      <c r="K23" s="21">
        <v>2</v>
      </c>
      <c r="L23" s="21">
        <v>7</v>
      </c>
    </row>
    <row r="24" spans="1:16" ht="20.100000000000001" customHeight="1">
      <c r="A24" s="75"/>
      <c r="B24" s="72"/>
      <c r="C24" s="51">
        <f>C23/$C$23*100</f>
        <v>100</v>
      </c>
      <c r="D24" s="49">
        <f t="shared" ref="D24:L24" si="9">D23/$C$23*100</f>
        <v>8.0459770114942533</v>
      </c>
      <c r="E24" s="51">
        <f t="shared" si="9"/>
        <v>57.47126436781609</v>
      </c>
      <c r="F24" s="51">
        <f t="shared" si="9"/>
        <v>63.218390804597703</v>
      </c>
      <c r="G24" s="51">
        <f t="shared" si="9"/>
        <v>12.643678160919542</v>
      </c>
      <c r="H24" s="51">
        <f t="shared" si="9"/>
        <v>32.183908045977013</v>
      </c>
      <c r="I24" s="51">
        <f t="shared" si="9"/>
        <v>44.827586206896555</v>
      </c>
      <c r="J24" s="51">
        <f t="shared" si="9"/>
        <v>12.643678160919542</v>
      </c>
      <c r="K24" s="51">
        <f t="shared" si="9"/>
        <v>2.2988505747126435</v>
      </c>
      <c r="L24" s="60">
        <f t="shared" si="9"/>
        <v>8.0459770114942533</v>
      </c>
    </row>
    <row r="25" spans="1:16" ht="20.100000000000001" customHeight="1">
      <c r="A25" s="75"/>
      <c r="B25" s="73" t="s">
        <v>20</v>
      </c>
      <c r="C25" s="18">
        <v>33</v>
      </c>
      <c r="D25" s="19">
        <v>12</v>
      </c>
      <c r="E25" s="21">
        <v>17</v>
      </c>
      <c r="F25" s="21">
        <v>20</v>
      </c>
      <c r="G25" s="21">
        <v>3</v>
      </c>
      <c r="H25" s="21">
        <v>8</v>
      </c>
      <c r="I25" s="21">
        <v>16</v>
      </c>
      <c r="J25" s="21">
        <v>8</v>
      </c>
      <c r="K25" s="21">
        <v>1</v>
      </c>
      <c r="L25" s="21">
        <v>1</v>
      </c>
    </row>
    <row r="26" spans="1:16" ht="20.100000000000001" customHeight="1">
      <c r="A26" s="75"/>
      <c r="B26" s="72"/>
      <c r="C26" s="51">
        <f>C25/$C$25*100</f>
        <v>100</v>
      </c>
      <c r="D26" s="49">
        <f t="shared" ref="D26:L26" si="10">D25/$C$25*100</f>
        <v>36.363636363636367</v>
      </c>
      <c r="E26" s="51">
        <f t="shared" si="10"/>
        <v>51.515151515151516</v>
      </c>
      <c r="F26" s="51">
        <f t="shared" si="10"/>
        <v>60.606060606060609</v>
      </c>
      <c r="G26" s="51">
        <f t="shared" si="10"/>
        <v>9.0909090909090917</v>
      </c>
      <c r="H26" s="51">
        <f t="shared" si="10"/>
        <v>24.242424242424242</v>
      </c>
      <c r="I26" s="51">
        <f t="shared" si="10"/>
        <v>48.484848484848484</v>
      </c>
      <c r="J26" s="51">
        <f t="shared" si="10"/>
        <v>24.242424242424242</v>
      </c>
      <c r="K26" s="51">
        <f t="shared" si="10"/>
        <v>3.0303030303030303</v>
      </c>
      <c r="L26" s="60">
        <f t="shared" si="10"/>
        <v>3.0303030303030303</v>
      </c>
    </row>
    <row r="27" spans="1:16" ht="20.100000000000001" customHeight="1">
      <c r="A27" s="75"/>
      <c r="B27" s="79" t="s">
        <v>38</v>
      </c>
      <c r="C27" s="18">
        <v>6</v>
      </c>
      <c r="D27" s="19">
        <v>1</v>
      </c>
      <c r="E27" s="21">
        <v>2</v>
      </c>
      <c r="F27" s="21">
        <v>2</v>
      </c>
      <c r="G27" s="21">
        <v>1</v>
      </c>
      <c r="H27" s="21">
        <v>2</v>
      </c>
      <c r="I27" s="21">
        <v>2</v>
      </c>
      <c r="J27" s="21">
        <v>0</v>
      </c>
      <c r="K27" s="21">
        <v>0</v>
      </c>
      <c r="L27" s="21">
        <v>1</v>
      </c>
    </row>
    <row r="28" spans="1:16" ht="20.100000000000001" customHeight="1">
      <c r="A28" s="75"/>
      <c r="B28" s="72"/>
      <c r="C28" s="51">
        <f>C27/$C$27*100</f>
        <v>100</v>
      </c>
      <c r="D28" s="49">
        <f t="shared" ref="D28:L28" si="11">D27/$C$27*100</f>
        <v>16.666666666666664</v>
      </c>
      <c r="E28" s="51">
        <f t="shared" si="11"/>
        <v>33.333333333333329</v>
      </c>
      <c r="F28" s="51">
        <f t="shared" si="11"/>
        <v>33.333333333333329</v>
      </c>
      <c r="G28" s="51">
        <f t="shared" si="11"/>
        <v>16.666666666666664</v>
      </c>
      <c r="H28" s="51">
        <f t="shared" si="11"/>
        <v>33.333333333333329</v>
      </c>
      <c r="I28" s="51">
        <f t="shared" si="11"/>
        <v>33.333333333333329</v>
      </c>
      <c r="J28" s="51">
        <f t="shared" si="11"/>
        <v>0</v>
      </c>
      <c r="K28" s="51">
        <f t="shared" si="11"/>
        <v>0</v>
      </c>
      <c r="L28" s="60">
        <f t="shared" si="11"/>
        <v>16.666666666666664</v>
      </c>
    </row>
    <row r="29" spans="1:16" ht="20.100000000000001" customHeight="1">
      <c r="A29" s="75"/>
      <c r="B29" s="73" t="s">
        <v>21</v>
      </c>
      <c r="C29" s="18">
        <v>220</v>
      </c>
      <c r="D29" s="19">
        <v>29</v>
      </c>
      <c r="E29" s="21">
        <v>106</v>
      </c>
      <c r="F29" s="21">
        <v>116</v>
      </c>
      <c r="G29" s="21">
        <v>34</v>
      </c>
      <c r="H29" s="21">
        <v>46</v>
      </c>
      <c r="I29" s="21">
        <v>96</v>
      </c>
      <c r="J29" s="21">
        <v>66</v>
      </c>
      <c r="K29" s="21">
        <v>12</v>
      </c>
      <c r="L29" s="21">
        <v>14</v>
      </c>
    </row>
    <row r="30" spans="1:16" ht="20.100000000000001" customHeight="1" thickBot="1">
      <c r="A30" s="76"/>
      <c r="B30" s="77"/>
      <c r="C30" s="47">
        <f>C29/$C$29*100</f>
        <v>100</v>
      </c>
      <c r="D30" s="46">
        <f t="shared" ref="D30:L30" si="12">D29/$C$29*100</f>
        <v>13.18181818181818</v>
      </c>
      <c r="E30" s="47">
        <f t="shared" si="12"/>
        <v>48.18181818181818</v>
      </c>
      <c r="F30" s="47">
        <f t="shared" si="12"/>
        <v>52.72727272727272</v>
      </c>
      <c r="G30" s="47">
        <f t="shared" si="12"/>
        <v>15.454545454545453</v>
      </c>
      <c r="H30" s="47">
        <f t="shared" si="12"/>
        <v>20.909090909090907</v>
      </c>
      <c r="I30" s="47">
        <f t="shared" si="12"/>
        <v>43.636363636363633</v>
      </c>
      <c r="J30" s="47">
        <f t="shared" si="12"/>
        <v>30</v>
      </c>
      <c r="K30" s="47">
        <f t="shared" si="12"/>
        <v>5.4545454545454541</v>
      </c>
      <c r="L30" s="52">
        <f t="shared" si="12"/>
        <v>6.3636363636363633</v>
      </c>
    </row>
    <row r="31" spans="1:16" ht="20.100000000000001" customHeight="1" thickTop="1">
      <c r="A31" s="69" t="s">
        <v>105</v>
      </c>
      <c r="B31" s="71" t="s">
        <v>106</v>
      </c>
      <c r="C31" s="18">
        <v>333</v>
      </c>
      <c r="D31" s="40">
        <v>53</v>
      </c>
      <c r="E31" s="29">
        <v>170</v>
      </c>
      <c r="F31" s="29">
        <v>178</v>
      </c>
      <c r="G31" s="29">
        <v>50</v>
      </c>
      <c r="H31" s="29">
        <v>72</v>
      </c>
      <c r="I31" s="29">
        <v>147</v>
      </c>
      <c r="J31" s="29">
        <v>82</v>
      </c>
      <c r="K31" s="29">
        <v>10</v>
      </c>
      <c r="L31" s="29">
        <v>21</v>
      </c>
      <c r="M31"/>
      <c r="N31"/>
      <c r="O31"/>
      <c r="P31"/>
    </row>
    <row r="32" spans="1:16" ht="20.100000000000001" customHeight="1">
      <c r="A32" s="69"/>
      <c r="B32" s="72"/>
      <c r="C32" s="51">
        <f>C31/$C$31*100</f>
        <v>100</v>
      </c>
      <c r="D32" s="49">
        <f t="shared" ref="D32:L32" si="13">D31/$C$31*100</f>
        <v>15.915915915915916</v>
      </c>
      <c r="E32" s="51">
        <f t="shared" si="13"/>
        <v>51.051051051051054</v>
      </c>
      <c r="F32" s="51">
        <f t="shared" si="13"/>
        <v>53.453453453453456</v>
      </c>
      <c r="G32" s="51">
        <f t="shared" si="13"/>
        <v>15.015015015015015</v>
      </c>
      <c r="H32" s="51">
        <f t="shared" si="13"/>
        <v>21.621621621621621</v>
      </c>
      <c r="I32" s="51">
        <f t="shared" si="13"/>
        <v>44.144144144144143</v>
      </c>
      <c r="J32" s="51">
        <f t="shared" si="13"/>
        <v>24.624624624624623</v>
      </c>
      <c r="K32" s="51">
        <f t="shared" si="13"/>
        <v>3.0030030030030028</v>
      </c>
      <c r="L32" s="60">
        <f t="shared" si="13"/>
        <v>6.3063063063063058</v>
      </c>
      <c r="M32"/>
      <c r="N32"/>
      <c r="O32"/>
      <c r="P32"/>
    </row>
    <row r="33" spans="1:16" ht="20.100000000000001" customHeight="1">
      <c r="A33" s="69"/>
      <c r="B33" s="73" t="s">
        <v>107</v>
      </c>
      <c r="C33" s="18">
        <v>304</v>
      </c>
      <c r="D33" s="40">
        <v>54</v>
      </c>
      <c r="E33" s="29">
        <v>130</v>
      </c>
      <c r="F33" s="29">
        <v>173</v>
      </c>
      <c r="G33" s="29">
        <v>41</v>
      </c>
      <c r="H33" s="29">
        <v>73</v>
      </c>
      <c r="I33" s="29">
        <v>112</v>
      </c>
      <c r="J33" s="29">
        <v>67</v>
      </c>
      <c r="K33" s="29">
        <v>14</v>
      </c>
      <c r="L33" s="29">
        <v>29</v>
      </c>
      <c r="M33"/>
      <c r="N33"/>
      <c r="O33"/>
      <c r="P33"/>
    </row>
    <row r="34" spans="1:16" ht="20.100000000000001" customHeight="1">
      <c r="A34" s="70"/>
      <c r="B34" s="72"/>
      <c r="C34" s="51">
        <f>C33/$C$33*100</f>
        <v>100</v>
      </c>
      <c r="D34" s="49">
        <f t="shared" ref="D34:L34" si="14">D33/$C$33*100</f>
        <v>17.763157894736842</v>
      </c>
      <c r="E34" s="51">
        <f t="shared" si="14"/>
        <v>42.763157894736842</v>
      </c>
      <c r="F34" s="51">
        <f t="shared" si="14"/>
        <v>56.907894736842103</v>
      </c>
      <c r="G34" s="51">
        <f t="shared" si="14"/>
        <v>13.486842105263158</v>
      </c>
      <c r="H34" s="51">
        <f t="shared" si="14"/>
        <v>24.013157894736842</v>
      </c>
      <c r="I34" s="51">
        <f t="shared" si="14"/>
        <v>36.84210526315789</v>
      </c>
      <c r="J34" s="51">
        <f t="shared" si="14"/>
        <v>22.039473684210524</v>
      </c>
      <c r="K34" s="51">
        <f t="shared" si="14"/>
        <v>4.6052631578947363</v>
      </c>
      <c r="L34" s="60">
        <f t="shared" si="14"/>
        <v>9.5394736842105274</v>
      </c>
      <c r="M34"/>
      <c r="N34"/>
      <c r="O34"/>
      <c r="P34"/>
    </row>
  </sheetData>
  <mergeCells count="19">
    <mergeCell ref="A31:A34"/>
    <mergeCell ref="B31:B32"/>
    <mergeCell ref="B33:B34"/>
    <mergeCell ref="A17:A30"/>
    <mergeCell ref="B17:B18"/>
    <mergeCell ref="B19:B20"/>
    <mergeCell ref="B21:B22"/>
    <mergeCell ref="B23:B24"/>
    <mergeCell ref="B25:B26"/>
    <mergeCell ref="B27:B28"/>
    <mergeCell ref="B29:B30"/>
    <mergeCell ref="A4:B4"/>
    <mergeCell ref="A5:B6"/>
    <mergeCell ref="A7:A16"/>
    <mergeCell ref="B7:B8"/>
    <mergeCell ref="B9:B10"/>
    <mergeCell ref="B11:B12"/>
    <mergeCell ref="B13:B14"/>
    <mergeCell ref="B15:B16"/>
  </mergeCells>
  <phoneticPr fontId="1"/>
  <printOptions horizontalCentered="1"/>
  <pageMargins left="0.70866141732283472" right="0.70866141732283472" top="0.74803149606299213" bottom="0.74803149606299213" header="0.31496062992125984" footer="0.31496062992125984"/>
  <pageSetup paperSize="9" scale="5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CE41C-F8F1-4DF4-BC59-00C0B0D88C2E}">
  <sheetPr>
    <pageSetUpPr fitToPage="1"/>
  </sheetPr>
  <dimension ref="A1:L34"/>
  <sheetViews>
    <sheetView view="pageBreakPreview" zoomScale="80" zoomScaleNormal="80" zoomScaleSheetLayoutView="80" workbookViewId="0"/>
  </sheetViews>
  <sheetFormatPr defaultRowHeight="14.25"/>
  <cols>
    <col min="1" max="1" width="5.625" style="2" customWidth="1"/>
    <col min="2" max="2" width="12.125" style="2" customWidth="1"/>
    <col min="3" max="8" width="15.625" style="2" customWidth="1"/>
    <col min="9" max="16384" width="9" style="2"/>
  </cols>
  <sheetData>
    <row r="1" spans="1:8" ht="20.100000000000001" customHeight="1">
      <c r="A1" s="3" t="s">
        <v>63</v>
      </c>
    </row>
    <row r="2" spans="1:8" ht="20.100000000000001" customHeight="1">
      <c r="A2" s="3"/>
    </row>
    <row r="3" spans="1:8" ht="20.100000000000001" customHeight="1">
      <c r="H3" s="10" t="s">
        <v>14</v>
      </c>
    </row>
    <row r="4" spans="1:8" s="1" customFormat="1" ht="66" customHeight="1">
      <c r="A4" s="63"/>
      <c r="B4" s="64"/>
      <c r="C4" s="11" t="s">
        <v>109</v>
      </c>
      <c r="D4" s="36" t="s">
        <v>64</v>
      </c>
      <c r="E4" s="9" t="s">
        <v>66</v>
      </c>
      <c r="F4" s="9" t="s">
        <v>67</v>
      </c>
      <c r="G4" s="9" t="s">
        <v>68</v>
      </c>
      <c r="H4" s="9" t="s">
        <v>65</v>
      </c>
    </row>
    <row r="5" spans="1:8" ht="20.100000000000001" customHeight="1">
      <c r="A5" s="65" t="s">
        <v>5</v>
      </c>
      <c r="B5" s="66"/>
      <c r="C5" s="18">
        <f>SUM(D5:H5)</f>
        <v>1475</v>
      </c>
      <c r="D5" s="19">
        <v>32</v>
      </c>
      <c r="E5" s="21">
        <v>108</v>
      </c>
      <c r="F5" s="21">
        <v>31</v>
      </c>
      <c r="G5" s="21">
        <v>345</v>
      </c>
      <c r="H5" s="21">
        <v>959</v>
      </c>
    </row>
    <row r="6" spans="1:8" ht="20.100000000000001" customHeight="1" thickBot="1">
      <c r="A6" s="67"/>
      <c r="B6" s="68"/>
      <c r="C6" s="47">
        <f>C5/$C$5*100</f>
        <v>100</v>
      </c>
      <c r="D6" s="46">
        <f t="shared" ref="D6:H6" si="0">D5/$C$5*100</f>
        <v>2.1694915254237288</v>
      </c>
      <c r="E6" s="47">
        <f t="shared" si="0"/>
        <v>7.3220338983050848</v>
      </c>
      <c r="F6" s="47">
        <f t="shared" si="0"/>
        <v>2.1016949152542375</v>
      </c>
      <c r="G6" s="47">
        <f t="shared" si="0"/>
        <v>23.389830508474578</v>
      </c>
      <c r="H6" s="47">
        <f t="shared" si="0"/>
        <v>65.016949152542367</v>
      </c>
    </row>
    <row r="7" spans="1:8" ht="20.100000000000001" customHeight="1" thickTop="1">
      <c r="A7" s="80" t="s">
        <v>6</v>
      </c>
      <c r="B7" s="78" t="s">
        <v>7</v>
      </c>
      <c r="C7" s="28">
        <v>111</v>
      </c>
      <c r="D7" s="40">
        <v>1</v>
      </c>
      <c r="E7" s="29">
        <v>3</v>
      </c>
      <c r="F7" s="29">
        <v>0</v>
      </c>
      <c r="G7" s="29">
        <v>17</v>
      </c>
      <c r="H7" s="29">
        <v>90</v>
      </c>
    </row>
    <row r="8" spans="1:8" ht="20.100000000000001" customHeight="1">
      <c r="A8" s="75"/>
      <c r="B8" s="72"/>
      <c r="C8" s="51">
        <f>C7/$C$7*100</f>
        <v>100</v>
      </c>
      <c r="D8" s="49">
        <f t="shared" ref="D8:H8" si="1">D7/$C$7*100</f>
        <v>0.90090090090090091</v>
      </c>
      <c r="E8" s="51">
        <f t="shared" si="1"/>
        <v>2.7027027027027026</v>
      </c>
      <c r="F8" s="51">
        <f t="shared" si="1"/>
        <v>0</v>
      </c>
      <c r="G8" s="51">
        <f t="shared" si="1"/>
        <v>15.315315315315313</v>
      </c>
      <c r="H8" s="51">
        <f t="shared" si="1"/>
        <v>81.081081081081081</v>
      </c>
    </row>
    <row r="9" spans="1:8" ht="20.100000000000001" customHeight="1">
      <c r="A9" s="75"/>
      <c r="B9" s="73" t="s">
        <v>8</v>
      </c>
      <c r="C9" s="28">
        <v>346</v>
      </c>
      <c r="D9" s="19">
        <v>2</v>
      </c>
      <c r="E9" s="21">
        <v>5</v>
      </c>
      <c r="F9" s="21">
        <v>0</v>
      </c>
      <c r="G9" s="21">
        <v>68</v>
      </c>
      <c r="H9" s="21">
        <v>271</v>
      </c>
    </row>
    <row r="10" spans="1:8" ht="20.100000000000001" customHeight="1">
      <c r="A10" s="75"/>
      <c r="B10" s="72"/>
      <c r="C10" s="51">
        <f>C9/$C$9*100</f>
        <v>100</v>
      </c>
      <c r="D10" s="49">
        <f t="shared" ref="D10:H10" si="2">D9/$C$9*100</f>
        <v>0.57803468208092479</v>
      </c>
      <c r="E10" s="51">
        <f t="shared" si="2"/>
        <v>1.4450867052023122</v>
      </c>
      <c r="F10" s="51">
        <f t="shared" si="2"/>
        <v>0</v>
      </c>
      <c r="G10" s="51">
        <f t="shared" si="2"/>
        <v>19.653179190751445</v>
      </c>
      <c r="H10" s="51">
        <f t="shared" si="2"/>
        <v>78.323699421965316</v>
      </c>
    </row>
    <row r="11" spans="1:8" ht="20.100000000000001" customHeight="1">
      <c r="A11" s="75"/>
      <c r="B11" s="73" t="s">
        <v>9</v>
      </c>
      <c r="C11" s="28">
        <v>490</v>
      </c>
      <c r="D11" s="19">
        <v>5</v>
      </c>
      <c r="E11" s="21">
        <v>25</v>
      </c>
      <c r="F11" s="21">
        <v>10</v>
      </c>
      <c r="G11" s="21">
        <v>143</v>
      </c>
      <c r="H11" s="21">
        <v>307</v>
      </c>
    </row>
    <row r="12" spans="1:8" ht="20.100000000000001" customHeight="1">
      <c r="A12" s="75"/>
      <c r="B12" s="72"/>
      <c r="C12" s="51">
        <f>C11/$C$11*100</f>
        <v>100</v>
      </c>
      <c r="D12" s="49">
        <f t="shared" ref="D12:H12" si="3">D11/$C$11*100</f>
        <v>1.0204081632653061</v>
      </c>
      <c r="E12" s="51">
        <f t="shared" si="3"/>
        <v>5.1020408163265305</v>
      </c>
      <c r="F12" s="51">
        <f t="shared" si="3"/>
        <v>2.0408163265306123</v>
      </c>
      <c r="G12" s="51">
        <f t="shared" si="3"/>
        <v>29.183673469387756</v>
      </c>
      <c r="H12" s="51">
        <f t="shared" si="3"/>
        <v>62.65306122448979</v>
      </c>
    </row>
    <row r="13" spans="1:8" ht="20.100000000000001" customHeight="1">
      <c r="A13" s="75"/>
      <c r="B13" s="73" t="s">
        <v>10</v>
      </c>
      <c r="C13" s="28">
        <v>273</v>
      </c>
      <c r="D13" s="19">
        <v>2</v>
      </c>
      <c r="E13" s="21">
        <v>25</v>
      </c>
      <c r="F13" s="21">
        <v>12</v>
      </c>
      <c r="G13" s="21">
        <v>64</v>
      </c>
      <c r="H13" s="21">
        <v>170</v>
      </c>
    </row>
    <row r="14" spans="1:8" ht="20.100000000000001" customHeight="1">
      <c r="A14" s="75"/>
      <c r="B14" s="72"/>
      <c r="C14" s="51">
        <f>C13/$C$13*100</f>
        <v>100</v>
      </c>
      <c r="D14" s="49">
        <f t="shared" ref="D14:H14" si="4">D13/$C$13*100</f>
        <v>0.73260073260073255</v>
      </c>
      <c r="E14" s="51">
        <f t="shared" si="4"/>
        <v>9.1575091575091569</v>
      </c>
      <c r="F14" s="51">
        <f t="shared" si="4"/>
        <v>4.395604395604396</v>
      </c>
      <c r="G14" s="51">
        <f t="shared" si="4"/>
        <v>23.443223443223442</v>
      </c>
      <c r="H14" s="51">
        <f t="shared" si="4"/>
        <v>62.27106227106227</v>
      </c>
    </row>
    <row r="15" spans="1:8" ht="20.100000000000001" customHeight="1">
      <c r="A15" s="75"/>
      <c r="B15" s="73" t="s">
        <v>11</v>
      </c>
      <c r="C15" s="18">
        <v>248</v>
      </c>
      <c r="D15" s="19">
        <v>22</v>
      </c>
      <c r="E15" s="21">
        <v>50</v>
      </c>
      <c r="F15" s="21">
        <v>9</v>
      </c>
      <c r="G15" s="21">
        <v>52</v>
      </c>
      <c r="H15" s="21">
        <v>115</v>
      </c>
    </row>
    <row r="16" spans="1:8" ht="20.100000000000001" customHeight="1" thickBot="1">
      <c r="A16" s="81"/>
      <c r="B16" s="72"/>
      <c r="C16" s="47">
        <f>C15/$C$15*100</f>
        <v>100</v>
      </c>
      <c r="D16" s="46">
        <f t="shared" ref="D16:H16" si="5">D15/$C$15*100</f>
        <v>8.870967741935484</v>
      </c>
      <c r="E16" s="47">
        <f t="shared" si="5"/>
        <v>20.161290322580644</v>
      </c>
      <c r="F16" s="47">
        <f t="shared" si="5"/>
        <v>3.6290322580645165</v>
      </c>
      <c r="G16" s="47">
        <f t="shared" si="5"/>
        <v>20.967741935483872</v>
      </c>
      <c r="H16" s="47">
        <f t="shared" si="5"/>
        <v>46.37096774193548</v>
      </c>
    </row>
    <row r="17" spans="1:12" ht="20.100000000000001" customHeight="1" thickTop="1">
      <c r="A17" s="74" t="s">
        <v>16</v>
      </c>
      <c r="B17" s="78" t="s">
        <v>17</v>
      </c>
      <c r="C17" s="34">
        <f>SUM(D17:H17)</f>
        <v>215</v>
      </c>
      <c r="D17" s="23">
        <v>5</v>
      </c>
      <c r="E17" s="24">
        <v>16</v>
      </c>
      <c r="F17" s="24">
        <v>0</v>
      </c>
      <c r="G17" s="24">
        <v>48</v>
      </c>
      <c r="H17" s="24">
        <v>146</v>
      </c>
    </row>
    <row r="18" spans="1:12" ht="20.100000000000001" customHeight="1">
      <c r="A18" s="75"/>
      <c r="B18" s="72"/>
      <c r="C18" s="51">
        <f>C17/$C$17*100</f>
        <v>100</v>
      </c>
      <c r="D18" s="49">
        <f t="shared" ref="D18:H18" si="6">D17/$C$17*100</f>
        <v>2.3255813953488373</v>
      </c>
      <c r="E18" s="51">
        <f t="shared" si="6"/>
        <v>7.441860465116279</v>
      </c>
      <c r="F18" s="51">
        <f t="shared" si="6"/>
        <v>0</v>
      </c>
      <c r="G18" s="51">
        <f t="shared" si="6"/>
        <v>22.325581395348838</v>
      </c>
      <c r="H18" s="51">
        <f t="shared" si="6"/>
        <v>67.906976744186039</v>
      </c>
    </row>
    <row r="19" spans="1:12" ht="20.100000000000001" customHeight="1">
      <c r="A19" s="75"/>
      <c r="B19" s="79" t="s">
        <v>18</v>
      </c>
      <c r="C19" s="31">
        <f>SUM(D19:H19)</f>
        <v>280</v>
      </c>
      <c r="D19" s="19">
        <v>5</v>
      </c>
      <c r="E19" s="21">
        <v>21</v>
      </c>
      <c r="F19" s="21">
        <v>4</v>
      </c>
      <c r="G19" s="21">
        <v>71</v>
      </c>
      <c r="H19" s="21">
        <v>179</v>
      </c>
    </row>
    <row r="20" spans="1:12" ht="20.100000000000001" customHeight="1">
      <c r="A20" s="75"/>
      <c r="B20" s="72"/>
      <c r="C20" s="51">
        <f>C19/$C$19*100</f>
        <v>100</v>
      </c>
      <c r="D20" s="49">
        <f t="shared" ref="D20:H20" si="7">D19/$C$19*100</f>
        <v>1.7857142857142856</v>
      </c>
      <c r="E20" s="51">
        <f t="shared" si="7"/>
        <v>7.5</v>
      </c>
      <c r="F20" s="51">
        <f t="shared" si="7"/>
        <v>1.4285714285714286</v>
      </c>
      <c r="G20" s="51">
        <f t="shared" si="7"/>
        <v>25.357142857142854</v>
      </c>
      <c r="H20" s="51">
        <f t="shared" si="7"/>
        <v>63.928571428571423</v>
      </c>
    </row>
    <row r="21" spans="1:12" ht="20.100000000000001" customHeight="1">
      <c r="A21" s="75"/>
      <c r="B21" s="79" t="s">
        <v>37</v>
      </c>
      <c r="C21" s="31">
        <f>SUM(D21:H21)</f>
        <v>99</v>
      </c>
      <c r="D21" s="19">
        <v>0</v>
      </c>
      <c r="E21" s="21">
        <v>6</v>
      </c>
      <c r="F21" s="21">
        <v>1</v>
      </c>
      <c r="G21" s="21">
        <v>19</v>
      </c>
      <c r="H21" s="21">
        <v>73</v>
      </c>
    </row>
    <row r="22" spans="1:12" ht="20.100000000000001" customHeight="1">
      <c r="A22" s="75"/>
      <c r="B22" s="72"/>
      <c r="C22" s="51">
        <f>C21/$C$21*100</f>
        <v>100</v>
      </c>
      <c r="D22" s="49">
        <f t="shared" ref="D22:H22" si="8">D21/$C$21*100</f>
        <v>0</v>
      </c>
      <c r="E22" s="51">
        <f t="shared" si="8"/>
        <v>6.0606060606060606</v>
      </c>
      <c r="F22" s="51">
        <f t="shared" si="8"/>
        <v>1.0101010101010102</v>
      </c>
      <c r="G22" s="51">
        <f t="shared" si="8"/>
        <v>19.19191919191919</v>
      </c>
      <c r="H22" s="51">
        <f t="shared" si="8"/>
        <v>73.73737373737373</v>
      </c>
    </row>
    <row r="23" spans="1:12" ht="20.100000000000001" customHeight="1">
      <c r="A23" s="75"/>
      <c r="B23" s="73" t="s">
        <v>19</v>
      </c>
      <c r="C23" s="18">
        <f>SUM(D23:H23)</f>
        <v>224</v>
      </c>
      <c r="D23" s="19">
        <v>3</v>
      </c>
      <c r="E23" s="21">
        <v>12</v>
      </c>
      <c r="F23" s="21">
        <v>9</v>
      </c>
      <c r="G23" s="21">
        <v>61</v>
      </c>
      <c r="H23" s="21">
        <v>139</v>
      </c>
    </row>
    <row r="24" spans="1:12" ht="20.100000000000001" customHeight="1">
      <c r="A24" s="75"/>
      <c r="B24" s="72"/>
      <c r="C24" s="51">
        <f>C23/$C$23*100</f>
        <v>100</v>
      </c>
      <c r="D24" s="49">
        <f t="shared" ref="D24:H24" si="9">D23/$C$23*100</f>
        <v>1.3392857142857142</v>
      </c>
      <c r="E24" s="51">
        <f t="shared" si="9"/>
        <v>5.3571428571428568</v>
      </c>
      <c r="F24" s="51">
        <f t="shared" si="9"/>
        <v>4.0178571428571432</v>
      </c>
      <c r="G24" s="51">
        <f t="shared" si="9"/>
        <v>27.232142857142854</v>
      </c>
      <c r="H24" s="51">
        <f t="shared" si="9"/>
        <v>62.053571428571431</v>
      </c>
    </row>
    <row r="25" spans="1:12" ht="20.100000000000001" customHeight="1">
      <c r="A25" s="75"/>
      <c r="B25" s="73" t="s">
        <v>20</v>
      </c>
      <c r="C25" s="18">
        <f>SUM(D25:H25)</f>
        <v>82</v>
      </c>
      <c r="D25" s="19">
        <v>1</v>
      </c>
      <c r="E25" s="21">
        <v>2</v>
      </c>
      <c r="F25" s="21">
        <v>0</v>
      </c>
      <c r="G25" s="21">
        <v>19</v>
      </c>
      <c r="H25" s="21">
        <v>60</v>
      </c>
    </row>
    <row r="26" spans="1:12" ht="20.100000000000001" customHeight="1">
      <c r="A26" s="75"/>
      <c r="B26" s="72"/>
      <c r="C26" s="51">
        <f>C25/$C$25*100</f>
        <v>100</v>
      </c>
      <c r="D26" s="49">
        <f t="shared" ref="D26:H26" si="10">D25/$C$25*100</f>
        <v>1.2195121951219512</v>
      </c>
      <c r="E26" s="51">
        <f t="shared" si="10"/>
        <v>2.4390243902439024</v>
      </c>
      <c r="F26" s="51">
        <f t="shared" si="10"/>
        <v>0</v>
      </c>
      <c r="G26" s="51">
        <f t="shared" si="10"/>
        <v>23.170731707317074</v>
      </c>
      <c r="H26" s="51">
        <f t="shared" si="10"/>
        <v>73.170731707317074</v>
      </c>
    </row>
    <row r="27" spans="1:12" ht="20.100000000000001" customHeight="1">
      <c r="A27" s="75"/>
      <c r="B27" s="79" t="s">
        <v>38</v>
      </c>
      <c r="C27" s="18">
        <f>SUM(D27:H27)</f>
        <v>23</v>
      </c>
      <c r="D27" s="19">
        <v>0</v>
      </c>
      <c r="E27" s="21">
        <v>1</v>
      </c>
      <c r="F27" s="21">
        <v>0</v>
      </c>
      <c r="G27" s="21">
        <v>5</v>
      </c>
      <c r="H27" s="21">
        <v>17</v>
      </c>
    </row>
    <row r="28" spans="1:12" ht="20.100000000000001" customHeight="1">
      <c r="A28" s="75"/>
      <c r="B28" s="72"/>
      <c r="C28" s="51">
        <f>C27/$C$27*100</f>
        <v>100</v>
      </c>
      <c r="D28" s="49">
        <f t="shared" ref="D28:H28" si="11">D27/$C$27*100</f>
        <v>0</v>
      </c>
      <c r="E28" s="51">
        <f t="shared" si="11"/>
        <v>4.3478260869565215</v>
      </c>
      <c r="F28" s="51">
        <f t="shared" si="11"/>
        <v>0</v>
      </c>
      <c r="G28" s="51">
        <f t="shared" si="11"/>
        <v>21.739130434782609</v>
      </c>
      <c r="H28" s="51">
        <f t="shared" si="11"/>
        <v>73.91304347826086</v>
      </c>
    </row>
    <row r="29" spans="1:12" ht="20.100000000000001" customHeight="1">
      <c r="A29" s="75"/>
      <c r="B29" s="73" t="s">
        <v>21</v>
      </c>
      <c r="C29" s="18">
        <f>SUM(D29:H29)</f>
        <v>540</v>
      </c>
      <c r="D29" s="19">
        <v>18</v>
      </c>
      <c r="E29" s="21">
        <v>48</v>
      </c>
      <c r="F29" s="21">
        <v>17</v>
      </c>
      <c r="G29" s="21">
        <v>121</v>
      </c>
      <c r="H29" s="21">
        <v>336</v>
      </c>
    </row>
    <row r="30" spans="1:12" ht="20.100000000000001" customHeight="1" thickBot="1">
      <c r="A30" s="76"/>
      <c r="B30" s="77"/>
      <c r="C30" s="47">
        <f>C29/$C$29*100</f>
        <v>100</v>
      </c>
      <c r="D30" s="46">
        <f t="shared" ref="D30:H30" si="12">D29/$C$29*100</f>
        <v>3.3333333333333335</v>
      </c>
      <c r="E30" s="47">
        <f t="shared" si="12"/>
        <v>8.8888888888888893</v>
      </c>
      <c r="F30" s="47">
        <f t="shared" si="12"/>
        <v>3.1481481481481479</v>
      </c>
      <c r="G30" s="47">
        <f t="shared" si="12"/>
        <v>22.407407407407405</v>
      </c>
      <c r="H30" s="47">
        <f t="shared" si="12"/>
        <v>62.222222222222221</v>
      </c>
    </row>
    <row r="31" spans="1:12" ht="20.100000000000001" customHeight="1" thickTop="1">
      <c r="A31" s="69" t="s">
        <v>105</v>
      </c>
      <c r="B31" s="71" t="s">
        <v>106</v>
      </c>
      <c r="C31" s="28">
        <f>SUM(D31:H31)</f>
        <v>837</v>
      </c>
      <c r="D31" s="40">
        <v>25</v>
      </c>
      <c r="E31" s="29">
        <v>71</v>
      </c>
      <c r="F31" s="29">
        <v>23</v>
      </c>
      <c r="G31" s="29">
        <v>230</v>
      </c>
      <c r="H31" s="29">
        <v>488</v>
      </c>
      <c r="I31"/>
      <c r="J31"/>
      <c r="K31"/>
      <c r="L31"/>
    </row>
    <row r="32" spans="1:12" ht="20.100000000000001" customHeight="1">
      <c r="A32" s="69"/>
      <c r="B32" s="72"/>
      <c r="C32" s="51">
        <f>C31/$C$31*100</f>
        <v>100</v>
      </c>
      <c r="D32" s="49">
        <f t="shared" ref="D32:H32" si="13">D31/$C$31*100</f>
        <v>2.9868578255675029</v>
      </c>
      <c r="E32" s="51">
        <f t="shared" si="13"/>
        <v>8.4826762246117084</v>
      </c>
      <c r="F32" s="51">
        <f t="shared" si="13"/>
        <v>2.7479091995221028</v>
      </c>
      <c r="G32" s="51">
        <f t="shared" si="13"/>
        <v>27.479091995221026</v>
      </c>
      <c r="H32" s="51">
        <f t="shared" si="13"/>
        <v>58.303464755077663</v>
      </c>
      <c r="I32"/>
      <c r="J32"/>
      <c r="K32"/>
      <c r="L32"/>
    </row>
    <row r="33" spans="1:12" ht="20.100000000000001" customHeight="1">
      <c r="A33" s="69"/>
      <c r="B33" s="73" t="s">
        <v>107</v>
      </c>
      <c r="C33" s="28">
        <f>SUM(D33:H33)</f>
        <v>638</v>
      </c>
      <c r="D33" s="40">
        <v>7</v>
      </c>
      <c r="E33" s="29">
        <v>37</v>
      </c>
      <c r="F33" s="29">
        <v>8</v>
      </c>
      <c r="G33" s="29">
        <v>115</v>
      </c>
      <c r="H33" s="29">
        <v>471</v>
      </c>
      <c r="I33"/>
      <c r="J33"/>
      <c r="K33"/>
      <c r="L33"/>
    </row>
    <row r="34" spans="1:12" ht="20.100000000000001" customHeight="1">
      <c r="A34" s="70"/>
      <c r="B34" s="72"/>
      <c r="C34" s="51">
        <f>C33/$C$33*100</f>
        <v>100</v>
      </c>
      <c r="D34" s="49">
        <f t="shared" ref="D34:G34" si="14">D33/$C$33*100</f>
        <v>1.0971786833855799</v>
      </c>
      <c r="E34" s="51">
        <f t="shared" si="14"/>
        <v>5.7993730407523509</v>
      </c>
      <c r="F34" s="51">
        <f t="shared" si="14"/>
        <v>1.2539184952978055</v>
      </c>
      <c r="G34" s="51">
        <f t="shared" si="14"/>
        <v>18.025078369905955</v>
      </c>
      <c r="H34" s="51">
        <f>H33/$C$33*100</f>
        <v>73.824451410658313</v>
      </c>
      <c r="I34"/>
      <c r="J34"/>
      <c r="K34"/>
      <c r="L34"/>
    </row>
  </sheetData>
  <mergeCells count="19">
    <mergeCell ref="A31:A34"/>
    <mergeCell ref="B31:B32"/>
    <mergeCell ref="B33:B34"/>
    <mergeCell ref="A17:A30"/>
    <mergeCell ref="B17:B18"/>
    <mergeCell ref="B19:B20"/>
    <mergeCell ref="B21:B22"/>
    <mergeCell ref="B23:B24"/>
    <mergeCell ref="B25:B26"/>
    <mergeCell ref="B27:B28"/>
    <mergeCell ref="B29:B30"/>
    <mergeCell ref="A4:B4"/>
    <mergeCell ref="A5:B6"/>
    <mergeCell ref="A7:A16"/>
    <mergeCell ref="B7:B8"/>
    <mergeCell ref="B9:B10"/>
    <mergeCell ref="B11:B12"/>
    <mergeCell ref="B13:B14"/>
    <mergeCell ref="B15:B16"/>
  </mergeCells>
  <phoneticPr fontId="1"/>
  <printOptions horizontalCentered="1"/>
  <pageMargins left="0.70866141732283472" right="0.70866141732283472" top="0.74803149606299213" bottom="0.74803149606299213" header="0.31496062992125984" footer="0.31496062992125984"/>
  <pageSetup paperSize="9" scale="72" fitToHeight="0" orientation="portrait" r:id="rId1"/>
  <ignoredErrors>
    <ignoredError sqref="C18:C3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D2D87-6EAE-4BBB-ABC7-C4ABA6B2A1EC}">
  <sheetPr>
    <pageSetUpPr fitToPage="1"/>
  </sheetPr>
  <dimension ref="A1:L34"/>
  <sheetViews>
    <sheetView view="pageBreakPreview" zoomScale="80" zoomScaleNormal="80" zoomScaleSheetLayoutView="80" workbookViewId="0"/>
  </sheetViews>
  <sheetFormatPr defaultRowHeight="14.25"/>
  <cols>
    <col min="1" max="1" width="5.625" style="2" customWidth="1"/>
    <col min="2" max="2" width="12.125" style="2" customWidth="1"/>
    <col min="3" max="7" width="15.625" style="2" customWidth="1"/>
    <col min="8" max="16384" width="9" style="2"/>
  </cols>
  <sheetData>
    <row r="1" spans="1:7" ht="20.100000000000001" customHeight="1">
      <c r="A1" s="3" t="s">
        <v>69</v>
      </c>
    </row>
    <row r="2" spans="1:7" ht="20.100000000000001" customHeight="1">
      <c r="A2" s="3"/>
    </row>
    <row r="3" spans="1:7" ht="20.100000000000001" customHeight="1">
      <c r="G3" s="10" t="s">
        <v>14</v>
      </c>
    </row>
    <row r="4" spans="1:7" s="1" customFormat="1" ht="80.25" customHeight="1">
      <c r="A4" s="63"/>
      <c r="B4" s="64"/>
      <c r="C4" s="11" t="s">
        <v>109</v>
      </c>
      <c r="D4" s="36" t="s">
        <v>123</v>
      </c>
      <c r="E4" s="9" t="s">
        <v>124</v>
      </c>
      <c r="F4" s="9" t="s">
        <v>111</v>
      </c>
      <c r="G4" s="9" t="s">
        <v>70</v>
      </c>
    </row>
    <row r="5" spans="1:7" ht="20.100000000000001" customHeight="1">
      <c r="A5" s="65" t="s">
        <v>5</v>
      </c>
      <c r="B5" s="66"/>
      <c r="C5" s="18">
        <f>SUM(D5:G5)</f>
        <v>1473</v>
      </c>
      <c r="D5" s="19">
        <v>32</v>
      </c>
      <c r="E5" s="21">
        <v>254</v>
      </c>
      <c r="F5" s="21">
        <v>78</v>
      </c>
      <c r="G5" s="21">
        <v>1109</v>
      </c>
    </row>
    <row r="6" spans="1:7" ht="20.100000000000001" customHeight="1" thickBot="1">
      <c r="A6" s="67"/>
      <c r="B6" s="68"/>
      <c r="C6" s="47">
        <f>C5/$C$5*100</f>
        <v>100</v>
      </c>
      <c r="D6" s="46">
        <f t="shared" ref="D6:G6" si="0">D5/$C$5*100</f>
        <v>2.1724372029871009</v>
      </c>
      <c r="E6" s="47">
        <f t="shared" si="0"/>
        <v>17.243720298710116</v>
      </c>
      <c r="F6" s="47">
        <f t="shared" si="0"/>
        <v>5.2953156822810588</v>
      </c>
      <c r="G6" s="47">
        <f t="shared" si="0"/>
        <v>75.288526816021729</v>
      </c>
    </row>
    <row r="7" spans="1:7" ht="20.100000000000001" customHeight="1" thickTop="1">
      <c r="A7" s="80" t="s">
        <v>6</v>
      </c>
      <c r="B7" s="78" t="s">
        <v>7</v>
      </c>
      <c r="C7" s="28">
        <v>111</v>
      </c>
      <c r="D7" s="40">
        <v>1</v>
      </c>
      <c r="E7" s="29">
        <v>11</v>
      </c>
      <c r="F7" s="29">
        <v>3</v>
      </c>
      <c r="G7" s="29">
        <v>96</v>
      </c>
    </row>
    <row r="8" spans="1:7" ht="20.100000000000001" customHeight="1">
      <c r="A8" s="75"/>
      <c r="B8" s="72"/>
      <c r="C8" s="51">
        <f>C7/$C$7*100</f>
        <v>100</v>
      </c>
      <c r="D8" s="49">
        <f t="shared" ref="D8:G8" si="1">D7/$C$7*100</f>
        <v>0.90090090090090091</v>
      </c>
      <c r="E8" s="51">
        <f t="shared" si="1"/>
        <v>9.9099099099099099</v>
      </c>
      <c r="F8" s="51">
        <f t="shared" si="1"/>
        <v>2.7027027027027026</v>
      </c>
      <c r="G8" s="51">
        <f t="shared" si="1"/>
        <v>86.486486486486484</v>
      </c>
    </row>
    <row r="9" spans="1:7" ht="20.100000000000001" customHeight="1">
      <c r="A9" s="75"/>
      <c r="B9" s="73" t="s">
        <v>8</v>
      </c>
      <c r="C9" s="28">
        <v>345</v>
      </c>
      <c r="D9" s="19">
        <v>4</v>
      </c>
      <c r="E9" s="21">
        <v>34</v>
      </c>
      <c r="F9" s="21">
        <v>16</v>
      </c>
      <c r="G9" s="21">
        <v>291</v>
      </c>
    </row>
    <row r="10" spans="1:7" ht="20.100000000000001" customHeight="1">
      <c r="A10" s="75"/>
      <c r="B10" s="72"/>
      <c r="C10" s="51">
        <f>C9/$C$9*100</f>
        <v>100</v>
      </c>
      <c r="D10" s="49">
        <f t="shared" ref="D10:G10" si="2">D9/$C$9*100</f>
        <v>1.1594202898550725</v>
      </c>
      <c r="E10" s="51">
        <f t="shared" si="2"/>
        <v>9.8550724637681171</v>
      </c>
      <c r="F10" s="51">
        <f t="shared" si="2"/>
        <v>4.63768115942029</v>
      </c>
      <c r="G10" s="51">
        <f t="shared" si="2"/>
        <v>84.34782608695653</v>
      </c>
    </row>
    <row r="11" spans="1:7" ht="20.100000000000001" customHeight="1">
      <c r="A11" s="75"/>
      <c r="B11" s="73" t="s">
        <v>9</v>
      </c>
      <c r="C11" s="28">
        <v>490</v>
      </c>
      <c r="D11" s="19">
        <v>6</v>
      </c>
      <c r="E11" s="21">
        <v>79</v>
      </c>
      <c r="F11" s="21">
        <v>33</v>
      </c>
      <c r="G11" s="21">
        <v>372</v>
      </c>
    </row>
    <row r="12" spans="1:7" ht="20.100000000000001" customHeight="1">
      <c r="A12" s="75"/>
      <c r="B12" s="72"/>
      <c r="C12" s="51">
        <f>C11/$C$11*100</f>
        <v>100</v>
      </c>
      <c r="D12" s="49">
        <f t="shared" ref="D12:G12" si="3">D11/$C$11*100</f>
        <v>1.2244897959183674</v>
      </c>
      <c r="E12" s="51">
        <f t="shared" si="3"/>
        <v>16.122448979591837</v>
      </c>
      <c r="F12" s="51">
        <f t="shared" si="3"/>
        <v>6.7346938775510203</v>
      </c>
      <c r="G12" s="51">
        <f t="shared" si="3"/>
        <v>75.91836734693878</v>
      </c>
    </row>
    <row r="13" spans="1:7" ht="20.100000000000001" customHeight="1">
      <c r="A13" s="75"/>
      <c r="B13" s="73" t="s">
        <v>10</v>
      </c>
      <c r="C13" s="28">
        <v>273</v>
      </c>
      <c r="D13" s="19">
        <v>4</v>
      </c>
      <c r="E13" s="21">
        <v>62</v>
      </c>
      <c r="F13" s="21">
        <v>13</v>
      </c>
      <c r="G13" s="21">
        <v>194</v>
      </c>
    </row>
    <row r="14" spans="1:7" ht="20.100000000000001" customHeight="1">
      <c r="A14" s="75"/>
      <c r="B14" s="72"/>
      <c r="C14" s="51">
        <f>C13/$C$13*100</f>
        <v>100</v>
      </c>
      <c r="D14" s="49">
        <f t="shared" ref="D14:G14" si="4">D13/$C$13*100</f>
        <v>1.4652014652014651</v>
      </c>
      <c r="E14" s="51">
        <f t="shared" si="4"/>
        <v>22.710622710622712</v>
      </c>
      <c r="F14" s="51">
        <f t="shared" si="4"/>
        <v>4.7619047619047619</v>
      </c>
      <c r="G14" s="51">
        <f t="shared" si="4"/>
        <v>71.062271062271066</v>
      </c>
    </row>
    <row r="15" spans="1:7" ht="20.100000000000001" customHeight="1">
      <c r="A15" s="75"/>
      <c r="B15" s="73" t="s">
        <v>11</v>
      </c>
      <c r="C15" s="18">
        <v>247</v>
      </c>
      <c r="D15" s="19">
        <v>17</v>
      </c>
      <c r="E15" s="21">
        <v>68</v>
      </c>
      <c r="F15" s="21">
        <v>12</v>
      </c>
      <c r="G15" s="21">
        <v>150</v>
      </c>
    </row>
    <row r="16" spans="1:7" ht="20.100000000000001" customHeight="1" thickBot="1">
      <c r="A16" s="81"/>
      <c r="B16" s="72"/>
      <c r="C16" s="47">
        <f>C15/$C$15*100</f>
        <v>100</v>
      </c>
      <c r="D16" s="46">
        <f t="shared" ref="D16:G16" si="5">D15/$C$15*100</f>
        <v>6.8825910931174086</v>
      </c>
      <c r="E16" s="47">
        <f t="shared" si="5"/>
        <v>27.530364372469634</v>
      </c>
      <c r="F16" s="47">
        <f t="shared" si="5"/>
        <v>4.8582995951417001</v>
      </c>
      <c r="G16" s="47">
        <f t="shared" si="5"/>
        <v>60.728744939271252</v>
      </c>
    </row>
    <row r="17" spans="1:12" ht="20.100000000000001" customHeight="1" thickTop="1">
      <c r="A17" s="74" t="s">
        <v>16</v>
      </c>
      <c r="B17" s="78" t="s">
        <v>17</v>
      </c>
      <c r="C17" s="34">
        <f>SUM(D17:H17)</f>
        <v>215</v>
      </c>
      <c r="D17" s="23">
        <v>5</v>
      </c>
      <c r="E17" s="24">
        <v>34</v>
      </c>
      <c r="F17" s="24">
        <v>4</v>
      </c>
      <c r="G17" s="24">
        <v>172</v>
      </c>
    </row>
    <row r="18" spans="1:12" ht="20.100000000000001" customHeight="1">
      <c r="A18" s="75"/>
      <c r="B18" s="72"/>
      <c r="C18" s="51">
        <f>C17/$C$17*100</f>
        <v>100</v>
      </c>
      <c r="D18" s="49">
        <f t="shared" ref="D18:G18" si="6">D17/$C$17*100</f>
        <v>2.3255813953488373</v>
      </c>
      <c r="E18" s="51">
        <f t="shared" si="6"/>
        <v>15.813953488372093</v>
      </c>
      <c r="F18" s="51">
        <f t="shared" si="6"/>
        <v>1.8604651162790697</v>
      </c>
      <c r="G18" s="51">
        <f t="shared" si="6"/>
        <v>80</v>
      </c>
    </row>
    <row r="19" spans="1:12" ht="20.100000000000001" customHeight="1">
      <c r="A19" s="75"/>
      <c r="B19" s="79" t="s">
        <v>18</v>
      </c>
      <c r="C19" s="18">
        <f>SUM(D19:G19)</f>
        <v>279</v>
      </c>
      <c r="D19" s="19">
        <v>3</v>
      </c>
      <c r="E19" s="21">
        <v>52</v>
      </c>
      <c r="F19" s="21">
        <v>16</v>
      </c>
      <c r="G19" s="21">
        <v>208</v>
      </c>
    </row>
    <row r="20" spans="1:12" ht="20.100000000000001" customHeight="1">
      <c r="A20" s="75"/>
      <c r="B20" s="72"/>
      <c r="C20" s="51">
        <f>C19/$C$19*100</f>
        <v>100</v>
      </c>
      <c r="D20" s="49">
        <f t="shared" ref="D20:G20" si="7">D19/$C$19*100</f>
        <v>1.0752688172043012</v>
      </c>
      <c r="E20" s="51">
        <f t="shared" si="7"/>
        <v>18.637992831541219</v>
      </c>
      <c r="F20" s="51">
        <f t="shared" si="7"/>
        <v>5.7347670250896057</v>
      </c>
      <c r="G20" s="51">
        <f t="shared" si="7"/>
        <v>74.551971326164875</v>
      </c>
    </row>
    <row r="21" spans="1:12" ht="20.100000000000001" customHeight="1">
      <c r="A21" s="75"/>
      <c r="B21" s="79" t="s">
        <v>37</v>
      </c>
      <c r="C21" s="18">
        <f>SUM(D21:G21)</f>
        <v>99</v>
      </c>
      <c r="D21" s="19">
        <v>0</v>
      </c>
      <c r="E21" s="21">
        <v>10</v>
      </c>
      <c r="F21" s="21">
        <v>9</v>
      </c>
      <c r="G21" s="21">
        <v>80</v>
      </c>
    </row>
    <row r="22" spans="1:12" ht="20.100000000000001" customHeight="1">
      <c r="A22" s="75"/>
      <c r="B22" s="72"/>
      <c r="C22" s="51">
        <f>C21/$C$21*100</f>
        <v>100</v>
      </c>
      <c r="D22" s="49">
        <f t="shared" ref="D22:F22" si="8">D21/$C$21*100</f>
        <v>0</v>
      </c>
      <c r="E22" s="51">
        <f t="shared" si="8"/>
        <v>10.1010101010101</v>
      </c>
      <c r="F22" s="51">
        <f t="shared" si="8"/>
        <v>9.0909090909090917</v>
      </c>
      <c r="G22" s="51">
        <f>G21/$C$21*100</f>
        <v>80.808080808080803</v>
      </c>
    </row>
    <row r="23" spans="1:12" ht="20.100000000000001" customHeight="1">
      <c r="A23" s="75"/>
      <c r="B23" s="73" t="s">
        <v>19</v>
      </c>
      <c r="C23" s="18">
        <f>SUM(D23:G23)</f>
        <v>224</v>
      </c>
      <c r="D23" s="19">
        <v>5</v>
      </c>
      <c r="E23" s="21">
        <v>40</v>
      </c>
      <c r="F23" s="21">
        <v>16</v>
      </c>
      <c r="G23" s="21">
        <v>163</v>
      </c>
    </row>
    <row r="24" spans="1:12" ht="20.100000000000001" customHeight="1">
      <c r="A24" s="75"/>
      <c r="B24" s="72"/>
      <c r="C24" s="51">
        <f>C23/$C$23*100</f>
        <v>100</v>
      </c>
      <c r="D24" s="49">
        <f t="shared" ref="D24:G24" si="9">D23/$C$23*100</f>
        <v>2.2321428571428572</v>
      </c>
      <c r="E24" s="51">
        <f t="shared" si="9"/>
        <v>17.857142857142858</v>
      </c>
      <c r="F24" s="51">
        <f t="shared" si="9"/>
        <v>7.1428571428571423</v>
      </c>
      <c r="G24" s="51">
        <f t="shared" si="9"/>
        <v>72.767857142857139</v>
      </c>
    </row>
    <row r="25" spans="1:12" ht="20.100000000000001" customHeight="1">
      <c r="A25" s="75"/>
      <c r="B25" s="73" t="s">
        <v>20</v>
      </c>
      <c r="C25" s="18">
        <f>SUM(D25:G25)</f>
        <v>82</v>
      </c>
      <c r="D25" s="19">
        <v>2</v>
      </c>
      <c r="E25" s="21">
        <v>12</v>
      </c>
      <c r="F25" s="21">
        <v>1</v>
      </c>
      <c r="G25" s="21">
        <v>67</v>
      </c>
    </row>
    <row r="26" spans="1:12" ht="20.100000000000001" customHeight="1">
      <c r="A26" s="75"/>
      <c r="B26" s="72"/>
      <c r="C26" s="51">
        <f>C25/$C$25*100</f>
        <v>100</v>
      </c>
      <c r="D26" s="49">
        <f t="shared" ref="D26:G26" si="10">D25/$C$25*100</f>
        <v>2.4390243902439024</v>
      </c>
      <c r="E26" s="51">
        <f t="shared" si="10"/>
        <v>14.634146341463413</v>
      </c>
      <c r="F26" s="51">
        <f t="shared" si="10"/>
        <v>1.2195121951219512</v>
      </c>
      <c r="G26" s="51">
        <f t="shared" si="10"/>
        <v>81.707317073170728</v>
      </c>
    </row>
    <row r="27" spans="1:12" ht="20.100000000000001" customHeight="1">
      <c r="A27" s="75"/>
      <c r="B27" s="79" t="s">
        <v>38</v>
      </c>
      <c r="C27" s="18">
        <f>SUM(D27:G27)</f>
        <v>23</v>
      </c>
      <c r="D27" s="19">
        <v>1</v>
      </c>
      <c r="E27" s="21">
        <v>3</v>
      </c>
      <c r="F27" s="21">
        <v>2</v>
      </c>
      <c r="G27" s="21">
        <v>17</v>
      </c>
    </row>
    <row r="28" spans="1:12" ht="20.100000000000001" customHeight="1">
      <c r="A28" s="75"/>
      <c r="B28" s="72"/>
      <c r="C28" s="51">
        <f>C27/$C$27*100</f>
        <v>100</v>
      </c>
      <c r="D28" s="49">
        <f t="shared" ref="D28:G28" si="11">D27/$C$27*100</f>
        <v>4.3478260869565215</v>
      </c>
      <c r="E28" s="51">
        <f t="shared" si="11"/>
        <v>13.043478260869565</v>
      </c>
      <c r="F28" s="51">
        <f t="shared" si="11"/>
        <v>8.695652173913043</v>
      </c>
      <c r="G28" s="51">
        <f t="shared" si="11"/>
        <v>73.91304347826086</v>
      </c>
    </row>
    <row r="29" spans="1:12" ht="20.100000000000001" customHeight="1">
      <c r="A29" s="75"/>
      <c r="B29" s="73" t="s">
        <v>21</v>
      </c>
      <c r="C29" s="18">
        <f>SUM(D29:G29)</f>
        <v>539</v>
      </c>
      <c r="D29" s="19">
        <v>16</v>
      </c>
      <c r="E29" s="21">
        <v>101</v>
      </c>
      <c r="F29" s="21">
        <v>30</v>
      </c>
      <c r="G29" s="21">
        <v>392</v>
      </c>
    </row>
    <row r="30" spans="1:12" ht="20.100000000000001" customHeight="1" thickBot="1">
      <c r="A30" s="76"/>
      <c r="B30" s="77"/>
      <c r="C30" s="47">
        <f>C29/$C$29*100</f>
        <v>100</v>
      </c>
      <c r="D30" s="46">
        <f t="shared" ref="D30:G30" si="12">D29/$C$29*100</f>
        <v>2.9684601113172544</v>
      </c>
      <c r="E30" s="47">
        <f t="shared" si="12"/>
        <v>18.738404452690165</v>
      </c>
      <c r="F30" s="47">
        <f t="shared" si="12"/>
        <v>5.5658627087198518</v>
      </c>
      <c r="G30" s="47">
        <f t="shared" si="12"/>
        <v>72.727272727272734</v>
      </c>
    </row>
    <row r="31" spans="1:12" ht="20.100000000000001" customHeight="1" thickTop="1">
      <c r="A31" s="69" t="s">
        <v>105</v>
      </c>
      <c r="B31" s="71" t="s">
        <v>106</v>
      </c>
      <c r="C31" s="28">
        <f>SUM(D31:G31)</f>
        <v>837</v>
      </c>
      <c r="D31" s="40">
        <v>23</v>
      </c>
      <c r="E31" s="29">
        <v>172</v>
      </c>
      <c r="F31" s="29">
        <v>48</v>
      </c>
      <c r="G31" s="29">
        <v>594</v>
      </c>
      <c r="H31"/>
      <c r="I31"/>
      <c r="J31"/>
      <c r="K31"/>
      <c r="L31"/>
    </row>
    <row r="32" spans="1:12" ht="20.100000000000001" customHeight="1">
      <c r="A32" s="69"/>
      <c r="B32" s="72"/>
      <c r="C32" s="51">
        <f>C31/$C$31*100</f>
        <v>100</v>
      </c>
      <c r="D32" s="49">
        <f t="shared" ref="D32:G32" si="13">D31/$C$31*100</f>
        <v>2.7479091995221028</v>
      </c>
      <c r="E32" s="51">
        <f t="shared" si="13"/>
        <v>20.54958183990442</v>
      </c>
      <c r="F32" s="51">
        <f t="shared" si="13"/>
        <v>5.7347670250896057</v>
      </c>
      <c r="G32" s="51">
        <f t="shared" si="13"/>
        <v>70.967741935483872</v>
      </c>
      <c r="H32"/>
      <c r="I32"/>
      <c r="J32"/>
      <c r="K32"/>
      <c r="L32"/>
    </row>
    <row r="33" spans="1:12" ht="20.100000000000001" customHeight="1">
      <c r="A33" s="69"/>
      <c r="B33" s="73" t="s">
        <v>107</v>
      </c>
      <c r="C33" s="28">
        <f>SUM(D33:G33)</f>
        <v>636</v>
      </c>
      <c r="D33" s="40">
        <v>9</v>
      </c>
      <c r="E33" s="29">
        <v>82</v>
      </c>
      <c r="F33" s="29">
        <v>30</v>
      </c>
      <c r="G33" s="29">
        <v>515</v>
      </c>
      <c r="H33"/>
      <c r="I33"/>
      <c r="J33"/>
      <c r="K33"/>
      <c r="L33"/>
    </row>
    <row r="34" spans="1:12" ht="20.100000000000001" customHeight="1">
      <c r="A34" s="70"/>
      <c r="B34" s="72"/>
      <c r="C34" s="51">
        <f>C33/$C$33*100</f>
        <v>100</v>
      </c>
      <c r="D34" s="49">
        <f t="shared" ref="D34:G34" si="14">D33/$C$33*100</f>
        <v>1.4150943396226416</v>
      </c>
      <c r="E34" s="51">
        <f t="shared" si="14"/>
        <v>12.89308176100629</v>
      </c>
      <c r="F34" s="51">
        <f t="shared" si="14"/>
        <v>4.716981132075472</v>
      </c>
      <c r="G34" s="51">
        <f t="shared" si="14"/>
        <v>80.974842767295598</v>
      </c>
      <c r="H34"/>
      <c r="I34"/>
      <c r="J34"/>
      <c r="K34"/>
      <c r="L34"/>
    </row>
  </sheetData>
  <mergeCells count="19">
    <mergeCell ref="A31:A34"/>
    <mergeCell ref="B31:B32"/>
    <mergeCell ref="B33:B34"/>
    <mergeCell ref="A17:A30"/>
    <mergeCell ref="B17:B18"/>
    <mergeCell ref="B19:B20"/>
    <mergeCell ref="B21:B22"/>
    <mergeCell ref="B23:B24"/>
    <mergeCell ref="B25:B26"/>
    <mergeCell ref="B27:B28"/>
    <mergeCell ref="B29:B30"/>
    <mergeCell ref="A4:B4"/>
    <mergeCell ref="A5:B6"/>
    <mergeCell ref="A7:A16"/>
    <mergeCell ref="B7:B8"/>
    <mergeCell ref="B9:B10"/>
    <mergeCell ref="B11:B12"/>
    <mergeCell ref="B13:B14"/>
    <mergeCell ref="B15:B16"/>
  </mergeCells>
  <phoneticPr fontId="1"/>
  <printOptions horizontalCentered="1"/>
  <pageMargins left="0.70866141732283472" right="0.70866141732283472" top="0.74803149606299213" bottom="0.74803149606299213" header="0.31496062992125984" footer="0.31496062992125984"/>
  <pageSetup paperSize="9" scale="83" fitToHeight="0" orientation="portrait" r:id="rId1"/>
  <ignoredErrors>
    <ignoredError sqref="C20:C3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問1,2</vt:lpstr>
      <vt:lpstr>問3</vt:lpstr>
      <vt:lpstr>問4</vt:lpstr>
      <vt:lpstr>問5</vt:lpstr>
      <vt:lpstr>問5-1</vt:lpstr>
      <vt:lpstr>問5-2</vt:lpstr>
      <vt:lpstr>問5-4</vt:lpstr>
      <vt:lpstr>問6</vt:lpstr>
      <vt:lpstr>問7</vt:lpstr>
      <vt:lpstr>問8</vt:lpstr>
      <vt:lpstr>問9</vt:lpstr>
      <vt:lpstr>問10</vt:lpstr>
      <vt:lpstr>問11</vt:lpstr>
      <vt:lpstr>問12</vt:lpstr>
      <vt:lpstr>'問1,2'!Print_Area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DX推進課</cp:lastModifiedBy>
  <cp:lastPrinted>2026-01-28T04:47:26Z</cp:lastPrinted>
  <dcterms:created xsi:type="dcterms:W3CDTF">2015-06-05T18:19:34Z</dcterms:created>
  <dcterms:modified xsi:type="dcterms:W3CDTF">2026-01-28T05:13:57Z</dcterms:modified>
</cp:coreProperties>
</file>