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defaultThemeVersion="166925"/>
  <mc:AlternateContent xmlns:mc="http://schemas.openxmlformats.org/markup-compatibility/2006">
    <mc:Choice Requires="x15">
      <x15ac:absPath xmlns:x15ac="http://schemas.microsoft.com/office/spreadsheetml/2010/11/ac" url="\\10.35.20.90\kouzou_public\■③担い手育成Ｇ\◇新◇　19　グローバル人財（農業経営塾、提案型海外研修）\R8\02_あおもり農業グローバルチャレンジ（海外研修）\01_募集\02_募集通知\"/>
    </mc:Choice>
  </mc:AlternateContent>
  <xr:revisionPtr revIDLastSave="0" documentId="13_ncr:1_{3CA6892A-A124-4CF2-BAAF-1BD293546F20}" xr6:coauthVersionLast="47" xr6:coauthVersionMax="47" xr10:uidLastSave="{00000000-0000-0000-0000-000000000000}"/>
  <bookViews>
    <workbookView xWindow="-120" yWindow="-120" windowWidth="29040" windowHeight="15720" xr2:uid="{00000000-000D-0000-FFFF-FFFF00000000}"/>
  </bookViews>
  <sheets>
    <sheet name="経費積算書" sheetId="9" r:id="rId1"/>
    <sheet name="記載例" sheetId="8" r:id="rId2"/>
  </sheets>
  <definedNames>
    <definedName name="_xlnm.Print_Area" localSheetId="1">記載例!$A$1:$R$54</definedName>
    <definedName name="_xlnm.Print_Area" localSheetId="0">経費積算書!$A$1:$R$54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45" i="9" l="1"/>
  <c r="P42" i="9"/>
  <c r="P43" i="9" s="1"/>
  <c r="Q41" i="9"/>
  <c r="Q40" i="9"/>
  <c r="Q39" i="9"/>
  <c r="Q38" i="9"/>
  <c r="Q37" i="9"/>
  <c r="K35" i="9"/>
  <c r="Q35" i="9" s="1"/>
  <c r="K34" i="9"/>
  <c r="Q34" i="9" s="1"/>
  <c r="K33" i="9"/>
  <c r="Q33" i="9" s="1"/>
  <c r="K32" i="9"/>
  <c r="Q32" i="9" s="1"/>
  <c r="K31" i="9"/>
  <c r="Q31" i="9" s="1"/>
  <c r="K30" i="9"/>
  <c r="Q30" i="9" s="1"/>
  <c r="K29" i="9"/>
  <c r="Q29" i="9" s="1"/>
  <c r="K28" i="9"/>
  <c r="Q28" i="9" s="1"/>
  <c r="K27" i="9"/>
  <c r="Q27" i="9" s="1"/>
  <c r="K26" i="9"/>
  <c r="Q26" i="9" s="1"/>
  <c r="O25" i="9"/>
  <c r="K25" i="9"/>
  <c r="O24" i="9"/>
  <c r="K24" i="9"/>
  <c r="Q24" i="9" s="1"/>
  <c r="O23" i="9"/>
  <c r="K23" i="9"/>
  <c r="O22" i="9"/>
  <c r="K22" i="9"/>
  <c r="Q22" i="9" s="1"/>
  <c r="O21" i="9"/>
  <c r="K21" i="9"/>
  <c r="Q21" i="9" s="1"/>
  <c r="O20" i="9"/>
  <c r="K20" i="9"/>
  <c r="Q20" i="9" s="1"/>
  <c r="O19" i="9"/>
  <c r="K19" i="9"/>
  <c r="Q19" i="9" s="1"/>
  <c r="O18" i="9"/>
  <c r="K18" i="9"/>
  <c r="Q18" i="9" s="1"/>
  <c r="O17" i="9"/>
  <c r="K17" i="9"/>
  <c r="O16" i="9"/>
  <c r="K16" i="9"/>
  <c r="Q16" i="9" s="1"/>
  <c r="O15" i="9"/>
  <c r="K15" i="9"/>
  <c r="O14" i="9"/>
  <c r="K14" i="9"/>
  <c r="Q14" i="9" s="1"/>
  <c r="H45" i="8"/>
  <c r="P42" i="8"/>
  <c r="P43" i="8" s="1"/>
  <c r="Q41" i="8"/>
  <c r="Q40" i="8"/>
  <c r="Q39" i="8"/>
  <c r="Q38" i="8"/>
  <c r="Q37" i="8"/>
  <c r="K35" i="8"/>
  <c r="Q35" i="8" s="1"/>
  <c r="K34" i="8"/>
  <c r="Q34" i="8" s="1"/>
  <c r="K33" i="8"/>
  <c r="Q33" i="8" s="1"/>
  <c r="K32" i="8"/>
  <c r="Q32" i="8" s="1"/>
  <c r="K31" i="8"/>
  <c r="Q31" i="8" s="1"/>
  <c r="K30" i="8"/>
  <c r="Q30" i="8" s="1"/>
  <c r="K29" i="8"/>
  <c r="Q29" i="8" s="1"/>
  <c r="K28" i="8"/>
  <c r="Q28" i="8" s="1"/>
  <c r="K27" i="8"/>
  <c r="Q27" i="8" s="1"/>
  <c r="K26" i="8"/>
  <c r="Q26" i="8" s="1"/>
  <c r="O25" i="8"/>
  <c r="K25" i="8"/>
  <c r="Q25" i="8" s="1"/>
  <c r="O24" i="8"/>
  <c r="K24" i="8"/>
  <c r="O23" i="8"/>
  <c r="K23" i="8"/>
  <c r="O22" i="8"/>
  <c r="K22" i="8"/>
  <c r="O21" i="8"/>
  <c r="K21" i="8"/>
  <c r="O20" i="8"/>
  <c r="K20" i="8"/>
  <c r="Q20" i="8" s="1"/>
  <c r="O19" i="8"/>
  <c r="K19" i="8"/>
  <c r="O18" i="8"/>
  <c r="K18" i="8"/>
  <c r="Q18" i="8" s="1"/>
  <c r="O17" i="8"/>
  <c r="K17" i="8"/>
  <c r="O16" i="8"/>
  <c r="K16" i="8"/>
  <c r="Q16" i="8" s="1"/>
  <c r="O15" i="8"/>
  <c r="K15" i="8"/>
  <c r="O14" i="8"/>
  <c r="K14" i="8"/>
  <c r="Q14" i="8" s="1"/>
  <c r="O36" i="9" l="1"/>
  <c r="O43" i="9" s="1"/>
  <c r="Q15" i="8"/>
  <c r="Q23" i="8"/>
  <c r="Q15" i="9"/>
  <c r="Q23" i="9"/>
  <c r="Q21" i="8"/>
  <c r="Q17" i="9"/>
  <c r="Q25" i="9"/>
  <c r="K36" i="9"/>
  <c r="K45" i="9" s="1"/>
  <c r="Q42" i="9"/>
  <c r="Q17" i="8"/>
  <c r="Q24" i="8"/>
  <c r="Q22" i="8"/>
  <c r="O36" i="8"/>
  <c r="O43" i="8" s="1"/>
  <c r="Q19" i="8"/>
  <c r="Q42" i="8"/>
  <c r="K36" i="8"/>
  <c r="Q36" i="9" l="1"/>
  <c r="Q43" i="9" s="1"/>
  <c r="K43" i="9"/>
  <c r="K43" i="8"/>
  <c r="Q36" i="8"/>
  <c r="Q43" i="8" s="1"/>
  <c r="K45" i="8"/>
</calcChain>
</file>

<file path=xl/sharedStrings.xml><?xml version="1.0" encoding="utf-8"?>
<sst xmlns="http://schemas.openxmlformats.org/spreadsheetml/2006/main" count="169" uniqueCount="77">
  <si>
    <t>備考</t>
    <rPh sb="0" eb="2">
      <t>ビコウ</t>
    </rPh>
    <phoneticPr fontId="1"/>
  </si>
  <si>
    <t>合　計</t>
    <rPh sb="0" eb="1">
      <t>ゴウ</t>
    </rPh>
    <rPh sb="2" eb="3">
      <t>ケイ</t>
    </rPh>
    <phoneticPr fontId="1"/>
  </si>
  <si>
    <t>(うち消費税額）</t>
    <rPh sb="3" eb="6">
      <t>ショウヒゼイ</t>
    </rPh>
    <rPh sb="6" eb="7">
      <t>ガク</t>
    </rPh>
    <phoneticPr fontId="1"/>
  </si>
  <si>
    <t>経費区分</t>
    <rPh sb="0" eb="2">
      <t>ケイヒ</t>
    </rPh>
    <rPh sb="2" eb="3">
      <t>ク</t>
    </rPh>
    <rPh sb="3" eb="4">
      <t>ブン</t>
    </rPh>
    <phoneticPr fontId="1"/>
  </si>
  <si>
    <t>対象外経費</t>
    <rPh sb="0" eb="3">
      <t>タイショウガイ</t>
    </rPh>
    <rPh sb="3" eb="5">
      <t>ケイヒ</t>
    </rPh>
    <phoneticPr fontId="1"/>
  </si>
  <si>
    <t>（単位：円）</t>
    <rPh sb="1" eb="3">
      <t>タンイ</t>
    </rPh>
    <rPh sb="4" eb="5">
      <t>エン</t>
    </rPh>
    <phoneticPr fontId="1"/>
  </si>
  <si>
    <t>支援対象経費</t>
    <rPh sb="0" eb="2">
      <t>シエン</t>
    </rPh>
    <rPh sb="2" eb="4">
      <t>タイショウ</t>
    </rPh>
    <rPh sb="4" eb="6">
      <t>ケイヒ</t>
    </rPh>
    <phoneticPr fontId="1"/>
  </si>
  <si>
    <t>単価</t>
    <rPh sb="0" eb="2">
      <t>タンカ</t>
    </rPh>
    <phoneticPr fontId="1"/>
  </si>
  <si>
    <t>数量</t>
    <rPh sb="0" eb="2">
      <t>スウリョウ</t>
    </rPh>
    <phoneticPr fontId="1"/>
  </si>
  <si>
    <t>小計</t>
    <rPh sb="0" eb="2">
      <t>ショウケイ</t>
    </rPh>
    <phoneticPr fontId="1"/>
  </si>
  <si>
    <t>合計</t>
    <rPh sb="0" eb="2">
      <t>ゴウケイ</t>
    </rPh>
    <phoneticPr fontId="1"/>
  </si>
  <si>
    <t>人</t>
    <rPh sb="0" eb="1">
      <t>ニン</t>
    </rPh>
    <phoneticPr fontId="1"/>
  </si>
  <si>
    <t>③
(①×②)</t>
    <phoneticPr fontId="1"/>
  </si>
  <si>
    <t>⑥
(④×⑤)</t>
    <phoneticPr fontId="1"/>
  </si>
  <si>
    <t>海外航空券（成田空港～○○空港往復）</t>
    <rPh sb="0" eb="2">
      <t>カイガイ</t>
    </rPh>
    <rPh sb="2" eb="5">
      <t>コウクウケン</t>
    </rPh>
    <rPh sb="6" eb="8">
      <t>ナリタ</t>
    </rPh>
    <rPh sb="8" eb="10">
      <t>クウコウ</t>
    </rPh>
    <rPh sb="13" eb="15">
      <t>クウコウ</t>
    </rPh>
    <rPh sb="15" eb="17">
      <t>オウフク</t>
    </rPh>
    <phoneticPr fontId="1"/>
  </si>
  <si>
    <t>人</t>
    <rPh sb="0" eb="1">
      <t>ニン</t>
    </rPh>
    <phoneticPr fontId="1"/>
  </si>
  <si>
    <t>国際観光旅客税</t>
    <phoneticPr fontId="1"/>
  </si>
  <si>
    <t>現地空港税</t>
    <rPh sb="0" eb="5">
      <t>ゲンチクウコウゼイ</t>
    </rPh>
    <phoneticPr fontId="1"/>
  </si>
  <si>
    <t>国内空港施設使用料</t>
    <rPh sb="0" eb="2">
      <t>コクナイ</t>
    </rPh>
    <rPh sb="2" eb="4">
      <t>クウコウ</t>
    </rPh>
    <rPh sb="4" eb="6">
      <t>シセツ</t>
    </rPh>
    <rPh sb="6" eb="8">
      <t>シヨウ</t>
    </rPh>
    <rPh sb="8" eb="9">
      <t>リョウ</t>
    </rPh>
    <phoneticPr fontId="1"/>
  </si>
  <si>
    <t>国内線（青森空港～羽田空港往復）</t>
    <rPh sb="0" eb="2">
      <t>コクナイ</t>
    </rPh>
    <rPh sb="2" eb="3">
      <t>セン</t>
    </rPh>
    <rPh sb="4" eb="6">
      <t>アオモリ</t>
    </rPh>
    <rPh sb="6" eb="8">
      <t>クウコウ</t>
    </rPh>
    <rPh sb="9" eb="11">
      <t>ハネダ</t>
    </rPh>
    <rPh sb="11" eb="13">
      <t>クウコウ</t>
    </rPh>
    <rPh sb="13" eb="15">
      <t>オウフク</t>
    </rPh>
    <phoneticPr fontId="1"/>
  </si>
  <si>
    <t>リムジンバス（羽田空港～成田空港往復）</t>
    <rPh sb="7" eb="9">
      <t>ハネダ</t>
    </rPh>
    <rPh sb="9" eb="11">
      <t>クウコウ</t>
    </rPh>
    <rPh sb="12" eb="14">
      <t>ナリタ</t>
    </rPh>
    <rPh sb="14" eb="16">
      <t>クウコウ</t>
    </rPh>
    <rPh sb="16" eb="18">
      <t>オウフク</t>
    </rPh>
    <phoneticPr fontId="1"/>
  </si>
  <si>
    <t>航空保険料・燃油サーチャージ</t>
    <rPh sb="0" eb="2">
      <t>コウクウ</t>
    </rPh>
    <rPh sb="2" eb="4">
      <t>ホケン</t>
    </rPh>
    <rPh sb="4" eb="5">
      <t>リョウ</t>
    </rPh>
    <rPh sb="6" eb="8">
      <t>ネンユ</t>
    </rPh>
    <phoneticPr fontId="1"/>
  </si>
  <si>
    <t>通訳ガイド代（５日間）</t>
    <rPh sb="0" eb="2">
      <t>ツウヤク</t>
    </rPh>
    <rPh sb="5" eb="6">
      <t>ダイ</t>
    </rPh>
    <rPh sb="8" eb="9">
      <t>ニチ</t>
    </rPh>
    <rPh sb="9" eb="10">
      <t>アイダ</t>
    </rPh>
    <phoneticPr fontId="1"/>
  </si>
  <si>
    <t>専用車代（５日間）</t>
    <rPh sb="0" eb="3">
      <t>センヨウシャ</t>
    </rPh>
    <rPh sb="3" eb="4">
      <t>ダイ</t>
    </rPh>
    <rPh sb="6" eb="8">
      <t>ニチカン</t>
    </rPh>
    <phoneticPr fontId="1"/>
  </si>
  <si>
    <t>アポイント取得費用</t>
    <rPh sb="5" eb="7">
      <t>シュトク</t>
    </rPh>
    <rPh sb="7" eb="9">
      <t>ヒヨウ</t>
    </rPh>
    <phoneticPr fontId="1"/>
  </si>
  <si>
    <t>か所</t>
    <rPh sb="1" eb="2">
      <t>ショ</t>
    </rPh>
    <phoneticPr fontId="1"/>
  </si>
  <si>
    <t>視察料</t>
    <rPh sb="0" eb="2">
      <t>シサツ</t>
    </rPh>
    <rPh sb="2" eb="3">
      <t>リョウ</t>
    </rPh>
    <phoneticPr fontId="1"/>
  </si>
  <si>
    <t>企画料金</t>
    <rPh sb="0" eb="2">
      <t>キカク</t>
    </rPh>
    <rPh sb="2" eb="4">
      <t>リョウキン</t>
    </rPh>
    <phoneticPr fontId="1"/>
  </si>
  <si>
    <t>式</t>
    <rPh sb="0" eb="1">
      <t>シキ</t>
    </rPh>
    <phoneticPr fontId="1"/>
  </si>
  <si>
    <t>Wi-Fiレンタル料（７日間、５台）</t>
    <rPh sb="9" eb="10">
      <t>リョウ</t>
    </rPh>
    <rPh sb="12" eb="14">
      <t>ニチカン</t>
    </rPh>
    <rPh sb="16" eb="17">
      <t>ダイ</t>
    </rPh>
    <phoneticPr fontId="1"/>
  </si>
  <si>
    <t>海外旅行保険（７日間、５名分）</t>
    <rPh sb="0" eb="2">
      <t>カイガイ</t>
    </rPh>
    <rPh sb="2" eb="4">
      <t>リョコウ</t>
    </rPh>
    <rPh sb="4" eb="6">
      <t>ホケン</t>
    </rPh>
    <rPh sb="8" eb="10">
      <t>ニチカン</t>
    </rPh>
    <rPh sb="12" eb="13">
      <t>メイ</t>
    </rPh>
    <rPh sb="13" eb="14">
      <t>ブン</t>
    </rPh>
    <phoneticPr fontId="1"/>
  </si>
  <si>
    <t>委託料対象分</t>
    <rPh sb="0" eb="3">
      <t>イタクリョウ</t>
    </rPh>
    <rPh sb="3" eb="5">
      <t>タイショウ</t>
    </rPh>
    <rPh sb="5" eb="6">
      <t>ブン</t>
    </rPh>
    <phoneticPr fontId="1"/>
  </si>
  <si>
    <t>職員旅費</t>
    <rPh sb="0" eb="2">
      <t>ショクイン</t>
    </rPh>
    <rPh sb="2" eb="4">
      <t>リョヒ</t>
    </rPh>
    <phoneticPr fontId="1"/>
  </si>
  <si>
    <t>食事代</t>
    <rPh sb="0" eb="3">
      <t>ショクジダイ</t>
    </rPh>
    <phoneticPr fontId="1"/>
  </si>
  <si>
    <t>観光施設入場料</t>
    <rPh sb="0" eb="2">
      <t>カンコウ</t>
    </rPh>
    <rPh sb="2" eb="4">
      <t>シセツ</t>
    </rPh>
    <rPh sb="4" eb="7">
      <t>ニュウジョウリョウ</t>
    </rPh>
    <phoneticPr fontId="1"/>
  </si>
  <si>
    <t>シングル朝食付き１泊</t>
    <phoneticPr fontId="1"/>
  </si>
  <si>
    <t>ツイン朝食付き１泊</t>
    <rPh sb="8" eb="9">
      <t>ハク</t>
    </rPh>
    <phoneticPr fontId="1"/>
  </si>
  <si>
    <t>摘要</t>
    <rPh sb="0" eb="2">
      <t>テキヨウ</t>
    </rPh>
    <phoneticPr fontId="1"/>
  </si>
  <si>
    <t>①交通費（国内）</t>
    <rPh sb="5" eb="7">
      <t>コクナイ</t>
    </rPh>
    <phoneticPr fontId="1"/>
  </si>
  <si>
    <t>②宿泊費（国内）</t>
    <rPh sb="5" eb="7">
      <t>コクナイ</t>
    </rPh>
    <phoneticPr fontId="1"/>
  </si>
  <si>
    <t>③交通費（海外）</t>
    <rPh sb="5" eb="7">
      <t>カイガイ</t>
    </rPh>
    <phoneticPr fontId="1"/>
  </si>
  <si>
    <t>④宿泊費（海外）</t>
    <rPh sb="5" eb="7">
      <t>カイガイ</t>
    </rPh>
    <phoneticPr fontId="1"/>
  </si>
  <si>
    <t>⑤通訳ガイド・コーディネート料</t>
    <phoneticPr fontId="1"/>
  </si>
  <si>
    <t>⑦Wi-Fiレンタル料</t>
    <phoneticPr fontId="1"/>
  </si>
  <si>
    <t>⑧受講料・視察料・体験交流に係る経費</t>
    <phoneticPr fontId="1"/>
  </si>
  <si>
    <t>⑨旅行会社手数料</t>
    <phoneticPr fontId="1"/>
  </si>
  <si>
    <t>※②、④について、宿泊先のホテルは、安全を確保でき、かつ標準的なクラスとしてください。</t>
    <rPh sb="9" eb="11">
      <t>シュクハク</t>
    </rPh>
    <rPh sb="11" eb="12">
      <t>サキ</t>
    </rPh>
    <rPh sb="18" eb="20">
      <t>アンゼン</t>
    </rPh>
    <rPh sb="21" eb="23">
      <t>カクホ</t>
    </rPh>
    <rPh sb="28" eb="30">
      <t>ヒョウジュン</t>
    </rPh>
    <rPh sb="30" eb="31">
      <t>テキ</t>
    </rPh>
    <phoneticPr fontId="1"/>
  </si>
  <si>
    <t>※①、③について、航空券は、原則としてエコノミークラスとしてください。特別な事情がある場は別途ご相談ください。</t>
    <rPh sb="9" eb="12">
      <t>コウクウケン</t>
    </rPh>
    <rPh sb="14" eb="16">
      <t>ゲンソク</t>
    </rPh>
    <rPh sb="45" eb="47">
      <t>ベット</t>
    </rPh>
    <rPh sb="48" eb="50">
      <t>ソウダン</t>
    </rPh>
    <phoneticPr fontId="1"/>
  </si>
  <si>
    <t>※対象外経費は、旅行会社の見積書に記載されていない場合は、記入不要です。</t>
    <rPh sb="1" eb="4">
      <t>タイショウガイ</t>
    </rPh>
    <rPh sb="4" eb="6">
      <t>ケイヒ</t>
    </rPh>
    <rPh sb="8" eb="10">
      <t>リョコウ</t>
    </rPh>
    <rPh sb="10" eb="12">
      <t>ガイシャ</t>
    </rPh>
    <rPh sb="13" eb="16">
      <t>ミツモリショ</t>
    </rPh>
    <rPh sb="17" eb="19">
      <t>キサイ</t>
    </rPh>
    <rPh sb="25" eb="27">
      <t>バアイ</t>
    </rPh>
    <rPh sb="29" eb="31">
      <t>キニュウ</t>
    </rPh>
    <rPh sb="31" eb="33">
      <t>フヨウ</t>
    </rPh>
    <phoneticPr fontId="1"/>
  </si>
  <si>
    <t>⑥海外旅行保険料
　※必須</t>
    <rPh sb="11" eb="13">
      <t>ヒッス</t>
    </rPh>
    <phoneticPr fontId="1"/>
  </si>
  <si>
    <t xml:space="preserve">①
</t>
    <phoneticPr fontId="1"/>
  </si>
  <si>
    <t xml:space="preserve">②
</t>
    <phoneticPr fontId="1"/>
  </si>
  <si>
    <t xml:space="preserve">④
</t>
    <phoneticPr fontId="1"/>
  </si>
  <si>
    <t xml:space="preserve">⑤
</t>
    <phoneticPr fontId="1"/>
  </si>
  <si>
    <t>小計</t>
    <rPh sb="0" eb="2">
      <t>ショウケイ</t>
    </rPh>
    <phoneticPr fontId="1"/>
  </si>
  <si>
    <t xml:space="preserve">⑦
</t>
    <phoneticPr fontId="1"/>
  </si>
  <si>
    <t xml:space="preserve">③＋⑥＋⑦
</t>
    <phoneticPr fontId="1"/>
  </si>
  <si>
    <t>チーム人数：</t>
    <rPh sb="3" eb="5">
      <t>ニンズウ</t>
    </rPh>
    <phoneticPr fontId="1"/>
  </si>
  <si>
    <t>チーム名　：</t>
    <rPh sb="3" eb="4">
      <t>メイ</t>
    </rPh>
    <phoneticPr fontId="1"/>
  </si>
  <si>
    <t>職員数　　：</t>
    <rPh sb="0" eb="3">
      <t>ショクインスウ</t>
    </rPh>
    <rPh sb="2" eb="3">
      <t>スウ</t>
    </rPh>
    <phoneticPr fontId="1"/>
  </si>
  <si>
    <t>学生部門</t>
  </si>
  <si>
    <t>対象外
経費</t>
    <rPh sb="0" eb="3">
      <t>タイショウガイ</t>
    </rPh>
    <rPh sb="4" eb="6">
      <t>ケイヒ</t>
    </rPh>
    <phoneticPr fontId="1"/>
  </si>
  <si>
    <t>部門　　　　　：</t>
    <rPh sb="0" eb="2">
      <t>ブモン</t>
    </rPh>
    <phoneticPr fontId="1"/>
  </si>
  <si>
    <t>○○チーム（○○高等学校）</t>
    <phoneticPr fontId="1"/>
  </si>
  <si>
    <t>※⑥について、海外旅行保険料は、全旅行期間の傷害・賠償等に係る必要最低限の基本的なプラン（目安：１人１万円程度）とし、必ず記入してください。</t>
    <rPh sb="16" eb="17">
      <t>ゼン</t>
    </rPh>
    <rPh sb="17" eb="19">
      <t>リョコウ</t>
    </rPh>
    <rPh sb="19" eb="21">
      <t>キカン</t>
    </rPh>
    <rPh sb="22" eb="24">
      <t>ショウガイ</t>
    </rPh>
    <rPh sb="25" eb="27">
      <t>バイショウ</t>
    </rPh>
    <rPh sb="27" eb="28">
      <t>ナド</t>
    </rPh>
    <rPh sb="29" eb="30">
      <t>カカ</t>
    </rPh>
    <rPh sb="31" eb="33">
      <t>ヒツヨウ</t>
    </rPh>
    <rPh sb="33" eb="36">
      <t>サイテイゲン</t>
    </rPh>
    <rPh sb="37" eb="39">
      <t>キホン</t>
    </rPh>
    <rPh sb="39" eb="40">
      <t>テキ</t>
    </rPh>
    <rPh sb="45" eb="47">
      <t>メヤス</t>
    </rPh>
    <rPh sb="59" eb="60">
      <t>カナラ</t>
    </rPh>
    <rPh sb="61" eb="63">
      <t>キニュウ</t>
    </rPh>
    <phoneticPr fontId="1"/>
  </si>
  <si>
    <t>↓</t>
    <phoneticPr fontId="1"/>
  </si>
  <si>
    <t>経費積算書</t>
    <rPh sb="0" eb="2">
      <t>ケイヒ</t>
    </rPh>
    <rPh sb="2" eb="4">
      <t>セキサン</t>
    </rPh>
    <rPh sb="4" eb="5">
      <t>ショ</t>
    </rPh>
    <phoneticPr fontId="1"/>
  </si>
  <si>
    <t xml:space="preserve"> ※上限額を超える場合は、上限額を記入してください。</t>
    <rPh sb="2" eb="5">
      <t>ジョウゲンガク</t>
    </rPh>
    <rPh sb="6" eb="7">
      <t>コ</t>
    </rPh>
    <rPh sb="9" eb="11">
      <t>バアイ</t>
    </rPh>
    <rPh sb="13" eb="16">
      <t>ジョウゲンガク</t>
    </rPh>
    <rPh sb="17" eb="19">
      <t>キニュウ</t>
    </rPh>
    <phoneticPr fontId="1"/>
  </si>
  <si>
    <t>○○○○</t>
  </si>
  <si>
    <t>○○○○</t>
    <phoneticPr fontId="1"/>
  </si>
  <si>
    <t>【留意事項】</t>
    <rPh sb="1" eb="3">
      <t>リュウイ</t>
    </rPh>
    <rPh sb="3" eb="5">
      <t>ジコウ</t>
    </rPh>
    <phoneticPr fontId="1"/>
  </si>
  <si>
    <t>※下部記載の留意事項を確認の上、作成してください。</t>
    <rPh sb="1" eb="3">
      <t>カブ</t>
    </rPh>
    <rPh sb="3" eb="5">
      <t>キサイ</t>
    </rPh>
    <rPh sb="6" eb="8">
      <t>リュウイ</t>
    </rPh>
    <rPh sb="8" eb="10">
      <t>ジコウ</t>
    </rPh>
    <rPh sb="11" eb="13">
      <t>カクニン</t>
    </rPh>
    <rPh sb="14" eb="15">
      <t>ウエ</t>
    </rPh>
    <rPh sb="16" eb="18">
      <t>サクセイ</t>
    </rPh>
    <phoneticPr fontId="1"/>
  </si>
  <si>
    <t>※本様式は、審査の参考として所要額を把握するためのものであり、実際の支援額は、県から旅行会社への委託の手続を経て決定となるため、</t>
    <rPh sb="1" eb="2">
      <t>ホン</t>
    </rPh>
    <rPh sb="2" eb="4">
      <t>ヨウシキ</t>
    </rPh>
    <rPh sb="6" eb="8">
      <t>シンサ</t>
    </rPh>
    <rPh sb="9" eb="11">
      <t>サンコウ</t>
    </rPh>
    <rPh sb="14" eb="16">
      <t>ショヨウ</t>
    </rPh>
    <rPh sb="16" eb="17">
      <t>ガク</t>
    </rPh>
    <rPh sb="18" eb="20">
      <t>ハアク</t>
    </rPh>
    <rPh sb="31" eb="33">
      <t>ジッサイ</t>
    </rPh>
    <rPh sb="34" eb="36">
      <t>シエン</t>
    </rPh>
    <rPh sb="36" eb="37">
      <t>ガク</t>
    </rPh>
    <rPh sb="39" eb="40">
      <t>ケン</t>
    </rPh>
    <rPh sb="42" eb="44">
      <t>リョコウ</t>
    </rPh>
    <rPh sb="44" eb="46">
      <t>ガイシャ</t>
    </rPh>
    <rPh sb="48" eb="50">
      <t>イタク</t>
    </rPh>
    <rPh sb="51" eb="53">
      <t>テツヅキ</t>
    </rPh>
    <rPh sb="54" eb="55">
      <t>ヘ</t>
    </rPh>
    <rPh sb="56" eb="58">
      <t>ケッテイ</t>
    </rPh>
    <phoneticPr fontId="1"/>
  </si>
  <si>
    <t>　 採択された場合であっても、この様式に記載された金額の支援を認めるものではありませんので、御留意願います。</t>
    <rPh sb="2" eb="4">
      <t>サイタク</t>
    </rPh>
    <rPh sb="7" eb="9">
      <t>バアイ</t>
    </rPh>
    <rPh sb="17" eb="19">
      <t>ヨウシキ</t>
    </rPh>
    <rPh sb="20" eb="22">
      <t>キサイ</t>
    </rPh>
    <rPh sb="25" eb="27">
      <t>キンガク</t>
    </rPh>
    <rPh sb="28" eb="30">
      <t>シエン</t>
    </rPh>
    <rPh sb="31" eb="32">
      <t>ミト</t>
    </rPh>
    <rPh sb="46" eb="50">
      <t>ゴリュウイネガ</t>
    </rPh>
    <phoneticPr fontId="1"/>
  </si>
  <si>
    <t>※合計額（太枠）は、旅行会社の見積書の合計と合わせてください。</t>
    <rPh sb="1" eb="3">
      <t>ゴウケイ</t>
    </rPh>
    <rPh sb="3" eb="4">
      <t>ガク</t>
    </rPh>
    <rPh sb="5" eb="7">
      <t>フトワク</t>
    </rPh>
    <rPh sb="10" eb="12">
      <t>リョコウ</t>
    </rPh>
    <rPh sb="12" eb="14">
      <t>ガイシャ</t>
    </rPh>
    <rPh sb="15" eb="18">
      <t>ミツモリショ</t>
    </rPh>
    <rPh sb="19" eb="21">
      <t>ゴウケイ</t>
    </rPh>
    <rPh sb="22" eb="23">
      <t>ア</t>
    </rPh>
    <phoneticPr fontId="1"/>
  </si>
  <si>
    <t>※⑤～⑨について、職員旅費として支給できないため、委託料対象分に全て計上してください。</t>
    <rPh sb="9" eb="11">
      <t>ショクイン</t>
    </rPh>
    <rPh sb="11" eb="13">
      <t>リョヒ</t>
    </rPh>
    <rPh sb="16" eb="18">
      <t>シキュウ</t>
    </rPh>
    <rPh sb="25" eb="28">
      <t>イタクリョウ</t>
    </rPh>
    <rPh sb="28" eb="30">
      <t>タイショウ</t>
    </rPh>
    <rPh sb="30" eb="31">
      <t>ブン</t>
    </rPh>
    <rPh sb="32" eb="33">
      <t>スベ</t>
    </rPh>
    <rPh sb="34" eb="36">
      <t>ケイジョウ</t>
    </rPh>
    <phoneticPr fontId="1"/>
  </si>
  <si>
    <t>令和8年度あおもり農業グローバルチャレンジ</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</si>
</sst>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
  </numFmts>
  <fonts count="20">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12"/>
      <color theme="1"/>
      <name val="ＭＳ Ｐゴシック"/>
      <family val="3"/>
      <charset val="128"/>
    </font>
    <font>
      <sz val="11"/>
      <color theme="1"/>
      <name val="ＭＳ Ｐゴシック"/>
      <family val="3"/>
      <charset val="128"/>
    </font>
    <font>
      <sz val="12"/>
      <name val="ＭＳ Ｐゴシック"/>
      <family val="3"/>
      <charset val="128"/>
    </font>
    <font>
      <b/>
      <sz val="12"/>
      <name val="ＭＳ Ｐゴシック"/>
      <family val="3"/>
      <charset val="128"/>
    </font>
    <font>
      <sz val="10"/>
      <color theme="1"/>
      <name val="ＭＳ Ｐゴシック"/>
      <family val="3"/>
      <charset val="128"/>
    </font>
    <font>
      <sz val="12"/>
      <color theme="1"/>
      <name val="ＭＳ ゴシック"/>
      <family val="3"/>
      <charset val="128"/>
    </font>
    <font>
      <sz val="14"/>
      <color theme="1"/>
      <name val="ＭＳ Ｐゴシック"/>
      <family val="3"/>
      <charset val="128"/>
    </font>
    <font>
      <sz val="12"/>
      <color rgb="FFFF0000"/>
      <name val="ＭＳ Ｐゴシック"/>
      <family val="3"/>
      <charset val="128"/>
    </font>
    <font>
      <sz val="12"/>
      <color rgb="FFFF0000"/>
      <name val="ＭＳ ゴシック"/>
      <family val="3"/>
      <charset val="128"/>
    </font>
    <font>
      <sz val="14"/>
      <name val="ＭＳ Ｐゴシック"/>
      <family val="3"/>
      <charset val="128"/>
    </font>
    <font>
      <sz val="12"/>
      <name val="ＭＳ ゴシック"/>
      <family val="3"/>
      <charset val="128"/>
    </font>
    <font>
      <sz val="11"/>
      <name val="ＭＳ Ｐゴシック"/>
      <family val="3"/>
      <charset val="128"/>
    </font>
    <font>
      <sz val="11"/>
      <name val="游ゴシック"/>
      <family val="2"/>
      <charset val="128"/>
      <scheme val="minor"/>
    </font>
    <font>
      <sz val="10"/>
      <name val="ＭＳ Ｐゴシック"/>
      <family val="3"/>
      <charset val="128"/>
    </font>
    <font>
      <sz val="16"/>
      <color theme="1"/>
      <name val="ＭＳ Ｐゴシック"/>
      <family val="3"/>
      <charset val="128"/>
    </font>
    <font>
      <sz val="14"/>
      <color rgb="FFFF0000"/>
      <name val="ＭＳ Ｐゴシック"/>
      <family val="3"/>
      <charset val="128"/>
    </font>
    <font>
      <sz val="16"/>
      <name val="ＭＳ Ｐゴシック"/>
      <family val="3"/>
      <charset val="128"/>
    </font>
  </fonts>
  <fills count="5">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theme="7" tint="0.79998168889431442"/>
        <bgColor indexed="64"/>
      </patternFill>
    </fill>
  </fills>
  <borders count="43">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style="thick">
        <color indexed="64"/>
      </left>
      <right style="thick">
        <color indexed="64"/>
      </right>
      <top style="thick">
        <color indexed="64"/>
      </top>
      <bottom style="thick">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style="thin">
        <color indexed="64"/>
      </right>
      <top/>
      <bottom style="thin">
        <color indexed="64"/>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diagonalUp="1">
      <left style="thin">
        <color indexed="64"/>
      </left>
      <right style="double">
        <color indexed="64"/>
      </right>
      <top style="thin">
        <color indexed="64"/>
      </top>
      <bottom/>
      <diagonal style="thin">
        <color indexed="64"/>
      </diagonal>
    </border>
    <border diagonalUp="1">
      <left style="thin">
        <color indexed="64"/>
      </left>
      <right style="double">
        <color indexed="64"/>
      </right>
      <top/>
      <bottom style="thin">
        <color indexed="64"/>
      </bottom>
      <diagonal style="thin">
        <color indexed="64"/>
      </diagonal>
    </border>
    <border>
      <left style="thin">
        <color indexed="64"/>
      </left>
      <right style="thick">
        <color indexed="64"/>
      </right>
      <top style="double">
        <color indexed="64"/>
      </top>
      <bottom style="thin">
        <color indexed="64"/>
      </bottom>
      <diagonal/>
    </border>
    <border diagonalUp="1">
      <left style="thin">
        <color indexed="64"/>
      </left>
      <right style="thin">
        <color indexed="64"/>
      </right>
      <top style="double">
        <color indexed="64"/>
      </top>
      <bottom style="thin">
        <color indexed="64"/>
      </bottom>
      <diagonal style="thin">
        <color indexed="64"/>
      </diagonal>
    </border>
    <border diagonalUp="1">
      <left style="thin">
        <color indexed="64"/>
      </left>
      <right/>
      <top style="double">
        <color indexed="64"/>
      </top>
      <bottom style="thin">
        <color indexed="64"/>
      </bottom>
      <diagonal style="thin">
        <color indexed="64"/>
      </diagonal>
    </border>
    <border diagonalUp="1">
      <left/>
      <right style="thin">
        <color indexed="64"/>
      </right>
      <top style="double">
        <color indexed="64"/>
      </top>
      <bottom style="thin">
        <color indexed="64"/>
      </bottom>
      <diagonal style="thin">
        <color indexed="64"/>
      </diagonal>
    </border>
    <border diagonalUp="1">
      <left style="thin">
        <color indexed="64"/>
      </left>
      <right style="thin">
        <color indexed="64"/>
      </right>
      <top style="thin">
        <color indexed="64"/>
      </top>
      <bottom style="double">
        <color indexed="64"/>
      </bottom>
      <diagonal style="thin">
        <color indexed="64"/>
      </diagonal>
    </border>
    <border diagonalUp="1">
      <left style="thin">
        <color indexed="64"/>
      </left>
      <right/>
      <top style="thin">
        <color indexed="64"/>
      </top>
      <bottom style="double">
        <color indexed="64"/>
      </bottom>
      <diagonal style="thin">
        <color indexed="64"/>
      </diagonal>
    </border>
    <border diagonalUp="1">
      <left/>
      <right style="thin">
        <color indexed="64"/>
      </right>
      <top style="thin">
        <color indexed="64"/>
      </top>
      <bottom style="double">
        <color indexed="64"/>
      </bottom>
      <diagonal style="thin">
        <color indexed="64"/>
      </diagonal>
    </border>
  </borders>
  <cellStyleXfs count="2">
    <xf numFmtId="0" fontId="0" fillId="0" borderId="0">
      <alignment vertical="center"/>
    </xf>
    <xf numFmtId="38" fontId="2" fillId="0" borderId="0" applyFont="0" applyFill="0" applyBorder="0" applyAlignment="0" applyProtection="0">
      <alignment vertical="center"/>
    </xf>
  </cellStyleXfs>
  <cellXfs count="232">
    <xf numFmtId="0" fontId="0" fillId="0" borderId="0" xfId="0">
      <alignment vertical="center"/>
    </xf>
    <xf numFmtId="0" fontId="3" fillId="0" borderId="0" xfId="0" applyFont="1">
      <alignment vertical="center"/>
    </xf>
    <xf numFmtId="0" fontId="3" fillId="0" borderId="0" xfId="0" applyFont="1" applyAlignment="1">
      <alignment horizontal="right" vertical="center"/>
    </xf>
    <xf numFmtId="0" fontId="3" fillId="0" borderId="0" xfId="0" applyFont="1" applyAlignment="1">
      <alignment horizontal="left" vertical="center"/>
    </xf>
    <xf numFmtId="0" fontId="3" fillId="0" borderId="0" xfId="0" applyFont="1" applyAlignment="1">
      <alignment vertical="center" shrinkToFit="1"/>
    </xf>
    <xf numFmtId="0" fontId="3" fillId="0" borderId="0" xfId="0" applyFont="1" applyAlignment="1">
      <alignment horizontal="center" vertical="center"/>
    </xf>
    <xf numFmtId="0" fontId="7" fillId="0" borderId="0" xfId="0" applyFont="1" applyFill="1" applyBorder="1" applyAlignment="1">
      <alignment horizontal="right" vertical="center"/>
    </xf>
    <xf numFmtId="0" fontId="7" fillId="0" borderId="0" xfId="0" applyFont="1" applyFill="1" applyBorder="1" applyAlignment="1">
      <alignment horizontal="right" vertical="center" shrinkToFit="1"/>
    </xf>
    <xf numFmtId="38" fontId="7" fillId="0" borderId="0" xfId="1" applyFont="1" applyFill="1" applyBorder="1" applyAlignment="1">
      <alignment vertical="center" shrinkToFit="1"/>
    </xf>
    <xf numFmtId="38" fontId="7" fillId="0" borderId="0" xfId="1" applyFont="1" applyFill="1" applyBorder="1" applyAlignment="1">
      <alignment horizontal="right" vertical="center" shrinkToFit="1"/>
    </xf>
    <xf numFmtId="0" fontId="7" fillId="0" borderId="0" xfId="1" applyNumberFormat="1" applyFont="1" applyFill="1" applyBorder="1" applyAlignment="1">
      <alignment horizontal="right" vertical="center" shrinkToFit="1"/>
    </xf>
    <xf numFmtId="0" fontId="6" fillId="0" borderId="0" xfId="0" applyFont="1" applyFill="1" applyBorder="1" applyAlignment="1">
      <alignment vertical="center" shrinkToFit="1"/>
    </xf>
    <xf numFmtId="0" fontId="3" fillId="0" borderId="0" xfId="0" applyFont="1" applyFill="1">
      <alignment vertical="center"/>
    </xf>
    <xf numFmtId="0" fontId="7" fillId="0" borderId="0" xfId="1" applyNumberFormat="1" applyFont="1" applyFill="1" applyBorder="1" applyAlignment="1">
      <alignment horizontal="right" vertical="center"/>
    </xf>
    <xf numFmtId="0" fontId="3" fillId="0" borderId="0" xfId="0" applyFont="1" applyFill="1" applyAlignment="1">
      <alignment horizontal="left" vertical="center"/>
    </xf>
    <xf numFmtId="0" fontId="3" fillId="0" borderId="0" xfId="0" applyFont="1" applyFill="1" applyBorder="1" applyAlignment="1">
      <alignment horizontal="left" vertical="center"/>
    </xf>
    <xf numFmtId="0" fontId="3" fillId="4" borderId="18" xfId="0" applyFont="1" applyFill="1" applyBorder="1" applyAlignment="1">
      <alignment horizontal="center" vertical="center" shrinkToFit="1"/>
    </xf>
    <xf numFmtId="0" fontId="6" fillId="4" borderId="20" xfId="0" applyFont="1" applyFill="1" applyBorder="1" applyAlignment="1">
      <alignment vertical="center" shrinkToFit="1"/>
    </xf>
    <xf numFmtId="0" fontId="5" fillId="2" borderId="1" xfId="0" applyFont="1" applyFill="1" applyBorder="1" applyAlignment="1">
      <alignment horizontal="center" vertical="center" shrinkToFit="1"/>
    </xf>
    <xf numFmtId="0" fontId="5" fillId="2" borderId="10" xfId="0" applyFont="1" applyFill="1" applyBorder="1" applyAlignment="1">
      <alignment horizontal="center" vertical="center" shrinkToFit="1"/>
    </xf>
    <xf numFmtId="0" fontId="5" fillId="2" borderId="17" xfId="0" applyFont="1" applyFill="1" applyBorder="1" applyAlignment="1">
      <alignment horizontal="center" vertical="center" shrinkToFit="1"/>
    </xf>
    <xf numFmtId="0" fontId="3" fillId="2" borderId="24" xfId="0" applyFont="1" applyFill="1" applyBorder="1" applyAlignment="1">
      <alignment horizontal="left" vertical="center" shrinkToFit="1"/>
    </xf>
    <xf numFmtId="0" fontId="3" fillId="2" borderId="27" xfId="0" applyFont="1" applyFill="1" applyBorder="1" applyAlignment="1">
      <alignment horizontal="left" vertical="center" shrinkToFit="1"/>
    </xf>
    <xf numFmtId="38" fontId="3" fillId="2" borderId="24" xfId="1" applyFont="1" applyFill="1" applyBorder="1" applyAlignment="1">
      <alignment vertical="center" shrinkToFit="1"/>
    </xf>
    <xf numFmtId="38" fontId="3" fillId="2" borderId="27" xfId="1" applyFont="1" applyFill="1" applyBorder="1" applyAlignment="1">
      <alignment vertical="center" shrinkToFit="1"/>
    </xf>
    <xf numFmtId="38" fontId="3" fillId="0" borderId="21" xfId="1" applyFont="1" applyFill="1" applyBorder="1" applyAlignment="1">
      <alignment vertical="center" shrinkToFit="1"/>
    </xf>
    <xf numFmtId="38" fontId="3" fillId="0" borderId="24" xfId="1" applyFont="1" applyFill="1" applyBorder="1" applyAlignment="1">
      <alignment vertical="center" shrinkToFit="1"/>
    </xf>
    <xf numFmtId="38" fontId="3" fillId="0" borderId="0" xfId="0" applyNumberFormat="1" applyFont="1">
      <alignment vertical="center"/>
    </xf>
    <xf numFmtId="38" fontId="4" fillId="0" borderId="0" xfId="1" applyFont="1" applyFill="1" applyBorder="1" applyAlignment="1">
      <alignment vertical="center"/>
    </xf>
    <xf numFmtId="38" fontId="3" fillId="2" borderId="34" xfId="1" applyFont="1" applyFill="1" applyBorder="1" applyAlignment="1">
      <alignment vertical="center" shrinkToFit="1"/>
    </xf>
    <xf numFmtId="176" fontId="3" fillId="2" borderId="35" xfId="1" applyNumberFormat="1" applyFont="1" applyFill="1" applyBorder="1" applyAlignment="1">
      <alignment vertical="center" shrinkToFit="1"/>
    </xf>
    <xf numFmtId="0" fontId="4" fillId="3" borderId="10" xfId="0" applyFont="1" applyFill="1" applyBorder="1" applyAlignment="1">
      <alignment horizontal="center" vertical="center" wrapText="1" shrinkToFit="1"/>
    </xf>
    <xf numFmtId="0" fontId="4" fillId="3" borderId="8" xfId="0" applyFont="1" applyFill="1" applyBorder="1" applyAlignment="1">
      <alignment horizontal="center" vertical="center" wrapText="1" shrinkToFit="1"/>
    </xf>
    <xf numFmtId="0" fontId="4" fillId="3" borderId="32" xfId="0" applyFont="1" applyFill="1" applyBorder="1" applyAlignment="1">
      <alignment horizontal="center" vertical="center" wrapText="1" shrinkToFit="1"/>
    </xf>
    <xf numFmtId="38" fontId="3" fillId="4" borderId="37" xfId="1" applyFont="1" applyFill="1" applyBorder="1" applyAlignment="1">
      <alignment vertical="center" shrinkToFit="1"/>
    </xf>
    <xf numFmtId="38" fontId="3" fillId="2" borderId="40" xfId="1" applyFont="1" applyFill="1" applyBorder="1" applyAlignment="1">
      <alignment vertical="center" shrinkToFit="1"/>
    </xf>
    <xf numFmtId="0" fontId="11" fillId="0" borderId="0" xfId="0" applyFont="1">
      <alignment vertical="center"/>
    </xf>
    <xf numFmtId="0" fontId="10" fillId="0" borderId="0" xfId="1" applyNumberFormat="1" applyFont="1" applyAlignment="1">
      <alignment horizontal="center" vertical="center" shrinkToFit="1"/>
    </xf>
    <xf numFmtId="38" fontId="10" fillId="2" borderId="1" xfId="1" applyFont="1" applyFill="1" applyBorder="1" applyAlignment="1">
      <alignment vertical="center" shrinkToFit="1"/>
    </xf>
    <xf numFmtId="176" fontId="10" fillId="2" borderId="10" xfId="1" applyNumberFormat="1" applyFont="1" applyFill="1" applyBorder="1" applyAlignment="1">
      <alignment vertical="center" shrinkToFit="1"/>
    </xf>
    <xf numFmtId="38" fontId="10" fillId="2" borderId="30" xfId="1" applyFont="1" applyFill="1" applyBorder="1" applyAlignment="1">
      <alignment vertical="center" shrinkToFit="1"/>
    </xf>
    <xf numFmtId="176" fontId="10" fillId="2" borderId="32" xfId="1" applyNumberFormat="1" applyFont="1" applyFill="1" applyBorder="1" applyAlignment="1">
      <alignment vertical="center" shrinkToFit="1"/>
    </xf>
    <xf numFmtId="38" fontId="10" fillId="4" borderId="16" xfId="1" applyFont="1" applyFill="1" applyBorder="1" applyAlignment="1">
      <alignment vertical="center" shrinkToFit="1"/>
    </xf>
    <xf numFmtId="38" fontId="10" fillId="0" borderId="15" xfId="1" applyFont="1" applyFill="1" applyBorder="1" applyAlignment="1">
      <alignment vertical="center" shrinkToFit="1"/>
    </xf>
    <xf numFmtId="38" fontId="10" fillId="0" borderId="2" xfId="1" applyFont="1" applyFill="1" applyBorder="1" applyAlignment="1">
      <alignment vertical="center" shrinkToFit="1"/>
    </xf>
    <xf numFmtId="38" fontId="10" fillId="2" borderId="2" xfId="1" applyFont="1" applyFill="1" applyBorder="1" applyAlignment="1">
      <alignment vertical="center" shrinkToFit="1"/>
    </xf>
    <xf numFmtId="38" fontId="10" fillId="4" borderId="36" xfId="1" applyFont="1" applyFill="1" applyBorder="1" applyAlignment="1">
      <alignment vertical="center" shrinkToFit="1"/>
    </xf>
    <xf numFmtId="38" fontId="10" fillId="4" borderId="18" xfId="1" applyFont="1" applyFill="1" applyBorder="1" applyAlignment="1">
      <alignment vertical="center" shrinkToFit="1"/>
    </xf>
    <xf numFmtId="38" fontId="10" fillId="4" borderId="19" xfId="1" applyFont="1" applyFill="1" applyBorder="1" applyAlignment="1">
      <alignment vertical="center" shrinkToFit="1"/>
    </xf>
    <xf numFmtId="38" fontId="10" fillId="4" borderId="13" xfId="1" applyFont="1" applyFill="1" applyBorder="1" applyAlignment="1">
      <alignment vertical="center" shrinkToFit="1"/>
    </xf>
    <xf numFmtId="0" fontId="5" fillId="0" borderId="0" xfId="0" applyFont="1">
      <alignment vertical="center"/>
    </xf>
    <xf numFmtId="0" fontId="5" fillId="0" borderId="0" xfId="0" applyFont="1" applyAlignment="1">
      <alignment horizontal="center" vertical="center"/>
    </xf>
    <xf numFmtId="0" fontId="5" fillId="0" borderId="0" xfId="0" applyFont="1" applyAlignment="1">
      <alignment horizontal="right" vertical="center"/>
    </xf>
    <xf numFmtId="38" fontId="5" fillId="0" borderId="0" xfId="0" applyNumberFormat="1" applyFont="1">
      <alignment vertical="center"/>
    </xf>
    <xf numFmtId="0" fontId="13" fillId="0" borderId="0" xfId="0" applyFont="1">
      <alignment vertical="center"/>
    </xf>
    <xf numFmtId="0" fontId="5" fillId="0" borderId="0" xfId="1" applyNumberFormat="1" applyFont="1" applyAlignment="1">
      <alignment horizontal="center" vertical="center" shrinkToFit="1"/>
    </xf>
    <xf numFmtId="0" fontId="5" fillId="0" borderId="0" xfId="0" applyFont="1" applyAlignment="1">
      <alignment vertical="center" shrinkToFit="1"/>
    </xf>
    <xf numFmtId="0" fontId="14" fillId="3" borderId="10" xfId="0" applyFont="1" applyFill="1" applyBorder="1" applyAlignment="1">
      <alignment horizontal="center" vertical="center" wrapText="1" shrinkToFit="1"/>
    </xf>
    <xf numFmtId="0" fontId="14" fillId="3" borderId="8" xfId="0" applyFont="1" applyFill="1" applyBorder="1" applyAlignment="1">
      <alignment horizontal="center" vertical="center" wrapText="1" shrinkToFit="1"/>
    </xf>
    <xf numFmtId="0" fontId="14" fillId="3" borderId="32" xfId="0" applyFont="1" applyFill="1" applyBorder="1" applyAlignment="1">
      <alignment horizontal="center" vertical="center" wrapText="1" shrinkToFit="1"/>
    </xf>
    <xf numFmtId="0" fontId="5" fillId="2" borderId="24" xfId="0" applyFont="1" applyFill="1" applyBorder="1" applyAlignment="1">
      <alignment horizontal="left" vertical="center" shrinkToFit="1"/>
    </xf>
    <xf numFmtId="38" fontId="5" fillId="2" borderId="24" xfId="1" applyFont="1" applyFill="1" applyBorder="1" applyAlignment="1">
      <alignment vertical="center" shrinkToFit="1"/>
    </xf>
    <xf numFmtId="38" fontId="5" fillId="2" borderId="1" xfId="1" applyFont="1" applyFill="1" applyBorder="1" applyAlignment="1">
      <alignment vertical="center" shrinkToFit="1"/>
    </xf>
    <xf numFmtId="38" fontId="5" fillId="2" borderId="34" xfId="1" applyFont="1" applyFill="1" applyBorder="1" applyAlignment="1">
      <alignment vertical="center" shrinkToFit="1"/>
    </xf>
    <xf numFmtId="38" fontId="5" fillId="2" borderId="30" xfId="1" applyFont="1" applyFill="1" applyBorder="1" applyAlignment="1">
      <alignment vertical="center" shrinkToFit="1"/>
    </xf>
    <xf numFmtId="0" fontId="5" fillId="2" borderId="27" xfId="0" applyFont="1" applyFill="1" applyBorder="1" applyAlignment="1">
      <alignment horizontal="left" vertical="center" shrinkToFit="1"/>
    </xf>
    <xf numFmtId="38" fontId="5" fillId="2" borderId="27" xfId="1" applyFont="1" applyFill="1" applyBorder="1" applyAlignment="1">
      <alignment vertical="center" shrinkToFit="1"/>
    </xf>
    <xf numFmtId="176" fontId="5" fillId="2" borderId="10" xfId="1" applyNumberFormat="1" applyFont="1" applyFill="1" applyBorder="1" applyAlignment="1">
      <alignment vertical="center" shrinkToFit="1"/>
    </xf>
    <xf numFmtId="176" fontId="5" fillId="2" borderId="35" xfId="1" applyNumberFormat="1" applyFont="1" applyFill="1" applyBorder="1" applyAlignment="1">
      <alignment vertical="center" shrinkToFit="1"/>
    </xf>
    <xf numFmtId="176" fontId="5" fillId="2" borderId="32" xfId="1" applyNumberFormat="1" applyFont="1" applyFill="1" applyBorder="1" applyAlignment="1">
      <alignment vertical="center" shrinkToFit="1"/>
    </xf>
    <xf numFmtId="38" fontId="5" fillId="0" borderId="21" xfId="1" applyFont="1" applyFill="1" applyBorder="1" applyAlignment="1">
      <alignment vertical="center" shrinkToFit="1"/>
    </xf>
    <xf numFmtId="38" fontId="5" fillId="0" borderId="15" xfId="1" applyFont="1" applyFill="1" applyBorder="1" applyAlignment="1">
      <alignment vertical="center" shrinkToFit="1"/>
    </xf>
    <xf numFmtId="38" fontId="5" fillId="0" borderId="24" xfId="1" applyFont="1" applyFill="1" applyBorder="1" applyAlignment="1">
      <alignment vertical="center" shrinkToFit="1"/>
    </xf>
    <xf numFmtId="38" fontId="5" fillId="0" borderId="2" xfId="1" applyFont="1" applyFill="1" applyBorder="1" applyAlignment="1">
      <alignment vertical="center" shrinkToFit="1"/>
    </xf>
    <xf numFmtId="38" fontId="5" fillId="2" borderId="40" xfId="1" applyFont="1" applyFill="1" applyBorder="1" applyAlignment="1">
      <alignment vertical="center" shrinkToFit="1"/>
    </xf>
    <xf numFmtId="38" fontId="5" fillId="2" borderId="2" xfId="1" applyFont="1" applyFill="1" applyBorder="1" applyAlignment="1">
      <alignment vertical="center" shrinkToFit="1"/>
    </xf>
    <xf numFmtId="0" fontId="5" fillId="4" borderId="18" xfId="0" applyFont="1" applyFill="1" applyBorder="1" applyAlignment="1">
      <alignment horizontal="center" vertical="center" shrinkToFit="1"/>
    </xf>
    <xf numFmtId="38" fontId="5" fillId="4" borderId="37" xfId="1" applyFont="1" applyFill="1" applyBorder="1" applyAlignment="1">
      <alignment vertical="center" shrinkToFit="1"/>
    </xf>
    <xf numFmtId="38" fontId="5" fillId="4" borderId="18" xfId="1" applyFont="1" applyFill="1" applyBorder="1" applyAlignment="1">
      <alignment vertical="center" shrinkToFit="1"/>
    </xf>
    <xf numFmtId="38" fontId="5" fillId="4" borderId="19" xfId="1" applyFont="1" applyFill="1" applyBorder="1" applyAlignment="1">
      <alignment vertical="center" shrinkToFit="1"/>
    </xf>
    <xf numFmtId="38" fontId="5" fillId="4" borderId="36" xfId="1" applyFont="1" applyFill="1" applyBorder="1" applyAlignment="1">
      <alignment vertical="center" shrinkToFit="1"/>
    </xf>
    <xf numFmtId="38" fontId="5" fillId="4" borderId="16" xfId="1" applyFont="1" applyFill="1" applyBorder="1" applyAlignment="1">
      <alignment vertical="center" shrinkToFit="1"/>
    </xf>
    <xf numFmtId="0" fontId="5" fillId="0" borderId="0" xfId="0" applyFont="1" applyFill="1" applyBorder="1" applyAlignment="1">
      <alignment horizontal="left" vertical="center"/>
    </xf>
    <xf numFmtId="0" fontId="16" fillId="0" borderId="0" xfId="0" applyFont="1" applyFill="1" applyBorder="1" applyAlignment="1">
      <alignment horizontal="right" vertical="center"/>
    </xf>
    <xf numFmtId="0" fontId="16" fillId="0" borderId="0" xfId="0" applyFont="1" applyFill="1" applyBorder="1" applyAlignment="1">
      <alignment horizontal="right" vertical="center" shrinkToFit="1"/>
    </xf>
    <xf numFmtId="38" fontId="16" fillId="0" borderId="0" xfId="1" applyFont="1" applyFill="1" applyBorder="1" applyAlignment="1">
      <alignment vertical="center" shrinkToFit="1"/>
    </xf>
    <xf numFmtId="38" fontId="16" fillId="0" borderId="0" xfId="1" applyFont="1" applyFill="1" applyBorder="1" applyAlignment="1">
      <alignment horizontal="right" vertical="center" shrinkToFit="1"/>
    </xf>
    <xf numFmtId="0" fontId="16" fillId="0" borderId="0" xfId="1" applyNumberFormat="1" applyFont="1" applyFill="1" applyBorder="1" applyAlignment="1">
      <alignment horizontal="right" vertical="center" shrinkToFit="1"/>
    </xf>
    <xf numFmtId="0" fontId="5" fillId="0" borderId="0" xfId="0" applyFont="1" applyFill="1">
      <alignment vertical="center"/>
    </xf>
    <xf numFmtId="38" fontId="5" fillId="4" borderId="13" xfId="1" applyFont="1" applyFill="1" applyBorder="1" applyAlignment="1">
      <alignment vertical="center" shrinkToFit="1"/>
    </xf>
    <xf numFmtId="38" fontId="14" fillId="0" borderId="0" xfId="1" applyFont="1" applyFill="1" applyBorder="1" applyAlignment="1">
      <alignment vertical="center"/>
    </xf>
    <xf numFmtId="0" fontId="16" fillId="0" borderId="0" xfId="1" applyNumberFormat="1" applyFont="1" applyFill="1" applyBorder="1" applyAlignment="1">
      <alignment horizontal="right" vertical="center"/>
    </xf>
    <xf numFmtId="0" fontId="5" fillId="0" borderId="0" xfId="0" applyFont="1" applyFill="1" applyAlignment="1">
      <alignment horizontal="left" vertical="center"/>
    </xf>
    <xf numFmtId="0" fontId="5" fillId="0" borderId="0" xfId="0" applyFont="1" applyAlignment="1">
      <alignment horizontal="left" vertical="center"/>
    </xf>
    <xf numFmtId="38" fontId="5" fillId="0" borderId="15" xfId="1" applyFont="1" applyFill="1" applyBorder="1" applyAlignment="1">
      <alignment horizontal="right" vertical="center" shrinkToFit="1"/>
    </xf>
    <xf numFmtId="0" fontId="5" fillId="0" borderId="11" xfId="1" applyNumberFormat="1" applyFont="1" applyFill="1" applyBorder="1" applyAlignment="1">
      <alignment horizontal="left" vertical="center" shrinkToFit="1"/>
    </xf>
    <xf numFmtId="38" fontId="10" fillId="0" borderId="15" xfId="1" applyFont="1" applyFill="1" applyBorder="1" applyAlignment="1">
      <alignment horizontal="right" vertical="center" shrinkToFit="1"/>
    </xf>
    <xf numFmtId="0" fontId="10" fillId="0" borderId="11" xfId="1" applyNumberFormat="1" applyFont="1" applyFill="1" applyBorder="1" applyAlignment="1">
      <alignment horizontal="left" vertical="center" shrinkToFit="1"/>
    </xf>
    <xf numFmtId="0" fontId="10" fillId="0" borderId="13" xfId="0" applyFont="1" applyFill="1" applyBorder="1" applyAlignment="1">
      <alignment horizontal="left" vertical="center" shrinkToFit="1"/>
    </xf>
    <xf numFmtId="38" fontId="10" fillId="0" borderId="13" xfId="1" applyFont="1" applyFill="1" applyBorder="1" applyAlignment="1">
      <alignment vertical="center" shrinkToFit="1"/>
    </xf>
    <xf numFmtId="38" fontId="10" fillId="0" borderId="22" xfId="1" applyFont="1" applyFill="1" applyBorder="1" applyAlignment="1">
      <alignment vertical="center" shrinkToFit="1"/>
    </xf>
    <xf numFmtId="38" fontId="10" fillId="0" borderId="33" xfId="1" applyFont="1" applyFill="1" applyBorder="1" applyAlignment="1">
      <alignment vertical="center" shrinkToFit="1"/>
    </xf>
    <xf numFmtId="0" fontId="5" fillId="0" borderId="13" xfId="0" applyFont="1" applyFill="1" applyBorder="1" applyAlignment="1">
      <alignment horizontal="left" vertical="center" shrinkToFit="1"/>
    </xf>
    <xf numFmtId="0" fontId="5" fillId="0" borderId="13" xfId="0" applyFont="1" applyFill="1" applyBorder="1" applyAlignment="1">
      <alignment horizontal="center" vertical="center" shrinkToFit="1"/>
    </xf>
    <xf numFmtId="38" fontId="10" fillId="0" borderId="21" xfId="1" applyFont="1" applyFill="1" applyBorder="1" applyAlignment="1">
      <alignment vertical="center" shrinkToFit="1"/>
    </xf>
    <xf numFmtId="0" fontId="3" fillId="0" borderId="13" xfId="0" applyFont="1" applyFill="1" applyBorder="1" applyAlignment="1">
      <alignment horizontal="left" vertical="center" shrinkToFit="1"/>
    </xf>
    <xf numFmtId="0" fontId="3" fillId="0" borderId="1" xfId="0" applyFont="1" applyFill="1" applyBorder="1" applyAlignment="1">
      <alignment horizontal="left" vertical="center" shrinkToFit="1"/>
    </xf>
    <xf numFmtId="38" fontId="10" fillId="0" borderId="30" xfId="1" applyFont="1" applyFill="1" applyBorder="1" applyAlignment="1">
      <alignment vertical="center" shrinkToFit="1"/>
    </xf>
    <xf numFmtId="38" fontId="5" fillId="0" borderId="13" xfId="1" applyFont="1" applyFill="1" applyBorder="1" applyAlignment="1">
      <alignment vertical="center" shrinkToFit="1"/>
    </xf>
    <xf numFmtId="38" fontId="5" fillId="0" borderId="22" xfId="1" applyFont="1" applyFill="1" applyBorder="1" applyAlignment="1">
      <alignment vertical="center" shrinkToFit="1"/>
    </xf>
    <xf numFmtId="38" fontId="5" fillId="0" borderId="33" xfId="1" applyFont="1" applyFill="1" applyBorder="1" applyAlignment="1">
      <alignment vertical="center" shrinkToFit="1"/>
    </xf>
    <xf numFmtId="0" fontId="5" fillId="0" borderId="1" xfId="0" applyFont="1" applyFill="1" applyBorder="1" applyAlignment="1">
      <alignment horizontal="left" vertical="center" shrinkToFit="1"/>
    </xf>
    <xf numFmtId="38" fontId="5" fillId="0" borderId="30" xfId="1" applyFont="1" applyFill="1" applyBorder="1" applyAlignment="1">
      <alignment vertical="center" shrinkToFit="1"/>
    </xf>
    <xf numFmtId="38" fontId="5" fillId="0" borderId="0" xfId="1" applyFont="1" applyFill="1" applyBorder="1" applyAlignment="1">
      <alignment horizontal="center" vertical="center" shrinkToFit="1"/>
    </xf>
    <xf numFmtId="38" fontId="3" fillId="0" borderId="0" xfId="1" applyFont="1" applyFill="1" applyBorder="1" applyAlignment="1">
      <alignment horizontal="center" vertical="center" shrinkToFit="1"/>
    </xf>
    <xf numFmtId="0" fontId="18" fillId="0" borderId="0" xfId="0" applyFont="1" applyAlignment="1">
      <alignment horizontal="right" vertical="center"/>
    </xf>
    <xf numFmtId="0" fontId="9" fillId="0" borderId="0" xfId="0" applyFont="1" applyFill="1" applyBorder="1" applyAlignment="1">
      <alignment horizontal="left" vertical="center"/>
    </xf>
    <xf numFmtId="0" fontId="12" fillId="0" borderId="0" xfId="0" applyFont="1" applyFill="1" applyBorder="1" applyAlignment="1">
      <alignment horizontal="left" vertical="center"/>
    </xf>
    <xf numFmtId="38" fontId="5" fillId="4" borderId="13" xfId="1" applyFont="1" applyFill="1" applyBorder="1" applyAlignment="1">
      <alignment horizontal="center" vertical="center" shrinkToFit="1"/>
    </xf>
    <xf numFmtId="0" fontId="15" fillId="4" borderId="13" xfId="0" applyFont="1" applyFill="1" applyBorder="1" applyAlignment="1">
      <alignment horizontal="center" vertical="center" shrinkToFit="1"/>
    </xf>
    <xf numFmtId="38" fontId="5" fillId="0" borderId="22" xfId="1" applyFont="1" applyFill="1" applyBorder="1" applyAlignment="1">
      <alignment horizontal="center" vertical="center" shrinkToFit="1"/>
    </xf>
    <xf numFmtId="38" fontId="5" fillId="0" borderId="23" xfId="1" applyFont="1" applyFill="1" applyBorder="1" applyAlignment="1">
      <alignment horizontal="center" vertical="center" shrinkToFit="1"/>
    </xf>
    <xf numFmtId="0" fontId="5" fillId="0" borderId="1" xfId="0" applyFont="1" applyFill="1" applyBorder="1" applyAlignment="1">
      <alignment horizontal="left" vertical="center" shrinkToFit="1"/>
    </xf>
    <xf numFmtId="0" fontId="5" fillId="2" borderId="3" xfId="0" applyFont="1" applyFill="1" applyBorder="1" applyAlignment="1">
      <alignment horizontal="center" vertical="center" shrinkToFit="1"/>
    </xf>
    <xf numFmtId="0" fontId="5" fillId="2" borderId="1" xfId="0" applyFont="1" applyFill="1" applyBorder="1" applyAlignment="1">
      <alignment horizontal="center" vertical="center" shrinkToFit="1"/>
    </xf>
    <xf numFmtId="38" fontId="5" fillId="2" borderId="41" xfId="1" applyFont="1" applyFill="1" applyBorder="1" applyAlignment="1">
      <alignment horizontal="center" vertical="center" shrinkToFit="1"/>
    </xf>
    <xf numFmtId="38" fontId="5" fillId="2" borderId="42" xfId="1" applyFont="1" applyFill="1" applyBorder="1" applyAlignment="1">
      <alignment horizontal="center" vertical="center" shrinkToFit="1"/>
    </xf>
    <xf numFmtId="0" fontId="5" fillId="0" borderId="13" xfId="0" applyFont="1" applyFill="1" applyBorder="1" applyAlignment="1">
      <alignment horizontal="left" vertical="center" wrapText="1"/>
    </xf>
    <xf numFmtId="0" fontId="15" fillId="0" borderId="13" xfId="0" applyFont="1" applyFill="1" applyBorder="1" applyAlignment="1">
      <alignment horizontal="left" vertical="center" wrapText="1"/>
    </xf>
    <xf numFmtId="0" fontId="5" fillId="2" borderId="5" xfId="0" applyFont="1" applyFill="1" applyBorder="1" applyAlignment="1">
      <alignment horizontal="right" vertical="center" wrapText="1"/>
    </xf>
    <xf numFmtId="0" fontId="5" fillId="2" borderId="9" xfId="0" applyFont="1" applyFill="1" applyBorder="1" applyAlignment="1">
      <alignment horizontal="right" vertical="center" wrapText="1"/>
    </xf>
    <xf numFmtId="0" fontId="5" fillId="4" borderId="18" xfId="0" applyFont="1" applyFill="1" applyBorder="1" applyAlignment="1">
      <alignment horizontal="center" vertical="center"/>
    </xf>
    <xf numFmtId="38" fontId="5" fillId="4" borderId="38" xfId="1" applyFont="1" applyFill="1" applyBorder="1" applyAlignment="1">
      <alignment horizontal="center" vertical="center" shrinkToFit="1"/>
    </xf>
    <xf numFmtId="38" fontId="5" fillId="4" borderId="39" xfId="1" applyFont="1" applyFill="1" applyBorder="1" applyAlignment="1">
      <alignment horizontal="center" vertical="center" shrinkToFit="1"/>
    </xf>
    <xf numFmtId="38" fontId="5" fillId="2" borderId="28" xfId="1" applyFont="1" applyFill="1" applyBorder="1" applyAlignment="1">
      <alignment horizontal="center" vertical="center" shrinkToFit="1"/>
    </xf>
    <xf numFmtId="38" fontId="5" fillId="2" borderId="29" xfId="1" applyFont="1" applyFill="1" applyBorder="1" applyAlignment="1">
      <alignment horizontal="center" vertical="center" shrinkToFit="1"/>
    </xf>
    <xf numFmtId="0" fontId="5" fillId="2" borderId="1" xfId="0" applyFont="1" applyFill="1" applyBorder="1" applyAlignment="1">
      <alignment horizontal="center" vertical="center" textRotation="255" shrinkToFit="1"/>
    </xf>
    <xf numFmtId="0" fontId="5" fillId="2" borderId="7" xfId="0" applyFont="1" applyFill="1" applyBorder="1" applyAlignment="1">
      <alignment horizontal="center" vertical="center" textRotation="255" shrinkToFit="1"/>
    </xf>
    <xf numFmtId="0" fontId="5" fillId="2" borderId="12" xfId="0" applyFont="1" applyFill="1" applyBorder="1" applyAlignment="1">
      <alignment horizontal="center" vertical="center" textRotation="255" shrinkToFit="1"/>
    </xf>
    <xf numFmtId="0" fontId="5" fillId="0" borderId="13" xfId="0" applyFont="1" applyFill="1" applyBorder="1" applyAlignment="1">
      <alignment horizontal="left" vertical="center" shrinkToFit="1"/>
    </xf>
    <xf numFmtId="0" fontId="5" fillId="2" borderId="8" xfId="0" applyFont="1" applyFill="1" applyBorder="1" applyAlignment="1">
      <alignment horizontal="center" vertical="center" textRotation="255" shrinkToFit="1"/>
    </xf>
    <xf numFmtId="0" fontId="5" fillId="2" borderId="4" xfId="0" applyFont="1" applyFill="1" applyBorder="1" applyAlignment="1">
      <alignment horizontal="center" vertical="center" wrapText="1"/>
    </xf>
    <xf numFmtId="0" fontId="5" fillId="2" borderId="3" xfId="0" applyFont="1" applyFill="1" applyBorder="1" applyAlignment="1">
      <alignment horizontal="center" vertical="center" wrapText="1"/>
    </xf>
    <xf numFmtId="38" fontId="5" fillId="2" borderId="25" xfId="1" applyFont="1" applyFill="1" applyBorder="1" applyAlignment="1">
      <alignment horizontal="center" vertical="center" shrinkToFit="1"/>
    </xf>
    <xf numFmtId="38" fontId="5" fillId="2" borderId="26" xfId="1" applyFont="1" applyFill="1" applyBorder="1" applyAlignment="1">
      <alignment horizontal="center" vertical="center" shrinkToFit="1"/>
    </xf>
    <xf numFmtId="0" fontId="5" fillId="0" borderId="13" xfId="0" applyFont="1" applyFill="1" applyBorder="1" applyAlignment="1">
      <alignment horizontal="left" vertical="center" wrapText="1" shrinkToFit="1"/>
    </xf>
    <xf numFmtId="0" fontId="5" fillId="3" borderId="30" xfId="0" applyFont="1" applyFill="1" applyBorder="1" applyAlignment="1">
      <alignment horizontal="center" vertical="center" shrinkToFit="1"/>
    </xf>
    <xf numFmtId="0" fontId="5" fillId="3" borderId="31" xfId="0" applyFont="1" applyFill="1" applyBorder="1" applyAlignment="1">
      <alignment horizontal="center" vertical="center" shrinkToFit="1"/>
    </xf>
    <xf numFmtId="0" fontId="5" fillId="0" borderId="1" xfId="0" applyFont="1" applyFill="1" applyBorder="1" applyAlignment="1">
      <alignment horizontal="center" vertical="center" shrinkToFit="1"/>
    </xf>
    <xf numFmtId="0" fontId="5" fillId="0" borderId="7" xfId="0" applyFont="1" applyFill="1" applyBorder="1" applyAlignment="1">
      <alignment horizontal="center" vertical="center" shrinkToFit="1"/>
    </xf>
    <xf numFmtId="0" fontId="5" fillId="0" borderId="10" xfId="0" applyFont="1" applyFill="1" applyBorder="1" applyAlignment="1">
      <alignment horizontal="center" vertical="center" shrinkToFit="1"/>
    </xf>
    <xf numFmtId="0" fontId="5" fillId="3" borderId="1" xfId="0" applyFont="1" applyFill="1" applyBorder="1" applyAlignment="1">
      <alignment horizontal="center" vertical="center" shrinkToFit="1"/>
    </xf>
    <xf numFmtId="0" fontId="5" fillId="3" borderId="7" xfId="0" applyFont="1" applyFill="1" applyBorder="1" applyAlignment="1">
      <alignment horizontal="center" vertical="center" shrinkToFit="1"/>
    </xf>
    <xf numFmtId="0" fontId="5" fillId="3" borderId="2" xfId="0" applyFont="1" applyFill="1" applyBorder="1" applyAlignment="1">
      <alignment horizontal="center" vertical="center" shrinkToFit="1"/>
    </xf>
    <xf numFmtId="0" fontId="5" fillId="3" borderId="3" xfId="0" applyFont="1" applyFill="1" applyBorder="1" applyAlignment="1">
      <alignment horizontal="center" vertical="center" shrinkToFit="1"/>
    </xf>
    <xf numFmtId="0" fontId="5" fillId="3" borderId="12" xfId="0" applyFont="1" applyFill="1" applyBorder="1" applyAlignment="1">
      <alignment horizontal="center" vertical="center" shrinkToFit="1"/>
    </xf>
    <xf numFmtId="0" fontId="5" fillId="3" borderId="14" xfId="0" applyFont="1" applyFill="1" applyBorder="1" applyAlignment="1">
      <alignment horizontal="center" vertical="center" shrinkToFit="1"/>
    </xf>
    <xf numFmtId="0" fontId="14" fillId="3" borderId="8" xfId="0" applyFont="1" applyFill="1" applyBorder="1" applyAlignment="1">
      <alignment horizontal="center" vertical="center" wrapText="1" shrinkToFit="1"/>
    </xf>
    <xf numFmtId="0" fontId="14" fillId="3" borderId="9" xfId="0" applyFont="1" applyFill="1" applyBorder="1" applyAlignment="1">
      <alignment horizontal="center" vertical="center" shrinkToFit="1"/>
    </xf>
    <xf numFmtId="0" fontId="5" fillId="3" borderId="2" xfId="0" applyFont="1" applyFill="1" applyBorder="1" applyAlignment="1">
      <alignment horizontal="center" vertical="center" wrapText="1" shrinkToFit="1"/>
    </xf>
    <xf numFmtId="0" fontId="13" fillId="0" borderId="0" xfId="0" applyFont="1" applyAlignment="1">
      <alignment horizontal="left" vertical="center" shrinkToFit="1"/>
    </xf>
    <xf numFmtId="0" fontId="5" fillId="0" borderId="2" xfId="0" applyFont="1" applyFill="1" applyBorder="1" applyAlignment="1">
      <alignment horizontal="center" vertical="center" shrinkToFit="1"/>
    </xf>
    <xf numFmtId="0" fontId="5" fillId="0" borderId="4" xfId="0" applyFont="1" applyFill="1" applyBorder="1" applyAlignment="1">
      <alignment horizontal="center" vertical="center" shrinkToFit="1"/>
    </xf>
    <xf numFmtId="0" fontId="5" fillId="0" borderId="3" xfId="0" applyFont="1" applyFill="1" applyBorder="1" applyAlignment="1">
      <alignment horizontal="center" vertical="center" shrinkToFit="1"/>
    </xf>
    <xf numFmtId="0" fontId="5" fillId="0" borderId="12" xfId="0" applyFont="1" applyFill="1" applyBorder="1" applyAlignment="1">
      <alignment horizontal="center" vertical="center" shrinkToFit="1"/>
    </xf>
    <xf numFmtId="0" fontId="5" fillId="0" borderId="0" xfId="0" applyFont="1" applyFill="1" applyBorder="1" applyAlignment="1">
      <alignment horizontal="center" vertical="center" shrinkToFit="1"/>
    </xf>
    <xf numFmtId="0" fontId="5" fillId="0" borderId="14" xfId="0" applyFont="1" applyFill="1" applyBorder="1" applyAlignment="1">
      <alignment horizontal="center" vertical="center" shrinkToFit="1"/>
    </xf>
    <xf numFmtId="0" fontId="5" fillId="0" borderId="8" xfId="0" applyFont="1" applyFill="1" applyBorder="1" applyAlignment="1">
      <alignment horizontal="center" vertical="center" shrinkToFit="1"/>
    </xf>
    <xf numFmtId="0" fontId="5" fillId="0" borderId="5" xfId="0" applyFont="1" applyFill="1" applyBorder="1" applyAlignment="1">
      <alignment horizontal="center" vertical="center" shrinkToFit="1"/>
    </xf>
    <xf numFmtId="0" fontId="5" fillId="0" borderId="9" xfId="0" applyFont="1" applyFill="1" applyBorder="1" applyAlignment="1">
      <alignment horizontal="center" vertical="center" shrinkToFit="1"/>
    </xf>
    <xf numFmtId="0" fontId="5" fillId="3" borderId="15" xfId="0" applyFont="1" applyFill="1" applyBorder="1" applyAlignment="1">
      <alignment horizontal="center" vertical="center" shrinkToFit="1"/>
    </xf>
    <xf numFmtId="0" fontId="5" fillId="3" borderId="6" xfId="0" applyFont="1" applyFill="1" applyBorder="1" applyAlignment="1">
      <alignment horizontal="center" vertical="center" shrinkToFit="1"/>
    </xf>
    <xf numFmtId="0" fontId="5" fillId="3" borderId="13" xfId="0" applyFont="1" applyFill="1" applyBorder="1" applyAlignment="1">
      <alignment horizontal="center" vertical="center" shrinkToFit="1"/>
    </xf>
    <xf numFmtId="0" fontId="19" fillId="0" borderId="0" xfId="0" applyFont="1" applyAlignment="1">
      <alignment horizontal="center" vertical="center"/>
    </xf>
    <xf numFmtId="0" fontId="5" fillId="0" borderId="0" xfId="0" applyFont="1" applyAlignment="1">
      <alignment horizontal="left" vertical="center" shrinkToFit="1"/>
    </xf>
    <xf numFmtId="38" fontId="3" fillId="4" borderId="13" xfId="1" applyFont="1" applyFill="1" applyBorder="1" applyAlignment="1">
      <alignment horizontal="center" vertical="center" shrinkToFit="1"/>
    </xf>
    <xf numFmtId="0" fontId="0" fillId="4" borderId="13" xfId="0" applyFill="1" applyBorder="1" applyAlignment="1">
      <alignment horizontal="center" vertical="center" shrinkToFit="1"/>
    </xf>
    <xf numFmtId="38" fontId="3" fillId="0" borderId="22" xfId="1" applyFont="1" applyFill="1" applyBorder="1" applyAlignment="1">
      <alignment horizontal="center" vertical="center" shrinkToFit="1"/>
    </xf>
    <xf numFmtId="38" fontId="3" fillId="0" borderId="23" xfId="1" applyFont="1" applyFill="1" applyBorder="1" applyAlignment="1">
      <alignment horizontal="center" vertical="center" shrinkToFit="1"/>
    </xf>
    <xf numFmtId="0" fontId="3" fillId="0" borderId="1" xfId="0" applyFont="1" applyFill="1" applyBorder="1" applyAlignment="1">
      <alignment horizontal="left" vertical="center" shrinkToFit="1"/>
    </xf>
    <xf numFmtId="0" fontId="3" fillId="2" borderId="3" xfId="0" applyFont="1" applyFill="1" applyBorder="1" applyAlignment="1">
      <alignment horizontal="center" vertical="center" shrinkToFit="1"/>
    </xf>
    <xf numFmtId="0" fontId="3" fillId="2" borderId="1" xfId="0" applyFont="1" applyFill="1" applyBorder="1" applyAlignment="1">
      <alignment horizontal="center" vertical="center" shrinkToFit="1"/>
    </xf>
    <xf numFmtId="38" fontId="3" fillId="2" borderId="41" xfId="1" applyFont="1" applyFill="1" applyBorder="1" applyAlignment="1">
      <alignment horizontal="center" vertical="center" shrinkToFit="1"/>
    </xf>
    <xf numFmtId="38" fontId="3" fillId="2" borderId="42" xfId="1" applyFont="1" applyFill="1" applyBorder="1" applyAlignment="1">
      <alignment horizontal="center" vertical="center" shrinkToFit="1"/>
    </xf>
    <xf numFmtId="0" fontId="3" fillId="0" borderId="13" xfId="0" applyFont="1" applyFill="1" applyBorder="1" applyAlignment="1">
      <alignment horizontal="left" vertical="center" wrapText="1"/>
    </xf>
    <xf numFmtId="0" fontId="0" fillId="0" borderId="13" xfId="0" applyFill="1" applyBorder="1" applyAlignment="1">
      <alignment horizontal="left" vertical="center" wrapText="1"/>
    </xf>
    <xf numFmtId="0" fontId="3" fillId="2" borderId="5" xfId="0" applyFont="1" applyFill="1" applyBorder="1" applyAlignment="1">
      <alignment horizontal="right" vertical="center" wrapText="1"/>
    </xf>
    <xf numFmtId="0" fontId="3" fillId="2" borderId="9" xfId="0" applyFont="1" applyFill="1" applyBorder="1" applyAlignment="1">
      <alignment horizontal="right" vertical="center" wrapText="1"/>
    </xf>
    <xf numFmtId="0" fontId="3" fillId="4" borderId="18" xfId="0" applyFont="1" applyFill="1" applyBorder="1" applyAlignment="1">
      <alignment horizontal="center" vertical="center"/>
    </xf>
    <xf numFmtId="38" fontId="3" fillId="4" borderId="38" xfId="1" applyFont="1" applyFill="1" applyBorder="1" applyAlignment="1">
      <alignment horizontal="center" vertical="center" shrinkToFit="1"/>
    </xf>
    <xf numFmtId="38" fontId="3" fillId="4" borderId="39" xfId="1" applyFont="1" applyFill="1" applyBorder="1" applyAlignment="1">
      <alignment horizontal="center" vertical="center" shrinkToFit="1"/>
    </xf>
    <xf numFmtId="38" fontId="10" fillId="0" borderId="22" xfId="1" applyFont="1" applyFill="1" applyBorder="1" applyAlignment="1">
      <alignment horizontal="center" vertical="center" shrinkToFit="1"/>
    </xf>
    <xf numFmtId="38" fontId="10" fillId="0" borderId="23" xfId="1" applyFont="1" applyFill="1" applyBorder="1" applyAlignment="1">
      <alignment horizontal="center" vertical="center" shrinkToFit="1"/>
    </xf>
    <xf numFmtId="38" fontId="3" fillId="2" borderId="28" xfId="1" applyFont="1" applyFill="1" applyBorder="1" applyAlignment="1">
      <alignment horizontal="center" vertical="center" shrinkToFit="1"/>
    </xf>
    <xf numFmtId="38" fontId="3" fillId="2" borderId="29" xfId="1" applyFont="1" applyFill="1" applyBorder="1" applyAlignment="1">
      <alignment horizontal="center" vertical="center" shrinkToFit="1"/>
    </xf>
    <xf numFmtId="0" fontId="3" fillId="2" borderId="1" xfId="0" applyFont="1" applyFill="1" applyBorder="1" applyAlignment="1">
      <alignment horizontal="center" vertical="center" textRotation="255" shrinkToFit="1"/>
    </xf>
    <xf numFmtId="0" fontId="3" fillId="2" borderId="7" xfId="0" applyFont="1" applyFill="1" applyBorder="1" applyAlignment="1">
      <alignment horizontal="center" vertical="center" textRotation="255" shrinkToFit="1"/>
    </xf>
    <xf numFmtId="0" fontId="3" fillId="2" borderId="12" xfId="0" applyFont="1" applyFill="1" applyBorder="1" applyAlignment="1">
      <alignment horizontal="center" vertical="center" textRotation="255" shrinkToFit="1"/>
    </xf>
    <xf numFmtId="0" fontId="10" fillId="0" borderId="13" xfId="0" applyFont="1" applyFill="1" applyBorder="1" applyAlignment="1">
      <alignment horizontal="left" vertical="center" shrinkToFit="1"/>
    </xf>
    <xf numFmtId="0" fontId="3" fillId="2" borderId="8" xfId="0" applyFont="1" applyFill="1" applyBorder="1" applyAlignment="1">
      <alignment horizontal="center" vertical="center" textRotation="255" shrinkToFit="1"/>
    </xf>
    <xf numFmtId="0" fontId="3" fillId="2" borderId="4" xfId="0" applyFont="1" applyFill="1" applyBorder="1" applyAlignment="1">
      <alignment horizontal="center" vertical="center" wrapText="1"/>
    </xf>
    <xf numFmtId="0" fontId="3" fillId="2" borderId="3" xfId="0" applyFont="1" applyFill="1" applyBorder="1" applyAlignment="1">
      <alignment horizontal="center" vertical="center" wrapText="1"/>
    </xf>
    <xf numFmtId="38" fontId="3" fillId="2" borderId="25" xfId="1" applyFont="1" applyFill="1" applyBorder="1" applyAlignment="1">
      <alignment horizontal="center" vertical="center" shrinkToFit="1"/>
    </xf>
    <xf numFmtId="38" fontId="3" fillId="2" borderId="26" xfId="1" applyFont="1" applyFill="1" applyBorder="1" applyAlignment="1">
      <alignment horizontal="center" vertical="center" shrinkToFit="1"/>
    </xf>
    <xf numFmtId="0" fontId="3" fillId="0" borderId="13" xfId="0" applyFont="1" applyFill="1" applyBorder="1" applyAlignment="1">
      <alignment horizontal="left" vertical="center" wrapText="1" shrinkToFit="1"/>
    </xf>
    <xf numFmtId="0" fontId="3" fillId="3" borderId="30" xfId="0" applyFont="1" applyFill="1" applyBorder="1" applyAlignment="1">
      <alignment horizontal="center" vertical="center" shrinkToFit="1"/>
    </xf>
    <xf numFmtId="0" fontId="3" fillId="3" borderId="31" xfId="0" applyFont="1" applyFill="1" applyBorder="1" applyAlignment="1">
      <alignment horizontal="center" vertical="center" shrinkToFit="1"/>
    </xf>
    <xf numFmtId="0" fontId="3" fillId="3" borderId="1" xfId="0" applyFont="1" applyFill="1" applyBorder="1" applyAlignment="1">
      <alignment horizontal="center" vertical="center" shrinkToFit="1"/>
    </xf>
    <xf numFmtId="0" fontId="3" fillId="3" borderId="7" xfId="0" applyFont="1" applyFill="1" applyBorder="1" applyAlignment="1">
      <alignment horizontal="center" vertical="center" shrinkToFit="1"/>
    </xf>
    <xf numFmtId="0" fontId="3" fillId="3" borderId="2" xfId="0" applyFont="1" applyFill="1" applyBorder="1" applyAlignment="1">
      <alignment horizontal="center" vertical="center" shrinkToFit="1"/>
    </xf>
    <xf numFmtId="0" fontId="3" fillId="3" borderId="3" xfId="0" applyFont="1" applyFill="1" applyBorder="1" applyAlignment="1">
      <alignment horizontal="center" vertical="center" shrinkToFit="1"/>
    </xf>
    <xf numFmtId="0" fontId="3" fillId="3" borderId="12" xfId="0" applyFont="1" applyFill="1" applyBorder="1" applyAlignment="1">
      <alignment horizontal="center" vertical="center" shrinkToFit="1"/>
    </xf>
    <xf numFmtId="0" fontId="3" fillId="3" borderId="14" xfId="0" applyFont="1" applyFill="1" applyBorder="1" applyAlignment="1">
      <alignment horizontal="center" vertical="center" shrinkToFit="1"/>
    </xf>
    <xf numFmtId="0" fontId="4" fillId="3" borderId="8" xfId="0" applyFont="1" applyFill="1" applyBorder="1" applyAlignment="1">
      <alignment horizontal="center" vertical="center" wrapText="1" shrinkToFit="1"/>
    </xf>
    <xf numFmtId="0" fontId="4" fillId="3" borderId="9" xfId="0" applyFont="1" applyFill="1" applyBorder="1" applyAlignment="1">
      <alignment horizontal="center" vertical="center" shrinkToFit="1"/>
    </xf>
    <xf numFmtId="0" fontId="3" fillId="3" borderId="2" xfId="0" applyFont="1" applyFill="1" applyBorder="1" applyAlignment="1">
      <alignment horizontal="center" vertical="center" wrapText="1" shrinkToFit="1"/>
    </xf>
    <xf numFmtId="0" fontId="8" fillId="0" borderId="0" xfId="0" applyFont="1" applyAlignment="1">
      <alignment horizontal="left" vertical="center" shrinkToFit="1"/>
    </xf>
    <xf numFmtId="0" fontId="3" fillId="0" borderId="2" xfId="0" applyFont="1" applyFill="1" applyBorder="1" applyAlignment="1">
      <alignment horizontal="center" vertical="center" shrinkToFit="1"/>
    </xf>
    <xf numFmtId="0" fontId="3" fillId="0" borderId="4" xfId="0" applyFont="1" applyFill="1" applyBorder="1" applyAlignment="1">
      <alignment horizontal="center" vertical="center" shrinkToFit="1"/>
    </xf>
    <xf numFmtId="0" fontId="3" fillId="0" borderId="3" xfId="0" applyFont="1" applyFill="1" applyBorder="1" applyAlignment="1">
      <alignment horizontal="center" vertical="center" shrinkToFit="1"/>
    </xf>
    <xf numFmtId="0" fontId="3" fillId="0" borderId="12" xfId="0" applyFont="1" applyFill="1" applyBorder="1" applyAlignment="1">
      <alignment horizontal="center" vertical="center" shrinkToFit="1"/>
    </xf>
    <xf numFmtId="0" fontId="3" fillId="0" borderId="0" xfId="0" applyFont="1" applyFill="1" applyBorder="1" applyAlignment="1">
      <alignment horizontal="center" vertical="center" shrinkToFit="1"/>
    </xf>
    <xf numFmtId="0" fontId="3" fillId="0" borderId="14" xfId="0" applyFont="1" applyFill="1" applyBorder="1" applyAlignment="1">
      <alignment horizontal="center" vertical="center" shrinkToFit="1"/>
    </xf>
    <xf numFmtId="0" fontId="3" fillId="0" borderId="8" xfId="0" applyFont="1" applyFill="1" applyBorder="1" applyAlignment="1">
      <alignment horizontal="center" vertical="center" shrinkToFit="1"/>
    </xf>
    <xf numFmtId="0" fontId="3" fillId="0" borderId="5" xfId="0" applyFont="1" applyFill="1" applyBorder="1" applyAlignment="1">
      <alignment horizontal="center" vertical="center" shrinkToFit="1"/>
    </xf>
    <xf numFmtId="0" fontId="3" fillId="0" borderId="9" xfId="0" applyFont="1" applyFill="1" applyBorder="1" applyAlignment="1">
      <alignment horizontal="center" vertical="center" shrinkToFit="1"/>
    </xf>
    <xf numFmtId="0" fontId="3" fillId="3" borderId="15" xfId="0" applyFont="1" applyFill="1" applyBorder="1" applyAlignment="1">
      <alignment horizontal="center" vertical="center" shrinkToFit="1"/>
    </xf>
    <xf numFmtId="0" fontId="3" fillId="3" borderId="6" xfId="0" applyFont="1" applyFill="1" applyBorder="1" applyAlignment="1">
      <alignment horizontal="center" vertical="center" shrinkToFit="1"/>
    </xf>
    <xf numFmtId="0" fontId="3" fillId="3" borderId="13" xfId="0" applyFont="1" applyFill="1" applyBorder="1" applyAlignment="1">
      <alignment horizontal="center" vertical="center" shrinkToFit="1"/>
    </xf>
    <xf numFmtId="0" fontId="17" fillId="0" borderId="0" xfId="0" applyFont="1" applyAlignment="1">
      <alignment horizontal="center" vertical="center"/>
    </xf>
    <xf numFmtId="0" fontId="3" fillId="0" borderId="0" xfId="0" applyFont="1" applyAlignment="1">
      <alignment horizontal="left" vertical="center" shrinkToFit="1"/>
    </xf>
    <xf numFmtId="0" fontId="10" fillId="0" borderId="0" xfId="0" applyFont="1" applyAlignment="1">
      <alignment horizontal="left" vertical="center" shrinkToFit="1"/>
    </xf>
  </cellXfs>
  <cellStyles count="2">
    <cellStyle name="桁区切り" xfId="1" builtinId="6"/>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16</xdr:col>
      <xdr:colOff>246529</xdr:colOff>
      <xdr:row>0</xdr:row>
      <xdr:rowOff>44825</xdr:rowOff>
    </xdr:from>
    <xdr:to>
      <xdr:col>17</xdr:col>
      <xdr:colOff>835959</xdr:colOff>
      <xdr:row>1</xdr:row>
      <xdr:rowOff>145676</xdr:rowOff>
    </xdr:to>
    <xdr:sp macro="" textlink="">
      <xdr:nvSpPr>
        <xdr:cNvPr id="4" name="正方形/長方形 3">
          <a:extLst>
            <a:ext uri="{FF2B5EF4-FFF2-40B4-BE49-F238E27FC236}">
              <a16:creationId xmlns:a16="http://schemas.microsoft.com/office/drawing/2014/main" id="{E26B60EE-B705-48B9-90CC-EC07E6264DA5}"/>
            </a:ext>
          </a:extLst>
        </xdr:cNvPr>
        <xdr:cNvSpPr/>
      </xdr:nvSpPr>
      <xdr:spPr>
        <a:xfrm>
          <a:off x="10242176" y="44825"/>
          <a:ext cx="1429871" cy="392204"/>
        </a:xfrm>
        <a:prstGeom prst="rect">
          <a:avLst/>
        </a:prstGeom>
        <a:noFill/>
        <a:ln w="9525">
          <a:noFill/>
        </a:ln>
      </xdr:spPr>
      <xdr:style>
        <a:lnRef idx="2">
          <a:schemeClr val="dk1"/>
        </a:lnRef>
        <a:fillRef idx="1">
          <a:schemeClr val="lt1"/>
        </a:fillRef>
        <a:effectRef idx="0">
          <a:schemeClr val="dk1"/>
        </a:effectRef>
        <a:fontRef idx="minor">
          <a:schemeClr val="dk1"/>
        </a:fontRef>
      </xdr:style>
      <xdr:txBody>
        <a:bodyPr vertOverflow="clip" horzOverflow="clip" lIns="36000" tIns="36000" rIns="36000" bIns="36000" rtlCol="0" anchor="ctr" anchorCtr="0"/>
        <a:lstStyle/>
        <a:p>
          <a:pPr algn="r"/>
          <a:r>
            <a:rPr kumimoji="1" lang="ja-JP" altLang="en-US" sz="1600">
              <a:solidFill>
                <a:sysClr val="windowText" lastClr="000000"/>
              </a:solidFill>
              <a:latin typeface="ＭＳ Ｐゴシック" panose="020B0600070205080204" pitchFamily="50" charset="-128"/>
              <a:ea typeface="ＭＳ Ｐゴシック" panose="020B0600070205080204" pitchFamily="50" charset="-128"/>
            </a:rPr>
            <a:t>（別紙様式２）</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2309273</xdr:colOff>
      <xdr:row>18</xdr:row>
      <xdr:rowOff>861</xdr:rowOff>
    </xdr:from>
    <xdr:to>
      <xdr:col>6</xdr:col>
      <xdr:colOff>2554202</xdr:colOff>
      <xdr:row>21</xdr:row>
      <xdr:rowOff>267891</xdr:rowOff>
    </xdr:to>
    <xdr:sp macro="" textlink="">
      <xdr:nvSpPr>
        <xdr:cNvPr id="2" name="右中かっこ 1">
          <a:extLst>
            <a:ext uri="{FF2B5EF4-FFF2-40B4-BE49-F238E27FC236}">
              <a16:creationId xmlns:a16="http://schemas.microsoft.com/office/drawing/2014/main" id="{A4FE19D7-1918-4C61-971A-961FB34A0AEA}"/>
            </a:ext>
          </a:extLst>
        </xdr:cNvPr>
        <xdr:cNvSpPr/>
      </xdr:nvSpPr>
      <xdr:spPr>
        <a:xfrm>
          <a:off x="4214273" y="5096736"/>
          <a:ext cx="244929" cy="1124280"/>
        </a:xfrm>
        <a:prstGeom prst="rightBrace">
          <a:avLst>
            <a:gd name="adj1" fmla="val 35256"/>
            <a:gd name="adj2" fmla="val 44175"/>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22412</xdr:colOff>
      <xdr:row>0</xdr:row>
      <xdr:rowOff>22412</xdr:rowOff>
    </xdr:from>
    <xdr:to>
      <xdr:col>2</xdr:col>
      <xdr:colOff>302559</xdr:colOff>
      <xdr:row>1</xdr:row>
      <xdr:rowOff>201706</xdr:rowOff>
    </xdr:to>
    <xdr:sp macro="" textlink="">
      <xdr:nvSpPr>
        <xdr:cNvPr id="3" name="正方形/長方形 2">
          <a:extLst>
            <a:ext uri="{FF2B5EF4-FFF2-40B4-BE49-F238E27FC236}">
              <a16:creationId xmlns:a16="http://schemas.microsoft.com/office/drawing/2014/main" id="{6CA4894B-962D-4EF9-8BF4-E3F02409A717}"/>
            </a:ext>
          </a:extLst>
        </xdr:cNvPr>
        <xdr:cNvSpPr/>
      </xdr:nvSpPr>
      <xdr:spPr>
        <a:xfrm>
          <a:off x="22412" y="22412"/>
          <a:ext cx="984997" cy="465044"/>
        </a:xfrm>
        <a:prstGeom prst="rect">
          <a:avLst/>
        </a:prstGeom>
        <a:ln w="9525">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lIns="36000" tIns="36000" rIns="36000" bIns="36000" rtlCol="0" anchor="ctr" anchorCtr="0"/>
        <a:lstStyle/>
        <a:p>
          <a:pPr algn="ctr"/>
          <a:r>
            <a:rPr kumimoji="1" lang="ja-JP" altLang="en-US" sz="1600">
              <a:solidFill>
                <a:srgbClr val="FF0000"/>
              </a:solidFill>
              <a:latin typeface="ＭＳ Ｐゴシック" panose="020B0600070205080204" pitchFamily="50" charset="-128"/>
              <a:ea typeface="ＭＳ Ｐゴシック" panose="020B0600070205080204" pitchFamily="50" charset="-128"/>
            </a:rPr>
            <a:t>記載例</a:t>
          </a:r>
        </a:p>
      </xdr:txBody>
    </xdr:sp>
    <xdr:clientData/>
  </xdr:twoCellAnchor>
  <xdr:twoCellAnchor>
    <xdr:from>
      <xdr:col>16</xdr:col>
      <xdr:colOff>168089</xdr:colOff>
      <xdr:row>0</xdr:row>
      <xdr:rowOff>44825</xdr:rowOff>
    </xdr:from>
    <xdr:to>
      <xdr:col>17</xdr:col>
      <xdr:colOff>835960</xdr:colOff>
      <xdr:row>1</xdr:row>
      <xdr:rowOff>145676</xdr:rowOff>
    </xdr:to>
    <xdr:sp macro="" textlink="">
      <xdr:nvSpPr>
        <xdr:cNvPr id="4" name="正方形/長方形 3">
          <a:extLst>
            <a:ext uri="{FF2B5EF4-FFF2-40B4-BE49-F238E27FC236}">
              <a16:creationId xmlns:a16="http://schemas.microsoft.com/office/drawing/2014/main" id="{ADAB8015-3DD3-463B-8572-D3E0B7D030CC}"/>
            </a:ext>
          </a:extLst>
        </xdr:cNvPr>
        <xdr:cNvSpPr/>
      </xdr:nvSpPr>
      <xdr:spPr>
        <a:xfrm>
          <a:off x="10163736" y="44825"/>
          <a:ext cx="1508312" cy="392204"/>
        </a:xfrm>
        <a:prstGeom prst="rect">
          <a:avLst/>
        </a:prstGeom>
        <a:noFill/>
        <a:ln w="9525">
          <a:noFill/>
        </a:ln>
      </xdr:spPr>
      <xdr:style>
        <a:lnRef idx="2">
          <a:schemeClr val="dk1"/>
        </a:lnRef>
        <a:fillRef idx="1">
          <a:schemeClr val="lt1"/>
        </a:fillRef>
        <a:effectRef idx="0">
          <a:schemeClr val="dk1"/>
        </a:effectRef>
        <a:fontRef idx="minor">
          <a:schemeClr val="dk1"/>
        </a:fontRef>
      </xdr:style>
      <xdr:txBody>
        <a:bodyPr vertOverflow="clip" horzOverflow="clip" lIns="36000" tIns="36000" rIns="36000" bIns="36000" rtlCol="0" anchor="ctr" anchorCtr="0"/>
        <a:lstStyle/>
        <a:p>
          <a:pPr algn="r"/>
          <a:r>
            <a:rPr kumimoji="1" lang="ja-JP" altLang="en-US" sz="1600">
              <a:solidFill>
                <a:sysClr val="windowText" lastClr="000000"/>
              </a:solidFill>
              <a:latin typeface="ＭＳ Ｐゴシック" panose="020B0600070205080204" pitchFamily="50" charset="-128"/>
              <a:ea typeface="ＭＳ Ｐゴシック" panose="020B0600070205080204" pitchFamily="50" charset="-128"/>
            </a:rPr>
            <a:t>（別紙様式２）</a:t>
          </a:r>
        </a:p>
      </xdr:txBody>
    </xdr:sp>
    <xdr:clientData/>
  </xdr:twoCellAnchor>
  <xdr:twoCellAnchor>
    <xdr:from>
      <xdr:col>6</xdr:col>
      <xdr:colOff>2617696</xdr:colOff>
      <xdr:row>19</xdr:row>
      <xdr:rowOff>6725</xdr:rowOff>
    </xdr:from>
    <xdr:to>
      <xdr:col>7</xdr:col>
      <xdr:colOff>201706</xdr:colOff>
      <xdr:row>20</xdr:row>
      <xdr:rowOff>280147</xdr:rowOff>
    </xdr:to>
    <xdr:sp macro="" textlink="">
      <xdr:nvSpPr>
        <xdr:cNvPr id="5" name="正方形/長方形 4">
          <a:extLst>
            <a:ext uri="{FF2B5EF4-FFF2-40B4-BE49-F238E27FC236}">
              <a16:creationId xmlns:a16="http://schemas.microsoft.com/office/drawing/2014/main" id="{372A5614-4C0D-4BFD-9F76-3BC6C2AA25FB}"/>
            </a:ext>
          </a:extLst>
        </xdr:cNvPr>
        <xdr:cNvSpPr/>
      </xdr:nvSpPr>
      <xdr:spPr>
        <a:xfrm>
          <a:off x="4522696" y="5388350"/>
          <a:ext cx="774885" cy="559172"/>
        </a:xfrm>
        <a:prstGeom prst="rect">
          <a:avLst/>
        </a:prstGeom>
        <a:noFill/>
        <a:ln w="9525">
          <a:noFill/>
        </a:ln>
      </xdr:spPr>
      <xdr:style>
        <a:lnRef idx="2">
          <a:schemeClr val="dk1"/>
        </a:lnRef>
        <a:fillRef idx="1">
          <a:schemeClr val="lt1"/>
        </a:fillRef>
        <a:effectRef idx="0">
          <a:schemeClr val="dk1"/>
        </a:effectRef>
        <a:fontRef idx="minor">
          <a:schemeClr val="dk1"/>
        </a:fontRef>
      </xdr:style>
      <xdr:txBody>
        <a:bodyPr vertOverflow="clip" horzOverflow="clip" lIns="36000" tIns="36000" rIns="36000" bIns="36000" rtlCol="0" anchor="ctr" anchorCtr="0"/>
        <a:lstStyle/>
        <a:p>
          <a:pPr algn="l"/>
          <a:r>
            <a:rPr kumimoji="1" lang="ja-JP" altLang="en-US" sz="1100">
              <a:solidFill>
                <a:srgbClr val="FF0000"/>
              </a:solidFill>
              <a:latin typeface="ＭＳ Ｐゴシック" panose="020B0600070205080204" pitchFamily="50" charset="-128"/>
              <a:ea typeface="ＭＳ Ｐゴシック" panose="020B0600070205080204" pitchFamily="50" charset="-128"/>
            </a:rPr>
            <a:t>まとめて</a:t>
          </a:r>
          <a:endParaRPr kumimoji="1" lang="en-US" altLang="ja-JP" sz="1100">
            <a:solidFill>
              <a:srgbClr val="FF0000"/>
            </a:solidFill>
            <a:latin typeface="ＭＳ Ｐゴシック" panose="020B0600070205080204" pitchFamily="50" charset="-128"/>
            <a:ea typeface="ＭＳ Ｐゴシック" panose="020B0600070205080204" pitchFamily="50" charset="-128"/>
          </a:endParaRPr>
        </a:p>
        <a:p>
          <a:pPr algn="l"/>
          <a:r>
            <a:rPr kumimoji="1" lang="ja-JP" altLang="en-US" sz="1100">
              <a:solidFill>
                <a:srgbClr val="FF0000"/>
              </a:solidFill>
              <a:latin typeface="ＭＳ Ｐゴシック" panose="020B0600070205080204" pitchFamily="50" charset="-128"/>
              <a:ea typeface="ＭＳ Ｐゴシック" panose="020B0600070205080204" pitchFamily="50" charset="-128"/>
            </a:rPr>
            <a:t>入力可</a:t>
          </a: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F2C8A7-E20A-4C7E-A791-4B6B9DC018FE}">
  <sheetPr>
    <tabColor rgb="FFFFFF00"/>
    <pageSetUpPr fitToPage="1"/>
  </sheetPr>
  <dimension ref="A2:R54"/>
  <sheetViews>
    <sheetView tabSelected="1" view="pageBreakPreview" topLeftCell="A25" zoomScale="85" zoomScaleNormal="80" zoomScaleSheetLayoutView="85" workbookViewId="0">
      <selection activeCell="AG49" sqref="AG49"/>
    </sheetView>
  </sheetViews>
  <sheetFormatPr defaultColWidth="2.625" defaultRowHeight="22.5" customHeight="1"/>
  <cols>
    <col min="1" max="3" width="4.625" style="50" customWidth="1"/>
    <col min="4" max="4" width="2.75" style="50" bestFit="1" customWidth="1"/>
    <col min="5" max="5" width="3.75" style="50" bestFit="1" customWidth="1"/>
    <col min="6" max="6" width="4.625" style="50" customWidth="1"/>
    <col min="7" max="7" width="41.875" style="50" customWidth="1"/>
    <col min="8" max="8" width="8.75" style="50" customWidth="1"/>
    <col min="9" max="9" width="3.125" style="50" bestFit="1" customWidth="1"/>
    <col min="10" max="10" width="5.875" style="50" bestFit="1" customWidth="1"/>
    <col min="11" max="11" width="10.5" style="50" bestFit="1" customWidth="1"/>
    <col min="12" max="12" width="8.75" style="50" customWidth="1"/>
    <col min="13" max="13" width="3.125" style="50" bestFit="1" customWidth="1"/>
    <col min="14" max="14" width="5.875" style="50" bestFit="1" customWidth="1"/>
    <col min="15" max="15" width="10.5" style="50" bestFit="1" customWidth="1"/>
    <col min="16" max="16" width="7.875" style="50" bestFit="1" customWidth="1"/>
    <col min="17" max="18" width="11" style="50" bestFit="1" customWidth="1"/>
    <col min="19" max="16384" width="2.625" style="50"/>
  </cols>
  <sheetData>
    <row r="2" spans="1:18" ht="22.5" customHeight="1">
      <c r="A2" s="173" t="s">
        <v>76</v>
      </c>
      <c r="B2" s="173"/>
      <c r="C2" s="173"/>
      <c r="D2" s="173"/>
      <c r="E2" s="173"/>
      <c r="F2" s="173"/>
      <c r="G2" s="173"/>
      <c r="H2" s="173"/>
      <c r="I2" s="173"/>
      <c r="J2" s="173"/>
      <c r="K2" s="173"/>
      <c r="L2" s="173"/>
      <c r="M2" s="173"/>
      <c r="N2" s="173"/>
      <c r="O2" s="173"/>
      <c r="P2" s="173"/>
      <c r="Q2" s="173"/>
      <c r="R2" s="173"/>
    </row>
    <row r="3" spans="1:18" ht="22.5" customHeight="1">
      <c r="A3" s="173" t="s">
        <v>66</v>
      </c>
      <c r="B3" s="173"/>
      <c r="C3" s="173"/>
      <c r="D3" s="173"/>
      <c r="E3" s="173"/>
      <c r="F3" s="173"/>
      <c r="G3" s="173"/>
      <c r="H3" s="173"/>
      <c r="I3" s="173"/>
      <c r="J3" s="173"/>
      <c r="K3" s="173"/>
      <c r="L3" s="173"/>
      <c r="M3" s="173"/>
      <c r="N3" s="173"/>
      <c r="O3" s="173"/>
      <c r="P3" s="173"/>
      <c r="Q3" s="173"/>
      <c r="R3" s="173"/>
    </row>
    <row r="4" spans="1:18" ht="22.5" customHeight="1">
      <c r="A4" s="51"/>
      <c r="B4" s="51"/>
      <c r="C4" s="51"/>
      <c r="D4" s="51"/>
      <c r="E4" s="51"/>
      <c r="F4" s="51"/>
      <c r="G4" s="51"/>
      <c r="H4" s="51"/>
      <c r="I4" s="51"/>
      <c r="J4" s="51"/>
      <c r="K4" s="51"/>
      <c r="L4" s="51"/>
      <c r="M4" s="51"/>
      <c r="N4" s="51"/>
      <c r="O4" s="51"/>
      <c r="P4" s="51"/>
      <c r="Q4" s="51"/>
      <c r="R4" s="115" t="s">
        <v>71</v>
      </c>
    </row>
    <row r="5" spans="1:18" ht="22.5" customHeight="1">
      <c r="A5" s="174" t="s">
        <v>62</v>
      </c>
      <c r="B5" s="174"/>
      <c r="C5" s="174"/>
      <c r="D5" s="174"/>
      <c r="E5" s="174"/>
      <c r="F5" s="174"/>
      <c r="K5" s="53"/>
    </row>
    <row r="6" spans="1:18" ht="22.5" customHeight="1">
      <c r="A6" s="160" t="s">
        <v>58</v>
      </c>
      <c r="B6" s="160"/>
      <c r="C6" s="160"/>
      <c r="D6" s="54" t="s">
        <v>63</v>
      </c>
      <c r="K6" s="52"/>
    </row>
    <row r="7" spans="1:18" ht="22.5" customHeight="1">
      <c r="A7" s="160" t="s">
        <v>57</v>
      </c>
      <c r="B7" s="160"/>
      <c r="C7" s="160"/>
      <c r="D7" s="55"/>
      <c r="E7" s="56" t="s">
        <v>15</v>
      </c>
    </row>
    <row r="8" spans="1:18" ht="22.5" customHeight="1">
      <c r="A8" s="160" t="s">
        <v>59</v>
      </c>
      <c r="B8" s="160"/>
      <c r="C8" s="160"/>
      <c r="D8" s="55"/>
      <c r="E8" s="56" t="s">
        <v>15</v>
      </c>
    </row>
    <row r="9" spans="1:18" ht="22.5" customHeight="1">
      <c r="R9" s="52" t="s">
        <v>5</v>
      </c>
    </row>
    <row r="10" spans="1:18" ht="22.5" customHeight="1">
      <c r="A10" s="161" t="s">
        <v>3</v>
      </c>
      <c r="B10" s="162"/>
      <c r="C10" s="162"/>
      <c r="D10" s="162"/>
      <c r="E10" s="162"/>
      <c r="F10" s="163"/>
      <c r="G10" s="161" t="s">
        <v>37</v>
      </c>
      <c r="H10" s="170" t="s">
        <v>31</v>
      </c>
      <c r="I10" s="171"/>
      <c r="J10" s="171"/>
      <c r="K10" s="171"/>
      <c r="L10" s="172" t="s">
        <v>32</v>
      </c>
      <c r="M10" s="172"/>
      <c r="N10" s="172"/>
      <c r="O10" s="170"/>
      <c r="P10" s="159" t="s">
        <v>61</v>
      </c>
      <c r="Q10" s="146" t="s">
        <v>10</v>
      </c>
      <c r="R10" s="148" t="s">
        <v>0</v>
      </c>
    </row>
    <row r="11" spans="1:18" ht="22.5" customHeight="1">
      <c r="A11" s="164"/>
      <c r="B11" s="165"/>
      <c r="C11" s="165"/>
      <c r="D11" s="165"/>
      <c r="E11" s="165"/>
      <c r="F11" s="166"/>
      <c r="G11" s="164"/>
      <c r="H11" s="151" t="s">
        <v>7</v>
      </c>
      <c r="I11" s="153" t="s">
        <v>8</v>
      </c>
      <c r="J11" s="154"/>
      <c r="K11" s="153" t="s">
        <v>9</v>
      </c>
      <c r="L11" s="151" t="s">
        <v>7</v>
      </c>
      <c r="M11" s="153" t="s">
        <v>8</v>
      </c>
      <c r="N11" s="154"/>
      <c r="O11" s="151" t="s">
        <v>9</v>
      </c>
      <c r="P11" s="155"/>
      <c r="Q11" s="147"/>
      <c r="R11" s="149"/>
    </row>
    <row r="12" spans="1:18" ht="14.25">
      <c r="A12" s="164"/>
      <c r="B12" s="165"/>
      <c r="C12" s="165"/>
      <c r="D12" s="165"/>
      <c r="E12" s="165"/>
      <c r="F12" s="166"/>
      <c r="G12" s="164"/>
      <c r="H12" s="152"/>
      <c r="I12" s="155"/>
      <c r="J12" s="156"/>
      <c r="K12" s="155"/>
      <c r="L12" s="152"/>
      <c r="M12" s="155"/>
      <c r="N12" s="156"/>
      <c r="O12" s="152"/>
      <c r="P12" s="155"/>
      <c r="Q12" s="147"/>
      <c r="R12" s="149"/>
    </row>
    <row r="13" spans="1:18" ht="27">
      <c r="A13" s="167"/>
      <c r="B13" s="168"/>
      <c r="C13" s="168"/>
      <c r="D13" s="168"/>
      <c r="E13" s="168"/>
      <c r="F13" s="169"/>
      <c r="G13" s="167"/>
      <c r="H13" s="57" t="s">
        <v>50</v>
      </c>
      <c r="I13" s="157" t="s">
        <v>51</v>
      </c>
      <c r="J13" s="158"/>
      <c r="K13" s="57" t="s">
        <v>12</v>
      </c>
      <c r="L13" s="57" t="s">
        <v>52</v>
      </c>
      <c r="M13" s="157" t="s">
        <v>53</v>
      </c>
      <c r="N13" s="158"/>
      <c r="O13" s="58" t="s">
        <v>13</v>
      </c>
      <c r="P13" s="58" t="s">
        <v>55</v>
      </c>
      <c r="Q13" s="59" t="s">
        <v>56</v>
      </c>
      <c r="R13" s="150"/>
    </row>
    <row r="14" spans="1:18" ht="22.5" customHeight="1">
      <c r="A14" s="136" t="s">
        <v>6</v>
      </c>
      <c r="B14" s="127" t="s">
        <v>38</v>
      </c>
      <c r="C14" s="127"/>
      <c r="D14" s="127"/>
      <c r="E14" s="127"/>
      <c r="F14" s="127"/>
      <c r="G14" s="102"/>
      <c r="H14" s="108"/>
      <c r="I14" s="94"/>
      <c r="J14" s="95"/>
      <c r="K14" s="108">
        <f>H14*I14</f>
        <v>0</v>
      </c>
      <c r="L14" s="108"/>
      <c r="M14" s="94"/>
      <c r="N14" s="95"/>
      <c r="O14" s="108">
        <f t="shared" ref="O14:O25" si="0">L14*M14</f>
        <v>0</v>
      </c>
      <c r="P14" s="109"/>
      <c r="Q14" s="110">
        <f t="shared" ref="Q14:Q42" si="1">SUM(K14,O14,P14)</f>
        <v>0</v>
      </c>
      <c r="R14" s="102"/>
    </row>
    <row r="15" spans="1:18" ht="22.5" customHeight="1">
      <c r="A15" s="137"/>
      <c r="B15" s="127"/>
      <c r="C15" s="127"/>
      <c r="D15" s="127"/>
      <c r="E15" s="127"/>
      <c r="F15" s="127"/>
      <c r="G15" s="102"/>
      <c r="H15" s="108"/>
      <c r="I15" s="94"/>
      <c r="J15" s="95"/>
      <c r="K15" s="108">
        <f t="shared" ref="K15:K35" si="2">H15*I15</f>
        <v>0</v>
      </c>
      <c r="L15" s="108"/>
      <c r="M15" s="94"/>
      <c r="N15" s="95"/>
      <c r="O15" s="108">
        <f t="shared" si="0"/>
        <v>0</v>
      </c>
      <c r="P15" s="109"/>
      <c r="Q15" s="110">
        <f t="shared" si="1"/>
        <v>0</v>
      </c>
      <c r="R15" s="102"/>
    </row>
    <row r="16" spans="1:18" ht="22.5" customHeight="1">
      <c r="A16" s="137"/>
      <c r="B16" s="127"/>
      <c r="C16" s="127"/>
      <c r="D16" s="127"/>
      <c r="E16" s="127"/>
      <c r="F16" s="127"/>
      <c r="G16" s="102"/>
      <c r="H16" s="108"/>
      <c r="I16" s="94"/>
      <c r="J16" s="95"/>
      <c r="K16" s="108">
        <f t="shared" si="2"/>
        <v>0</v>
      </c>
      <c r="L16" s="108"/>
      <c r="M16" s="94"/>
      <c r="N16" s="95"/>
      <c r="O16" s="108">
        <f t="shared" si="0"/>
        <v>0</v>
      </c>
      <c r="P16" s="109"/>
      <c r="Q16" s="110">
        <f t="shared" si="1"/>
        <v>0</v>
      </c>
      <c r="R16" s="102"/>
    </row>
    <row r="17" spans="1:18" ht="22.5" customHeight="1">
      <c r="A17" s="137"/>
      <c r="B17" s="127" t="s">
        <v>39</v>
      </c>
      <c r="C17" s="127"/>
      <c r="D17" s="127"/>
      <c r="E17" s="127"/>
      <c r="F17" s="127"/>
      <c r="G17" s="102"/>
      <c r="H17" s="108"/>
      <c r="I17" s="94"/>
      <c r="J17" s="95"/>
      <c r="K17" s="108">
        <f t="shared" si="2"/>
        <v>0</v>
      </c>
      <c r="L17" s="108"/>
      <c r="M17" s="94"/>
      <c r="N17" s="95"/>
      <c r="O17" s="108">
        <f t="shared" si="0"/>
        <v>0</v>
      </c>
      <c r="P17" s="109"/>
      <c r="Q17" s="110">
        <f t="shared" si="1"/>
        <v>0</v>
      </c>
      <c r="R17" s="103"/>
    </row>
    <row r="18" spans="1:18" ht="22.5" customHeight="1">
      <c r="A18" s="137"/>
      <c r="B18" s="128"/>
      <c r="C18" s="128"/>
      <c r="D18" s="128"/>
      <c r="E18" s="128"/>
      <c r="F18" s="128"/>
      <c r="G18" s="102"/>
      <c r="H18" s="108"/>
      <c r="I18" s="94"/>
      <c r="J18" s="95"/>
      <c r="K18" s="108">
        <f t="shared" si="2"/>
        <v>0</v>
      </c>
      <c r="L18" s="108"/>
      <c r="M18" s="94"/>
      <c r="N18" s="95"/>
      <c r="O18" s="108">
        <f t="shared" si="0"/>
        <v>0</v>
      </c>
      <c r="P18" s="109"/>
      <c r="Q18" s="110">
        <f t="shared" si="1"/>
        <v>0</v>
      </c>
      <c r="R18" s="103"/>
    </row>
    <row r="19" spans="1:18" ht="22.5" customHeight="1">
      <c r="A19" s="137"/>
      <c r="B19" s="127" t="s">
        <v>40</v>
      </c>
      <c r="C19" s="127"/>
      <c r="D19" s="127"/>
      <c r="E19" s="127"/>
      <c r="F19" s="127"/>
      <c r="G19" s="102"/>
      <c r="H19" s="108"/>
      <c r="I19" s="94"/>
      <c r="J19" s="95"/>
      <c r="K19" s="108">
        <f t="shared" si="2"/>
        <v>0</v>
      </c>
      <c r="L19" s="108"/>
      <c r="M19" s="94"/>
      <c r="N19" s="95"/>
      <c r="O19" s="108">
        <f t="shared" si="0"/>
        <v>0</v>
      </c>
      <c r="P19" s="109"/>
      <c r="Q19" s="110">
        <f t="shared" si="1"/>
        <v>0</v>
      </c>
      <c r="R19" s="102"/>
    </row>
    <row r="20" spans="1:18" ht="22.5" customHeight="1">
      <c r="A20" s="137"/>
      <c r="B20" s="127"/>
      <c r="C20" s="127"/>
      <c r="D20" s="127"/>
      <c r="E20" s="127"/>
      <c r="F20" s="127"/>
      <c r="G20" s="102"/>
      <c r="H20" s="108"/>
      <c r="I20" s="94"/>
      <c r="J20" s="95"/>
      <c r="K20" s="108">
        <f t="shared" si="2"/>
        <v>0</v>
      </c>
      <c r="L20" s="108"/>
      <c r="M20" s="94"/>
      <c r="N20" s="95"/>
      <c r="O20" s="108">
        <f t="shared" si="0"/>
        <v>0</v>
      </c>
      <c r="P20" s="109"/>
      <c r="Q20" s="110">
        <f t="shared" si="1"/>
        <v>0</v>
      </c>
      <c r="R20" s="102"/>
    </row>
    <row r="21" spans="1:18" ht="22.5" customHeight="1">
      <c r="A21" s="137"/>
      <c r="B21" s="127"/>
      <c r="C21" s="127"/>
      <c r="D21" s="127"/>
      <c r="E21" s="127"/>
      <c r="F21" s="127"/>
      <c r="G21" s="102"/>
      <c r="H21" s="108"/>
      <c r="I21" s="94"/>
      <c r="J21" s="95"/>
      <c r="K21" s="108">
        <f t="shared" si="2"/>
        <v>0</v>
      </c>
      <c r="L21" s="108"/>
      <c r="M21" s="94"/>
      <c r="N21" s="95"/>
      <c r="O21" s="108">
        <f t="shared" si="0"/>
        <v>0</v>
      </c>
      <c r="P21" s="109"/>
      <c r="Q21" s="110">
        <f t="shared" si="1"/>
        <v>0</v>
      </c>
      <c r="R21" s="102"/>
    </row>
    <row r="22" spans="1:18" ht="22.5" customHeight="1">
      <c r="A22" s="137"/>
      <c r="B22" s="127"/>
      <c r="C22" s="127"/>
      <c r="D22" s="127"/>
      <c r="E22" s="127"/>
      <c r="F22" s="127"/>
      <c r="G22" s="102"/>
      <c r="H22" s="108"/>
      <c r="I22" s="94"/>
      <c r="J22" s="95"/>
      <c r="K22" s="108">
        <f t="shared" si="2"/>
        <v>0</v>
      </c>
      <c r="L22" s="108"/>
      <c r="M22" s="94"/>
      <c r="N22" s="95"/>
      <c r="O22" s="108">
        <f t="shared" si="0"/>
        <v>0</v>
      </c>
      <c r="P22" s="109"/>
      <c r="Q22" s="110">
        <f t="shared" si="1"/>
        <v>0</v>
      </c>
      <c r="R22" s="102"/>
    </row>
    <row r="23" spans="1:18" ht="22.5" customHeight="1">
      <c r="A23" s="137"/>
      <c r="B23" s="127"/>
      <c r="C23" s="127"/>
      <c r="D23" s="127"/>
      <c r="E23" s="127"/>
      <c r="F23" s="127"/>
      <c r="G23" s="102"/>
      <c r="H23" s="108"/>
      <c r="I23" s="94"/>
      <c r="J23" s="95"/>
      <c r="K23" s="108">
        <f t="shared" si="2"/>
        <v>0</v>
      </c>
      <c r="L23" s="108"/>
      <c r="M23" s="94"/>
      <c r="N23" s="95"/>
      <c r="O23" s="108">
        <f t="shared" si="0"/>
        <v>0</v>
      </c>
      <c r="P23" s="109"/>
      <c r="Q23" s="110">
        <f t="shared" si="1"/>
        <v>0</v>
      </c>
      <c r="R23" s="102"/>
    </row>
    <row r="24" spans="1:18" ht="22.5" customHeight="1">
      <c r="A24" s="137"/>
      <c r="B24" s="127" t="s">
        <v>41</v>
      </c>
      <c r="C24" s="127"/>
      <c r="D24" s="127"/>
      <c r="E24" s="127"/>
      <c r="F24" s="127"/>
      <c r="G24" s="102"/>
      <c r="H24" s="108"/>
      <c r="I24" s="94"/>
      <c r="J24" s="95"/>
      <c r="K24" s="108">
        <f t="shared" si="2"/>
        <v>0</v>
      </c>
      <c r="L24" s="108"/>
      <c r="M24" s="94"/>
      <c r="N24" s="95"/>
      <c r="O24" s="108">
        <f t="shared" si="0"/>
        <v>0</v>
      </c>
      <c r="P24" s="109"/>
      <c r="Q24" s="110">
        <f t="shared" si="1"/>
        <v>0</v>
      </c>
      <c r="R24" s="103"/>
    </row>
    <row r="25" spans="1:18" ht="22.5" customHeight="1">
      <c r="A25" s="137"/>
      <c r="B25" s="128"/>
      <c r="C25" s="128"/>
      <c r="D25" s="128"/>
      <c r="E25" s="128"/>
      <c r="F25" s="128"/>
      <c r="G25" s="102"/>
      <c r="H25" s="108"/>
      <c r="I25" s="94"/>
      <c r="J25" s="95"/>
      <c r="K25" s="108">
        <f t="shared" si="2"/>
        <v>0</v>
      </c>
      <c r="L25" s="108"/>
      <c r="M25" s="94"/>
      <c r="N25" s="95"/>
      <c r="O25" s="108">
        <f t="shared" si="0"/>
        <v>0</v>
      </c>
      <c r="P25" s="109"/>
      <c r="Q25" s="110">
        <f t="shared" si="1"/>
        <v>0</v>
      </c>
      <c r="R25" s="103"/>
    </row>
    <row r="26" spans="1:18" ht="22.5" customHeight="1">
      <c r="A26" s="137"/>
      <c r="B26" s="145" t="s">
        <v>42</v>
      </c>
      <c r="C26" s="145"/>
      <c r="D26" s="145"/>
      <c r="E26" s="145"/>
      <c r="F26" s="145"/>
      <c r="G26" s="102"/>
      <c r="H26" s="108"/>
      <c r="I26" s="94"/>
      <c r="J26" s="95"/>
      <c r="K26" s="108">
        <f t="shared" si="2"/>
        <v>0</v>
      </c>
      <c r="L26" s="70"/>
      <c r="M26" s="120"/>
      <c r="N26" s="121"/>
      <c r="O26" s="70"/>
      <c r="P26" s="109"/>
      <c r="Q26" s="110">
        <f t="shared" si="1"/>
        <v>0</v>
      </c>
      <c r="R26" s="103"/>
    </row>
    <row r="27" spans="1:18" ht="22.5" customHeight="1">
      <c r="A27" s="137"/>
      <c r="B27" s="128"/>
      <c r="C27" s="128"/>
      <c r="D27" s="128"/>
      <c r="E27" s="128"/>
      <c r="F27" s="128"/>
      <c r="G27" s="102"/>
      <c r="H27" s="108"/>
      <c r="I27" s="94"/>
      <c r="J27" s="95"/>
      <c r="K27" s="108">
        <f t="shared" si="2"/>
        <v>0</v>
      </c>
      <c r="L27" s="70"/>
      <c r="M27" s="120"/>
      <c r="N27" s="121"/>
      <c r="O27" s="70"/>
      <c r="P27" s="109"/>
      <c r="Q27" s="110">
        <f t="shared" si="1"/>
        <v>0</v>
      </c>
      <c r="R27" s="103"/>
    </row>
    <row r="28" spans="1:18" ht="22.5" customHeight="1">
      <c r="A28" s="137"/>
      <c r="B28" s="127" t="s">
        <v>49</v>
      </c>
      <c r="C28" s="127"/>
      <c r="D28" s="127"/>
      <c r="E28" s="127"/>
      <c r="F28" s="127"/>
      <c r="G28" s="102"/>
      <c r="H28" s="108"/>
      <c r="I28" s="94"/>
      <c r="J28" s="95"/>
      <c r="K28" s="108">
        <f t="shared" si="2"/>
        <v>0</v>
      </c>
      <c r="L28" s="70"/>
      <c r="M28" s="120"/>
      <c r="N28" s="121"/>
      <c r="O28" s="70"/>
      <c r="P28" s="109"/>
      <c r="Q28" s="110">
        <f t="shared" si="1"/>
        <v>0</v>
      </c>
      <c r="R28" s="103"/>
    </row>
    <row r="29" spans="1:18" ht="22.5" customHeight="1">
      <c r="A29" s="137"/>
      <c r="B29" s="128"/>
      <c r="C29" s="128"/>
      <c r="D29" s="128"/>
      <c r="E29" s="128"/>
      <c r="F29" s="128"/>
      <c r="G29" s="102"/>
      <c r="H29" s="108"/>
      <c r="I29" s="94"/>
      <c r="J29" s="95"/>
      <c r="K29" s="108">
        <f t="shared" si="2"/>
        <v>0</v>
      </c>
      <c r="L29" s="70"/>
      <c r="M29" s="120"/>
      <c r="N29" s="121"/>
      <c r="O29" s="70"/>
      <c r="P29" s="109"/>
      <c r="Q29" s="110">
        <f t="shared" si="1"/>
        <v>0</v>
      </c>
      <c r="R29" s="103"/>
    </row>
    <row r="30" spans="1:18" ht="22.5" customHeight="1">
      <c r="A30" s="137"/>
      <c r="B30" s="127" t="s">
        <v>43</v>
      </c>
      <c r="C30" s="127"/>
      <c r="D30" s="127"/>
      <c r="E30" s="127"/>
      <c r="F30" s="127"/>
      <c r="G30" s="102"/>
      <c r="H30" s="108"/>
      <c r="I30" s="94"/>
      <c r="J30" s="95"/>
      <c r="K30" s="108">
        <f t="shared" si="2"/>
        <v>0</v>
      </c>
      <c r="L30" s="70"/>
      <c r="M30" s="120"/>
      <c r="N30" s="121"/>
      <c r="O30" s="70"/>
      <c r="P30" s="109"/>
      <c r="Q30" s="110">
        <f t="shared" si="1"/>
        <v>0</v>
      </c>
      <c r="R30" s="103"/>
    </row>
    <row r="31" spans="1:18" ht="22.5" customHeight="1">
      <c r="A31" s="137"/>
      <c r="B31" s="128"/>
      <c r="C31" s="128"/>
      <c r="D31" s="128"/>
      <c r="E31" s="128"/>
      <c r="F31" s="128"/>
      <c r="G31" s="102"/>
      <c r="H31" s="108"/>
      <c r="I31" s="94"/>
      <c r="J31" s="95"/>
      <c r="K31" s="108">
        <f t="shared" si="2"/>
        <v>0</v>
      </c>
      <c r="L31" s="70"/>
      <c r="M31" s="120"/>
      <c r="N31" s="121"/>
      <c r="O31" s="70"/>
      <c r="P31" s="109"/>
      <c r="Q31" s="110">
        <f t="shared" si="1"/>
        <v>0</v>
      </c>
      <c r="R31" s="103"/>
    </row>
    <row r="32" spans="1:18" ht="22.5" customHeight="1">
      <c r="A32" s="137"/>
      <c r="B32" s="127" t="s">
        <v>44</v>
      </c>
      <c r="C32" s="127"/>
      <c r="D32" s="127"/>
      <c r="E32" s="127"/>
      <c r="F32" s="127"/>
      <c r="G32" s="102"/>
      <c r="H32" s="108"/>
      <c r="I32" s="94"/>
      <c r="J32" s="95"/>
      <c r="K32" s="108">
        <f t="shared" si="2"/>
        <v>0</v>
      </c>
      <c r="L32" s="70"/>
      <c r="M32" s="120"/>
      <c r="N32" s="121"/>
      <c r="O32" s="70"/>
      <c r="P32" s="109"/>
      <c r="Q32" s="110">
        <f t="shared" si="1"/>
        <v>0</v>
      </c>
      <c r="R32" s="103"/>
    </row>
    <row r="33" spans="1:18" ht="22.5" customHeight="1">
      <c r="A33" s="137"/>
      <c r="B33" s="128"/>
      <c r="C33" s="128"/>
      <c r="D33" s="128"/>
      <c r="E33" s="128"/>
      <c r="F33" s="128"/>
      <c r="G33" s="102"/>
      <c r="H33" s="108"/>
      <c r="I33" s="94"/>
      <c r="J33" s="95"/>
      <c r="K33" s="108">
        <f t="shared" si="2"/>
        <v>0</v>
      </c>
      <c r="L33" s="70"/>
      <c r="M33" s="120"/>
      <c r="N33" s="121"/>
      <c r="O33" s="70"/>
      <c r="P33" s="109"/>
      <c r="Q33" s="110">
        <f t="shared" si="1"/>
        <v>0</v>
      </c>
      <c r="R33" s="103"/>
    </row>
    <row r="34" spans="1:18" ht="22.5" customHeight="1">
      <c r="A34" s="137"/>
      <c r="B34" s="127" t="s">
        <v>45</v>
      </c>
      <c r="C34" s="127"/>
      <c r="D34" s="127"/>
      <c r="E34" s="127"/>
      <c r="F34" s="127"/>
      <c r="G34" s="102"/>
      <c r="H34" s="108"/>
      <c r="I34" s="94"/>
      <c r="J34" s="95"/>
      <c r="K34" s="108">
        <f t="shared" si="2"/>
        <v>0</v>
      </c>
      <c r="L34" s="70"/>
      <c r="M34" s="120"/>
      <c r="N34" s="121"/>
      <c r="O34" s="70"/>
      <c r="P34" s="109"/>
      <c r="Q34" s="110">
        <f t="shared" si="1"/>
        <v>0</v>
      </c>
      <c r="R34" s="103"/>
    </row>
    <row r="35" spans="1:18" ht="22.5" customHeight="1">
      <c r="A35" s="137"/>
      <c r="B35" s="128"/>
      <c r="C35" s="128"/>
      <c r="D35" s="128"/>
      <c r="E35" s="128"/>
      <c r="F35" s="128"/>
      <c r="G35" s="102"/>
      <c r="H35" s="108"/>
      <c r="I35" s="94"/>
      <c r="J35" s="95"/>
      <c r="K35" s="108">
        <f t="shared" si="2"/>
        <v>0</v>
      </c>
      <c r="L35" s="70"/>
      <c r="M35" s="120"/>
      <c r="N35" s="121"/>
      <c r="O35" s="70"/>
      <c r="P35" s="109"/>
      <c r="Q35" s="110">
        <f t="shared" si="1"/>
        <v>0</v>
      </c>
      <c r="R35" s="103"/>
    </row>
    <row r="36" spans="1:18" ht="22.5" customHeight="1">
      <c r="A36" s="138"/>
      <c r="B36" s="141" t="s">
        <v>9</v>
      </c>
      <c r="C36" s="141"/>
      <c r="D36" s="141"/>
      <c r="E36" s="141"/>
      <c r="F36" s="142"/>
      <c r="G36" s="60"/>
      <c r="H36" s="61"/>
      <c r="I36" s="143"/>
      <c r="J36" s="144"/>
      <c r="K36" s="62">
        <f>SUM(K14:K35)</f>
        <v>0</v>
      </c>
      <c r="L36" s="61"/>
      <c r="M36" s="143"/>
      <c r="N36" s="144"/>
      <c r="O36" s="62">
        <f>SUM(O14:O35)</f>
        <v>0</v>
      </c>
      <c r="P36" s="63"/>
      <c r="Q36" s="64">
        <f t="shared" si="1"/>
        <v>0</v>
      </c>
      <c r="R36" s="18"/>
    </row>
    <row r="37" spans="1:18" ht="22.5" customHeight="1">
      <c r="A37" s="140"/>
      <c r="B37" s="129" t="s">
        <v>2</v>
      </c>
      <c r="C37" s="129"/>
      <c r="D37" s="129"/>
      <c r="E37" s="129"/>
      <c r="F37" s="130"/>
      <c r="G37" s="65"/>
      <c r="H37" s="66"/>
      <c r="I37" s="134"/>
      <c r="J37" s="135"/>
      <c r="K37" s="67">
        <v>0</v>
      </c>
      <c r="L37" s="66"/>
      <c r="M37" s="134"/>
      <c r="N37" s="135"/>
      <c r="O37" s="67">
        <v>0</v>
      </c>
      <c r="P37" s="68"/>
      <c r="Q37" s="69">
        <f t="shared" si="1"/>
        <v>0</v>
      </c>
      <c r="R37" s="19"/>
    </row>
    <row r="38" spans="1:18" ht="22.5" customHeight="1">
      <c r="A38" s="136" t="s">
        <v>4</v>
      </c>
      <c r="B38" s="139" t="s">
        <v>68</v>
      </c>
      <c r="C38" s="139"/>
      <c r="D38" s="139"/>
      <c r="E38" s="139"/>
      <c r="F38" s="139"/>
      <c r="G38" s="102"/>
      <c r="H38" s="70"/>
      <c r="I38" s="120"/>
      <c r="J38" s="121"/>
      <c r="K38" s="70"/>
      <c r="L38" s="70"/>
      <c r="M38" s="120"/>
      <c r="N38" s="121"/>
      <c r="O38" s="70"/>
      <c r="P38" s="71"/>
      <c r="Q38" s="110">
        <f t="shared" si="1"/>
        <v>0</v>
      </c>
      <c r="R38" s="103"/>
    </row>
    <row r="39" spans="1:18" ht="22.5" customHeight="1">
      <c r="A39" s="137"/>
      <c r="B39" s="139" t="s">
        <v>68</v>
      </c>
      <c r="C39" s="139"/>
      <c r="D39" s="139"/>
      <c r="E39" s="139"/>
      <c r="F39" s="139"/>
      <c r="G39" s="102"/>
      <c r="H39" s="70"/>
      <c r="I39" s="120"/>
      <c r="J39" s="121"/>
      <c r="K39" s="70"/>
      <c r="L39" s="70"/>
      <c r="M39" s="120"/>
      <c r="N39" s="121"/>
      <c r="O39" s="70"/>
      <c r="P39" s="71"/>
      <c r="Q39" s="110">
        <f t="shared" si="1"/>
        <v>0</v>
      </c>
      <c r="R39" s="103"/>
    </row>
    <row r="40" spans="1:18" ht="22.5" customHeight="1">
      <c r="A40" s="137"/>
      <c r="B40" s="122" t="s">
        <v>69</v>
      </c>
      <c r="C40" s="122"/>
      <c r="D40" s="122"/>
      <c r="E40" s="122"/>
      <c r="F40" s="122"/>
      <c r="G40" s="111"/>
      <c r="H40" s="72"/>
      <c r="I40" s="120"/>
      <c r="J40" s="121"/>
      <c r="K40" s="72"/>
      <c r="L40" s="72"/>
      <c r="M40" s="120"/>
      <c r="N40" s="121"/>
      <c r="O40" s="72"/>
      <c r="P40" s="73"/>
      <c r="Q40" s="112">
        <f t="shared" si="1"/>
        <v>0</v>
      </c>
      <c r="R40" s="103"/>
    </row>
    <row r="41" spans="1:18" ht="22.5" customHeight="1">
      <c r="A41" s="137"/>
      <c r="B41" s="122" t="s">
        <v>69</v>
      </c>
      <c r="C41" s="122"/>
      <c r="D41" s="122"/>
      <c r="E41" s="122"/>
      <c r="F41" s="122"/>
      <c r="G41" s="111"/>
      <c r="H41" s="70"/>
      <c r="I41" s="120"/>
      <c r="J41" s="121"/>
      <c r="K41" s="70"/>
      <c r="L41" s="70"/>
      <c r="M41" s="120"/>
      <c r="N41" s="121"/>
      <c r="O41" s="70"/>
      <c r="P41" s="73"/>
      <c r="Q41" s="112">
        <f t="shared" si="1"/>
        <v>0</v>
      </c>
      <c r="R41" s="103"/>
    </row>
    <row r="42" spans="1:18" ht="22.5" customHeight="1" thickBot="1">
      <c r="A42" s="138"/>
      <c r="B42" s="123" t="s">
        <v>54</v>
      </c>
      <c r="C42" s="124"/>
      <c r="D42" s="124"/>
      <c r="E42" s="124"/>
      <c r="F42" s="124"/>
      <c r="G42" s="60"/>
      <c r="H42" s="74"/>
      <c r="I42" s="125"/>
      <c r="J42" s="126"/>
      <c r="K42" s="74"/>
      <c r="L42" s="74"/>
      <c r="M42" s="125"/>
      <c r="N42" s="126"/>
      <c r="O42" s="74"/>
      <c r="P42" s="75">
        <f>SUM(P38:P41)</f>
        <v>0</v>
      </c>
      <c r="Q42" s="64">
        <f t="shared" si="1"/>
        <v>0</v>
      </c>
      <c r="R42" s="20"/>
    </row>
    <row r="43" spans="1:18" ht="22.5" customHeight="1" thickTop="1" thickBot="1">
      <c r="A43" s="131" t="s">
        <v>1</v>
      </c>
      <c r="B43" s="131"/>
      <c r="C43" s="131"/>
      <c r="D43" s="131"/>
      <c r="E43" s="131"/>
      <c r="F43" s="131"/>
      <c r="G43" s="76"/>
      <c r="H43" s="77"/>
      <c r="I43" s="132"/>
      <c r="J43" s="133"/>
      <c r="K43" s="78">
        <f>SUM(K36,K42)</f>
        <v>0</v>
      </c>
      <c r="L43" s="77"/>
      <c r="M43" s="132"/>
      <c r="N43" s="133"/>
      <c r="O43" s="79">
        <f>SUM(O36,O42)</f>
        <v>0</v>
      </c>
      <c r="P43" s="80">
        <f>SUM(P36,P42)</f>
        <v>0</v>
      </c>
      <c r="Q43" s="81">
        <f>SUM(Q36,Q42)</f>
        <v>0</v>
      </c>
      <c r="R43" s="17"/>
    </row>
    <row r="44" spans="1:18" s="88" customFormat="1" ht="22.5" customHeight="1" thickTop="1">
      <c r="A44" s="82"/>
      <c r="B44" s="83"/>
      <c r="C44" s="83"/>
      <c r="D44" s="83"/>
      <c r="E44" s="83"/>
      <c r="F44" s="83"/>
      <c r="G44" s="84"/>
      <c r="H44" s="85"/>
      <c r="I44" s="86"/>
      <c r="J44" s="87"/>
      <c r="K44" s="113" t="s">
        <v>65</v>
      </c>
      <c r="L44" s="85"/>
      <c r="M44" s="86"/>
      <c r="N44" s="87"/>
      <c r="O44" s="85"/>
      <c r="P44" s="85"/>
      <c r="Q44" s="85"/>
      <c r="R44" s="11"/>
    </row>
    <row r="45" spans="1:18" s="88" customFormat="1" ht="22.5" customHeight="1">
      <c r="A45" s="82"/>
      <c r="B45" s="83"/>
      <c r="C45" s="83"/>
      <c r="D45" s="83"/>
      <c r="E45" s="83"/>
      <c r="F45" s="83"/>
      <c r="G45" s="84"/>
      <c r="H45" s="118" t="str">
        <f>IF(D5="農業者部門","うち県の支援額(1/2)","うち県の支援額(10/10)")</f>
        <v>うち県の支援額(10/10)</v>
      </c>
      <c r="I45" s="119"/>
      <c r="J45" s="119"/>
      <c r="K45" s="89">
        <f>IF(D5="農業者部門",ROUNDDOWN($K$36*1/2,0),$K$36)</f>
        <v>0</v>
      </c>
      <c r="L45" s="90" t="s">
        <v>67</v>
      </c>
      <c r="M45" s="86"/>
      <c r="N45" s="87"/>
      <c r="O45" s="85"/>
      <c r="P45" s="85"/>
      <c r="Q45" s="85"/>
      <c r="R45" s="11"/>
    </row>
    <row r="46" spans="1:18" s="88" customFormat="1" ht="22.5" customHeight="1">
      <c r="A46" s="117" t="s">
        <v>70</v>
      </c>
      <c r="B46" s="83"/>
      <c r="C46" s="83"/>
      <c r="D46" s="83"/>
      <c r="E46" s="83"/>
      <c r="F46" s="83"/>
      <c r="G46" s="84"/>
      <c r="H46" s="85"/>
      <c r="I46" s="86"/>
      <c r="J46" s="87"/>
      <c r="K46" s="85"/>
      <c r="L46" s="85"/>
      <c r="M46" s="86"/>
      <c r="N46" s="87"/>
      <c r="O46" s="85"/>
      <c r="P46" s="85"/>
      <c r="Q46" s="85"/>
      <c r="R46" s="11"/>
    </row>
    <row r="47" spans="1:18" s="88" customFormat="1" ht="22.5" customHeight="1">
      <c r="A47" s="82" t="s">
        <v>47</v>
      </c>
      <c r="B47" s="83"/>
      <c r="C47" s="83"/>
      <c r="D47" s="83"/>
      <c r="E47" s="83"/>
      <c r="F47" s="83"/>
      <c r="G47" s="84"/>
      <c r="H47" s="85"/>
      <c r="I47" s="86"/>
      <c r="J47" s="87"/>
      <c r="K47" s="85"/>
      <c r="L47" s="85"/>
      <c r="M47" s="86"/>
      <c r="N47" s="87"/>
      <c r="O47" s="85"/>
      <c r="P47" s="85"/>
      <c r="Q47" s="85"/>
      <c r="R47" s="11"/>
    </row>
    <row r="48" spans="1:18" s="88" customFormat="1" ht="22.5" customHeight="1">
      <c r="A48" s="82" t="s">
        <v>46</v>
      </c>
      <c r="B48" s="83"/>
      <c r="C48" s="83"/>
      <c r="D48" s="83"/>
      <c r="E48" s="83"/>
      <c r="F48" s="83"/>
      <c r="G48" s="84"/>
      <c r="H48" s="85"/>
      <c r="I48" s="86"/>
      <c r="J48" s="91"/>
      <c r="K48" s="85"/>
      <c r="L48" s="85"/>
      <c r="M48" s="86"/>
      <c r="N48" s="87"/>
      <c r="O48" s="85"/>
      <c r="P48" s="85"/>
      <c r="Q48" s="85"/>
      <c r="R48" s="11"/>
    </row>
    <row r="49" spans="1:18" s="88" customFormat="1" ht="22.5" customHeight="1">
      <c r="A49" s="15" t="s">
        <v>75</v>
      </c>
      <c r="B49" s="83"/>
      <c r="C49" s="83"/>
      <c r="D49" s="83"/>
      <c r="E49" s="83"/>
      <c r="F49" s="83"/>
      <c r="G49" s="84"/>
      <c r="H49" s="85"/>
      <c r="I49" s="86"/>
      <c r="J49" s="87"/>
      <c r="K49" s="85"/>
      <c r="L49" s="85"/>
      <c r="M49" s="86"/>
      <c r="N49" s="87"/>
      <c r="O49" s="85"/>
      <c r="P49" s="85"/>
      <c r="Q49" s="85"/>
      <c r="R49" s="11"/>
    </row>
    <row r="50" spans="1:18" s="88" customFormat="1" ht="22.5" customHeight="1">
      <c r="A50" s="92" t="s">
        <v>64</v>
      </c>
      <c r="B50" s="83"/>
      <c r="C50" s="83"/>
      <c r="D50" s="83"/>
      <c r="E50" s="83"/>
      <c r="F50" s="83"/>
      <c r="G50" s="84"/>
      <c r="H50" s="85"/>
      <c r="I50" s="86"/>
      <c r="J50" s="87"/>
      <c r="K50" s="85"/>
      <c r="L50" s="85"/>
      <c r="M50" s="86"/>
      <c r="N50" s="87"/>
      <c r="O50" s="85"/>
      <c r="P50" s="85"/>
      <c r="Q50" s="85"/>
      <c r="R50" s="11"/>
    </row>
    <row r="51" spans="1:18" ht="22.5" customHeight="1">
      <c r="A51" s="93" t="s">
        <v>48</v>
      </c>
      <c r="R51" s="93"/>
    </row>
    <row r="52" spans="1:18" ht="22.5" customHeight="1">
      <c r="A52" s="93" t="s">
        <v>74</v>
      </c>
      <c r="R52" s="93"/>
    </row>
    <row r="53" spans="1:18" ht="22.5" customHeight="1">
      <c r="A53" s="93" t="s">
        <v>72</v>
      </c>
      <c r="R53" s="93"/>
    </row>
    <row r="54" spans="1:18" ht="22.5" customHeight="1">
      <c r="A54" s="93" t="s">
        <v>73</v>
      </c>
      <c r="R54" s="93"/>
    </row>
  </sheetData>
  <mergeCells count="68">
    <mergeCell ref="A7:C7"/>
    <mergeCell ref="A2:R2"/>
    <mergeCell ref="A3:R3"/>
    <mergeCell ref="A5:C5"/>
    <mergeCell ref="D5:F5"/>
    <mergeCell ref="A6:C6"/>
    <mergeCell ref="A8:C8"/>
    <mergeCell ref="A10:F13"/>
    <mergeCell ref="G10:G13"/>
    <mergeCell ref="H10:K10"/>
    <mergeCell ref="L10:O10"/>
    <mergeCell ref="Q10:Q12"/>
    <mergeCell ref="R10:R13"/>
    <mergeCell ref="H11:H12"/>
    <mergeCell ref="I11:J12"/>
    <mergeCell ref="K11:K12"/>
    <mergeCell ref="L11:L12"/>
    <mergeCell ref="M11:N12"/>
    <mergeCell ref="O11:O12"/>
    <mergeCell ref="I13:J13"/>
    <mergeCell ref="M13:N13"/>
    <mergeCell ref="P10:P12"/>
    <mergeCell ref="I36:J36"/>
    <mergeCell ref="M36:N36"/>
    <mergeCell ref="M26:N26"/>
    <mergeCell ref="M27:N27"/>
    <mergeCell ref="B28:F29"/>
    <mergeCell ref="M28:N28"/>
    <mergeCell ref="M29:N29"/>
    <mergeCell ref="B30:F31"/>
    <mergeCell ref="M30:N30"/>
    <mergeCell ref="M31:N31"/>
    <mergeCell ref="B26:F27"/>
    <mergeCell ref="B32:F33"/>
    <mergeCell ref="M32:N32"/>
    <mergeCell ref="M33:N33"/>
    <mergeCell ref="B34:F35"/>
    <mergeCell ref="A14:A37"/>
    <mergeCell ref="B14:F16"/>
    <mergeCell ref="B17:F18"/>
    <mergeCell ref="B19:F23"/>
    <mergeCell ref="B36:F36"/>
    <mergeCell ref="B24:F25"/>
    <mergeCell ref="B37:F37"/>
    <mergeCell ref="A43:F43"/>
    <mergeCell ref="I43:J43"/>
    <mergeCell ref="M43:N43"/>
    <mergeCell ref="M34:N34"/>
    <mergeCell ref="M35:N35"/>
    <mergeCell ref="I37:J37"/>
    <mergeCell ref="M37:N37"/>
    <mergeCell ref="A38:A42"/>
    <mergeCell ref="B38:F38"/>
    <mergeCell ref="I38:J38"/>
    <mergeCell ref="M38:N38"/>
    <mergeCell ref="B39:F39"/>
    <mergeCell ref="I39:J39"/>
    <mergeCell ref="M39:N39"/>
    <mergeCell ref="H45:J45"/>
    <mergeCell ref="I40:J40"/>
    <mergeCell ref="M40:N40"/>
    <mergeCell ref="B41:F41"/>
    <mergeCell ref="I41:J41"/>
    <mergeCell ref="M41:N41"/>
    <mergeCell ref="B42:F42"/>
    <mergeCell ref="I42:J42"/>
    <mergeCell ref="M42:N42"/>
    <mergeCell ref="B40:F40"/>
  </mergeCells>
  <phoneticPr fontId="1"/>
  <dataValidations count="1">
    <dataValidation type="list" allowBlank="1" showInputMessage="1" showErrorMessage="1" sqref="D5:F5" xr:uid="{1D83C029-C01F-4F0B-A69C-1D2ECF84AB9B}">
      <formula1>"学生部門,農業者部門"</formula1>
    </dataValidation>
  </dataValidations>
  <printOptions horizontalCentered="1"/>
  <pageMargins left="0.78740157480314965" right="0.59055118110236227" top="0.78740157480314965" bottom="0.78740157480314965" header="0.31496062992125984" footer="0.31496062992125984"/>
  <pageSetup paperSize="9" scale="5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3E2D29-B2AC-4500-A38E-F663380EB4D7}">
  <sheetPr>
    <tabColor rgb="FFFF0000"/>
    <pageSetUpPr fitToPage="1"/>
  </sheetPr>
  <dimension ref="A2:R54"/>
  <sheetViews>
    <sheetView view="pageBreakPreview" zoomScale="85" zoomScaleNormal="80" zoomScaleSheetLayoutView="85" workbookViewId="0">
      <selection activeCell="A4" sqref="A4"/>
    </sheetView>
  </sheetViews>
  <sheetFormatPr defaultColWidth="2.625" defaultRowHeight="22.5" customHeight="1"/>
  <cols>
    <col min="1" max="3" width="4.625" style="1" customWidth="1"/>
    <col min="4" max="4" width="2.75" style="1" bestFit="1" customWidth="1"/>
    <col min="5" max="5" width="3.75" style="1" bestFit="1" customWidth="1"/>
    <col min="6" max="6" width="4.625" style="1" customWidth="1"/>
    <col min="7" max="7" width="41.875" style="1" customWidth="1"/>
    <col min="8" max="8" width="8.75" style="1" customWidth="1"/>
    <col min="9" max="9" width="3.125" style="1" bestFit="1" customWidth="1"/>
    <col min="10" max="10" width="5.875" style="1" bestFit="1" customWidth="1"/>
    <col min="11" max="11" width="10.5" style="1" bestFit="1" customWidth="1"/>
    <col min="12" max="12" width="8.75" style="1" customWidth="1"/>
    <col min="13" max="13" width="3.125" style="1" bestFit="1" customWidth="1"/>
    <col min="14" max="14" width="5.875" style="1" bestFit="1" customWidth="1"/>
    <col min="15" max="15" width="10.5" style="1" bestFit="1" customWidth="1"/>
    <col min="16" max="16" width="7.875" style="1" bestFit="1" customWidth="1"/>
    <col min="17" max="18" width="11" style="1" bestFit="1" customWidth="1"/>
    <col min="19" max="16384" width="2.625" style="1"/>
  </cols>
  <sheetData>
    <row r="2" spans="1:18" ht="22.5" customHeight="1">
      <c r="A2" s="229" t="s">
        <v>76</v>
      </c>
      <c r="B2" s="229"/>
      <c r="C2" s="229"/>
      <c r="D2" s="229"/>
      <c r="E2" s="229"/>
      <c r="F2" s="229"/>
      <c r="G2" s="229"/>
      <c r="H2" s="229"/>
      <c r="I2" s="229"/>
      <c r="J2" s="229"/>
      <c r="K2" s="229"/>
      <c r="L2" s="229"/>
      <c r="M2" s="229"/>
      <c r="N2" s="229"/>
      <c r="O2" s="229"/>
      <c r="P2" s="229"/>
      <c r="Q2" s="229"/>
      <c r="R2" s="229"/>
    </row>
    <row r="3" spans="1:18" ht="22.5" customHeight="1">
      <c r="A3" s="229" t="s">
        <v>66</v>
      </c>
      <c r="B3" s="229"/>
      <c r="C3" s="229"/>
      <c r="D3" s="229"/>
      <c r="E3" s="229"/>
      <c r="F3" s="229"/>
      <c r="G3" s="229"/>
      <c r="H3" s="229"/>
      <c r="I3" s="229"/>
      <c r="J3" s="229"/>
      <c r="K3" s="229"/>
      <c r="L3" s="229"/>
      <c r="M3" s="229"/>
      <c r="N3" s="229"/>
      <c r="O3" s="229"/>
      <c r="P3" s="229"/>
      <c r="Q3" s="229"/>
      <c r="R3" s="229"/>
    </row>
    <row r="4" spans="1:18" ht="22.5" customHeight="1">
      <c r="A4" s="5"/>
      <c r="B4" s="5"/>
      <c r="C4" s="5"/>
      <c r="D4" s="5"/>
      <c r="E4" s="5"/>
      <c r="F4" s="5"/>
      <c r="G4" s="5"/>
      <c r="H4" s="5"/>
      <c r="I4" s="5"/>
      <c r="J4" s="5"/>
      <c r="K4" s="5"/>
      <c r="L4" s="5"/>
      <c r="M4" s="5"/>
      <c r="N4" s="5"/>
      <c r="O4" s="5"/>
      <c r="P4" s="5"/>
      <c r="Q4" s="5"/>
      <c r="R4" s="115" t="s">
        <v>71</v>
      </c>
    </row>
    <row r="5" spans="1:18" ht="22.5" customHeight="1">
      <c r="A5" s="230" t="s">
        <v>62</v>
      </c>
      <c r="B5" s="230"/>
      <c r="C5" s="230"/>
      <c r="D5" s="231" t="s">
        <v>60</v>
      </c>
      <c r="E5" s="231"/>
      <c r="F5" s="231"/>
      <c r="K5" s="27"/>
    </row>
    <row r="6" spans="1:18" ht="22.5" customHeight="1">
      <c r="A6" s="216" t="s">
        <v>58</v>
      </c>
      <c r="B6" s="216"/>
      <c r="C6" s="216"/>
      <c r="D6" s="36" t="s">
        <v>63</v>
      </c>
      <c r="K6" s="2"/>
    </row>
    <row r="7" spans="1:18" ht="22.5" customHeight="1">
      <c r="A7" s="216" t="s">
        <v>57</v>
      </c>
      <c r="B7" s="216"/>
      <c r="C7" s="216"/>
      <c r="D7" s="37">
        <v>4</v>
      </c>
      <c r="E7" s="4" t="s">
        <v>15</v>
      </c>
    </row>
    <row r="8" spans="1:18" ht="22.5" customHeight="1">
      <c r="A8" s="216" t="s">
        <v>59</v>
      </c>
      <c r="B8" s="216"/>
      <c r="C8" s="216"/>
      <c r="D8" s="37">
        <v>1</v>
      </c>
      <c r="E8" s="4" t="s">
        <v>15</v>
      </c>
    </row>
    <row r="9" spans="1:18" ht="22.5" customHeight="1">
      <c r="R9" s="2" t="s">
        <v>5</v>
      </c>
    </row>
    <row r="10" spans="1:18" ht="22.5" customHeight="1">
      <c r="A10" s="217" t="s">
        <v>3</v>
      </c>
      <c r="B10" s="218"/>
      <c r="C10" s="218"/>
      <c r="D10" s="218"/>
      <c r="E10" s="218"/>
      <c r="F10" s="219"/>
      <c r="G10" s="217" t="s">
        <v>37</v>
      </c>
      <c r="H10" s="226" t="s">
        <v>31</v>
      </c>
      <c r="I10" s="227"/>
      <c r="J10" s="227"/>
      <c r="K10" s="227"/>
      <c r="L10" s="228" t="s">
        <v>32</v>
      </c>
      <c r="M10" s="228"/>
      <c r="N10" s="228"/>
      <c r="O10" s="226"/>
      <c r="P10" s="215" t="s">
        <v>61</v>
      </c>
      <c r="Q10" s="205" t="s">
        <v>10</v>
      </c>
      <c r="R10" s="148" t="s">
        <v>0</v>
      </c>
    </row>
    <row r="11" spans="1:18" ht="22.5" customHeight="1">
      <c r="A11" s="220"/>
      <c r="B11" s="221"/>
      <c r="C11" s="221"/>
      <c r="D11" s="221"/>
      <c r="E11" s="221"/>
      <c r="F11" s="222"/>
      <c r="G11" s="220"/>
      <c r="H11" s="207" t="s">
        <v>7</v>
      </c>
      <c r="I11" s="209" t="s">
        <v>8</v>
      </c>
      <c r="J11" s="210"/>
      <c r="K11" s="209" t="s">
        <v>9</v>
      </c>
      <c r="L11" s="207" t="s">
        <v>7</v>
      </c>
      <c r="M11" s="209" t="s">
        <v>8</v>
      </c>
      <c r="N11" s="210"/>
      <c r="O11" s="207" t="s">
        <v>9</v>
      </c>
      <c r="P11" s="211"/>
      <c r="Q11" s="206"/>
      <c r="R11" s="149"/>
    </row>
    <row r="12" spans="1:18" ht="14.25">
      <c r="A12" s="220"/>
      <c r="B12" s="221"/>
      <c r="C12" s="221"/>
      <c r="D12" s="221"/>
      <c r="E12" s="221"/>
      <c r="F12" s="222"/>
      <c r="G12" s="220"/>
      <c r="H12" s="208"/>
      <c r="I12" s="211"/>
      <c r="J12" s="212"/>
      <c r="K12" s="211"/>
      <c r="L12" s="208"/>
      <c r="M12" s="211"/>
      <c r="N12" s="212"/>
      <c r="O12" s="208"/>
      <c r="P12" s="211"/>
      <c r="Q12" s="206"/>
      <c r="R12" s="149"/>
    </row>
    <row r="13" spans="1:18" ht="27">
      <c r="A13" s="223"/>
      <c r="B13" s="224"/>
      <c r="C13" s="224"/>
      <c r="D13" s="224"/>
      <c r="E13" s="224"/>
      <c r="F13" s="225"/>
      <c r="G13" s="223"/>
      <c r="H13" s="31" t="s">
        <v>50</v>
      </c>
      <c r="I13" s="213" t="s">
        <v>51</v>
      </c>
      <c r="J13" s="214"/>
      <c r="K13" s="31" t="s">
        <v>12</v>
      </c>
      <c r="L13" s="31" t="s">
        <v>52</v>
      </c>
      <c r="M13" s="213" t="s">
        <v>53</v>
      </c>
      <c r="N13" s="214"/>
      <c r="O13" s="32" t="s">
        <v>13</v>
      </c>
      <c r="P13" s="32" t="s">
        <v>55</v>
      </c>
      <c r="Q13" s="33" t="s">
        <v>56</v>
      </c>
      <c r="R13" s="150"/>
    </row>
    <row r="14" spans="1:18" ht="22.5" customHeight="1">
      <c r="A14" s="195" t="s">
        <v>6</v>
      </c>
      <c r="B14" s="184" t="s">
        <v>38</v>
      </c>
      <c r="C14" s="184"/>
      <c r="D14" s="184"/>
      <c r="E14" s="184"/>
      <c r="F14" s="184"/>
      <c r="G14" s="98" t="s">
        <v>19</v>
      </c>
      <c r="H14" s="99">
        <v>30000</v>
      </c>
      <c r="I14" s="96">
        <v>4</v>
      </c>
      <c r="J14" s="97" t="s">
        <v>11</v>
      </c>
      <c r="K14" s="99">
        <f>H14*I14</f>
        <v>120000</v>
      </c>
      <c r="L14" s="99">
        <v>30000</v>
      </c>
      <c r="M14" s="96">
        <v>1</v>
      </c>
      <c r="N14" s="97" t="s">
        <v>11</v>
      </c>
      <c r="O14" s="99">
        <f t="shared" ref="O14:O25" si="0">L14*M14</f>
        <v>30000</v>
      </c>
      <c r="P14" s="100"/>
      <c r="Q14" s="101">
        <f t="shared" ref="Q14:Q42" si="1">SUM(K14,O14,P14)</f>
        <v>150000</v>
      </c>
      <c r="R14" s="102"/>
    </row>
    <row r="15" spans="1:18" ht="22.5" customHeight="1">
      <c r="A15" s="196"/>
      <c r="B15" s="184"/>
      <c r="C15" s="184"/>
      <c r="D15" s="184"/>
      <c r="E15" s="184"/>
      <c r="F15" s="184"/>
      <c r="G15" s="98" t="s">
        <v>20</v>
      </c>
      <c r="H15" s="99">
        <v>7200</v>
      </c>
      <c r="I15" s="96">
        <v>4</v>
      </c>
      <c r="J15" s="97" t="s">
        <v>15</v>
      </c>
      <c r="K15" s="99">
        <f t="shared" ref="K15:K35" si="2">H15*I15</f>
        <v>28800</v>
      </c>
      <c r="L15" s="99">
        <v>7200</v>
      </c>
      <c r="M15" s="96">
        <v>1</v>
      </c>
      <c r="N15" s="97" t="s">
        <v>15</v>
      </c>
      <c r="O15" s="99">
        <f t="shared" si="0"/>
        <v>7200</v>
      </c>
      <c r="P15" s="100"/>
      <c r="Q15" s="101">
        <f t="shared" si="1"/>
        <v>36000</v>
      </c>
      <c r="R15" s="102"/>
    </row>
    <row r="16" spans="1:18" ht="22.5" customHeight="1">
      <c r="A16" s="196"/>
      <c r="B16" s="184"/>
      <c r="C16" s="184"/>
      <c r="D16" s="184"/>
      <c r="E16" s="184"/>
      <c r="F16" s="184"/>
      <c r="G16" s="98" t="s">
        <v>18</v>
      </c>
      <c r="H16" s="99">
        <v>3000</v>
      </c>
      <c r="I16" s="96">
        <v>4</v>
      </c>
      <c r="J16" s="97" t="s">
        <v>15</v>
      </c>
      <c r="K16" s="99">
        <f t="shared" si="2"/>
        <v>12000</v>
      </c>
      <c r="L16" s="99">
        <v>3000</v>
      </c>
      <c r="M16" s="96">
        <v>1</v>
      </c>
      <c r="N16" s="97" t="s">
        <v>15</v>
      </c>
      <c r="O16" s="99">
        <f t="shared" si="0"/>
        <v>3000</v>
      </c>
      <c r="P16" s="100"/>
      <c r="Q16" s="101">
        <f t="shared" si="1"/>
        <v>15000</v>
      </c>
      <c r="R16" s="102"/>
    </row>
    <row r="17" spans="1:18" ht="22.5" customHeight="1">
      <c r="A17" s="196"/>
      <c r="B17" s="184" t="s">
        <v>39</v>
      </c>
      <c r="C17" s="184"/>
      <c r="D17" s="184"/>
      <c r="E17" s="184"/>
      <c r="F17" s="184"/>
      <c r="G17" s="98" t="s">
        <v>36</v>
      </c>
      <c r="H17" s="99">
        <v>9000</v>
      </c>
      <c r="I17" s="96">
        <v>4</v>
      </c>
      <c r="J17" s="97" t="s">
        <v>11</v>
      </c>
      <c r="K17" s="99">
        <f t="shared" si="2"/>
        <v>36000</v>
      </c>
      <c r="L17" s="99"/>
      <c r="M17" s="96"/>
      <c r="N17" s="97"/>
      <c r="O17" s="99">
        <f t="shared" si="0"/>
        <v>0</v>
      </c>
      <c r="P17" s="100"/>
      <c r="Q17" s="101">
        <f t="shared" si="1"/>
        <v>36000</v>
      </c>
      <c r="R17" s="103"/>
    </row>
    <row r="18" spans="1:18" ht="22.5" customHeight="1">
      <c r="A18" s="196"/>
      <c r="B18" s="185"/>
      <c r="C18" s="185"/>
      <c r="D18" s="185"/>
      <c r="E18" s="185"/>
      <c r="F18" s="185"/>
      <c r="G18" s="98" t="s">
        <v>35</v>
      </c>
      <c r="H18" s="99"/>
      <c r="I18" s="96"/>
      <c r="J18" s="97"/>
      <c r="K18" s="99">
        <f t="shared" si="2"/>
        <v>0</v>
      </c>
      <c r="L18" s="99">
        <v>9800</v>
      </c>
      <c r="M18" s="96">
        <v>1</v>
      </c>
      <c r="N18" s="97" t="s">
        <v>15</v>
      </c>
      <c r="O18" s="99">
        <f t="shared" si="0"/>
        <v>9800</v>
      </c>
      <c r="P18" s="100"/>
      <c r="Q18" s="101">
        <f t="shared" si="1"/>
        <v>9800</v>
      </c>
      <c r="R18" s="103"/>
    </row>
    <row r="19" spans="1:18" ht="22.5" customHeight="1">
      <c r="A19" s="196"/>
      <c r="B19" s="184" t="s">
        <v>40</v>
      </c>
      <c r="C19" s="184"/>
      <c r="D19" s="184"/>
      <c r="E19" s="184"/>
      <c r="F19" s="184"/>
      <c r="G19" s="98" t="s">
        <v>14</v>
      </c>
      <c r="H19" s="99">
        <v>200000</v>
      </c>
      <c r="I19" s="96">
        <v>4</v>
      </c>
      <c r="J19" s="97" t="s">
        <v>15</v>
      </c>
      <c r="K19" s="99">
        <f t="shared" si="2"/>
        <v>800000</v>
      </c>
      <c r="L19" s="99">
        <v>200000</v>
      </c>
      <c r="M19" s="96">
        <v>1</v>
      </c>
      <c r="N19" s="97" t="s">
        <v>15</v>
      </c>
      <c r="O19" s="99">
        <f t="shared" si="0"/>
        <v>200000</v>
      </c>
      <c r="P19" s="100"/>
      <c r="Q19" s="101">
        <f t="shared" si="1"/>
        <v>1000000</v>
      </c>
      <c r="R19" s="102"/>
    </row>
    <row r="20" spans="1:18" ht="22.5" customHeight="1">
      <c r="A20" s="196"/>
      <c r="B20" s="184"/>
      <c r="C20" s="184"/>
      <c r="D20" s="184"/>
      <c r="E20" s="184"/>
      <c r="F20" s="184"/>
      <c r="G20" s="98" t="s">
        <v>17</v>
      </c>
      <c r="H20" s="99">
        <v>10000</v>
      </c>
      <c r="I20" s="96">
        <v>4</v>
      </c>
      <c r="J20" s="97" t="s">
        <v>15</v>
      </c>
      <c r="K20" s="99">
        <f t="shared" si="2"/>
        <v>40000</v>
      </c>
      <c r="L20" s="99">
        <v>10000</v>
      </c>
      <c r="M20" s="96">
        <v>1</v>
      </c>
      <c r="N20" s="97" t="s">
        <v>15</v>
      </c>
      <c r="O20" s="99">
        <f t="shared" si="0"/>
        <v>10000</v>
      </c>
      <c r="P20" s="100"/>
      <c r="Q20" s="101">
        <f t="shared" si="1"/>
        <v>50000</v>
      </c>
      <c r="R20" s="102"/>
    </row>
    <row r="21" spans="1:18" ht="22.5" customHeight="1">
      <c r="A21" s="196"/>
      <c r="B21" s="184"/>
      <c r="C21" s="184"/>
      <c r="D21" s="184"/>
      <c r="E21" s="184"/>
      <c r="F21" s="184"/>
      <c r="G21" s="98" t="s">
        <v>16</v>
      </c>
      <c r="H21" s="99">
        <v>1000</v>
      </c>
      <c r="I21" s="96">
        <v>4</v>
      </c>
      <c r="J21" s="97" t="s">
        <v>15</v>
      </c>
      <c r="K21" s="99">
        <f t="shared" si="2"/>
        <v>4000</v>
      </c>
      <c r="L21" s="99">
        <v>1000</v>
      </c>
      <c r="M21" s="96">
        <v>1</v>
      </c>
      <c r="N21" s="97" t="s">
        <v>15</v>
      </c>
      <c r="O21" s="99">
        <f t="shared" si="0"/>
        <v>1000</v>
      </c>
      <c r="P21" s="100"/>
      <c r="Q21" s="101">
        <f t="shared" si="1"/>
        <v>5000</v>
      </c>
      <c r="R21" s="102"/>
    </row>
    <row r="22" spans="1:18" ht="22.5" customHeight="1">
      <c r="A22" s="196"/>
      <c r="B22" s="184"/>
      <c r="C22" s="184"/>
      <c r="D22" s="184"/>
      <c r="E22" s="184"/>
      <c r="F22" s="184"/>
      <c r="G22" s="98" t="s">
        <v>21</v>
      </c>
      <c r="H22" s="99">
        <v>50000</v>
      </c>
      <c r="I22" s="96">
        <v>4</v>
      </c>
      <c r="J22" s="97" t="s">
        <v>15</v>
      </c>
      <c r="K22" s="99">
        <f t="shared" si="2"/>
        <v>200000</v>
      </c>
      <c r="L22" s="99">
        <v>50000</v>
      </c>
      <c r="M22" s="96">
        <v>1</v>
      </c>
      <c r="N22" s="97" t="s">
        <v>15</v>
      </c>
      <c r="O22" s="99">
        <f t="shared" si="0"/>
        <v>50000</v>
      </c>
      <c r="P22" s="100"/>
      <c r="Q22" s="101">
        <f t="shared" si="1"/>
        <v>250000</v>
      </c>
      <c r="R22" s="102"/>
    </row>
    <row r="23" spans="1:18" ht="22.5" customHeight="1">
      <c r="A23" s="196"/>
      <c r="B23" s="184"/>
      <c r="C23" s="184"/>
      <c r="D23" s="184"/>
      <c r="E23" s="184"/>
      <c r="F23" s="184"/>
      <c r="G23" s="98" t="s">
        <v>23</v>
      </c>
      <c r="H23" s="99">
        <v>100000</v>
      </c>
      <c r="I23" s="96">
        <v>4</v>
      </c>
      <c r="J23" s="97" t="s">
        <v>11</v>
      </c>
      <c r="K23" s="99">
        <f t="shared" si="2"/>
        <v>400000</v>
      </c>
      <c r="L23" s="99">
        <v>100000</v>
      </c>
      <c r="M23" s="96">
        <v>1</v>
      </c>
      <c r="N23" s="97" t="s">
        <v>15</v>
      </c>
      <c r="O23" s="99">
        <f t="shared" si="0"/>
        <v>100000</v>
      </c>
      <c r="P23" s="100"/>
      <c r="Q23" s="101">
        <f t="shared" si="1"/>
        <v>500000</v>
      </c>
      <c r="R23" s="102"/>
    </row>
    <row r="24" spans="1:18" ht="22.5" customHeight="1">
      <c r="A24" s="196"/>
      <c r="B24" s="184" t="s">
        <v>41</v>
      </c>
      <c r="C24" s="184"/>
      <c r="D24" s="184"/>
      <c r="E24" s="184"/>
      <c r="F24" s="184"/>
      <c r="G24" s="98" t="s">
        <v>36</v>
      </c>
      <c r="H24" s="99">
        <v>14000</v>
      </c>
      <c r="I24" s="96">
        <v>4</v>
      </c>
      <c r="J24" s="97" t="s">
        <v>15</v>
      </c>
      <c r="K24" s="99">
        <f t="shared" si="2"/>
        <v>56000</v>
      </c>
      <c r="L24" s="99"/>
      <c r="M24" s="96"/>
      <c r="N24" s="97"/>
      <c r="O24" s="99">
        <f t="shared" si="0"/>
        <v>0</v>
      </c>
      <c r="P24" s="100"/>
      <c r="Q24" s="101">
        <f t="shared" si="1"/>
        <v>56000</v>
      </c>
      <c r="R24" s="103"/>
    </row>
    <row r="25" spans="1:18" ht="22.5" customHeight="1">
      <c r="A25" s="196"/>
      <c r="B25" s="185"/>
      <c r="C25" s="185"/>
      <c r="D25" s="185"/>
      <c r="E25" s="185"/>
      <c r="F25" s="185"/>
      <c r="G25" s="98" t="s">
        <v>35</v>
      </c>
      <c r="H25" s="99"/>
      <c r="I25" s="96"/>
      <c r="J25" s="97"/>
      <c r="K25" s="99">
        <f t="shared" si="2"/>
        <v>0</v>
      </c>
      <c r="L25" s="99">
        <v>15000</v>
      </c>
      <c r="M25" s="96">
        <v>1</v>
      </c>
      <c r="N25" s="97" t="s">
        <v>15</v>
      </c>
      <c r="O25" s="99">
        <f t="shared" si="0"/>
        <v>15000</v>
      </c>
      <c r="P25" s="100"/>
      <c r="Q25" s="101">
        <f t="shared" si="1"/>
        <v>15000</v>
      </c>
      <c r="R25" s="103"/>
    </row>
    <row r="26" spans="1:18" ht="22.5" customHeight="1">
      <c r="A26" s="196"/>
      <c r="B26" s="204" t="s">
        <v>42</v>
      </c>
      <c r="C26" s="204"/>
      <c r="D26" s="204"/>
      <c r="E26" s="204"/>
      <c r="F26" s="204"/>
      <c r="G26" s="98" t="s">
        <v>22</v>
      </c>
      <c r="H26" s="99">
        <v>300000</v>
      </c>
      <c r="I26" s="96">
        <v>1</v>
      </c>
      <c r="J26" s="97" t="s">
        <v>28</v>
      </c>
      <c r="K26" s="99">
        <f t="shared" si="2"/>
        <v>300000</v>
      </c>
      <c r="L26" s="104"/>
      <c r="M26" s="191"/>
      <c r="N26" s="192"/>
      <c r="O26" s="104"/>
      <c r="P26" s="100"/>
      <c r="Q26" s="101">
        <f t="shared" si="1"/>
        <v>300000</v>
      </c>
      <c r="R26" s="103"/>
    </row>
    <row r="27" spans="1:18" ht="22.5" customHeight="1">
      <c r="A27" s="196"/>
      <c r="B27" s="185"/>
      <c r="C27" s="185"/>
      <c r="D27" s="185"/>
      <c r="E27" s="185"/>
      <c r="F27" s="185"/>
      <c r="G27" s="98"/>
      <c r="H27" s="99"/>
      <c r="I27" s="96"/>
      <c r="J27" s="97"/>
      <c r="K27" s="99">
        <f t="shared" si="2"/>
        <v>0</v>
      </c>
      <c r="L27" s="104"/>
      <c r="M27" s="191"/>
      <c r="N27" s="192"/>
      <c r="O27" s="104"/>
      <c r="P27" s="100"/>
      <c r="Q27" s="101">
        <f t="shared" si="1"/>
        <v>0</v>
      </c>
      <c r="R27" s="103"/>
    </row>
    <row r="28" spans="1:18" ht="22.5" customHeight="1">
      <c r="A28" s="196"/>
      <c r="B28" s="184" t="s">
        <v>49</v>
      </c>
      <c r="C28" s="184"/>
      <c r="D28" s="184"/>
      <c r="E28" s="184"/>
      <c r="F28" s="184"/>
      <c r="G28" s="98" t="s">
        <v>30</v>
      </c>
      <c r="H28" s="99">
        <v>50000</v>
      </c>
      <c r="I28" s="96">
        <v>1</v>
      </c>
      <c r="J28" s="97" t="s">
        <v>28</v>
      </c>
      <c r="K28" s="99">
        <f t="shared" si="2"/>
        <v>50000</v>
      </c>
      <c r="L28" s="104"/>
      <c r="M28" s="191"/>
      <c r="N28" s="192"/>
      <c r="O28" s="104"/>
      <c r="P28" s="100"/>
      <c r="Q28" s="101">
        <f t="shared" si="1"/>
        <v>50000</v>
      </c>
      <c r="R28" s="103"/>
    </row>
    <row r="29" spans="1:18" ht="22.5" customHeight="1">
      <c r="A29" s="196"/>
      <c r="B29" s="185"/>
      <c r="C29" s="185"/>
      <c r="D29" s="185"/>
      <c r="E29" s="185"/>
      <c r="F29" s="185"/>
      <c r="G29" s="98"/>
      <c r="H29" s="99"/>
      <c r="I29" s="96"/>
      <c r="J29" s="97"/>
      <c r="K29" s="99">
        <f t="shared" si="2"/>
        <v>0</v>
      </c>
      <c r="L29" s="104"/>
      <c r="M29" s="191"/>
      <c r="N29" s="192"/>
      <c r="O29" s="104"/>
      <c r="P29" s="100"/>
      <c r="Q29" s="101">
        <f t="shared" si="1"/>
        <v>0</v>
      </c>
      <c r="R29" s="103"/>
    </row>
    <row r="30" spans="1:18" ht="22.5" customHeight="1">
      <c r="A30" s="196"/>
      <c r="B30" s="184" t="s">
        <v>43</v>
      </c>
      <c r="C30" s="184"/>
      <c r="D30" s="184"/>
      <c r="E30" s="184"/>
      <c r="F30" s="184"/>
      <c r="G30" s="98" t="s">
        <v>29</v>
      </c>
      <c r="H30" s="99">
        <v>25000</v>
      </c>
      <c r="I30" s="96">
        <v>1</v>
      </c>
      <c r="J30" s="97" t="s">
        <v>28</v>
      </c>
      <c r="K30" s="99">
        <f t="shared" si="2"/>
        <v>25000</v>
      </c>
      <c r="L30" s="104"/>
      <c r="M30" s="191"/>
      <c r="N30" s="192"/>
      <c r="O30" s="104"/>
      <c r="P30" s="100"/>
      <c r="Q30" s="101">
        <f t="shared" si="1"/>
        <v>25000</v>
      </c>
      <c r="R30" s="103"/>
    </row>
    <row r="31" spans="1:18" ht="22.5" customHeight="1">
      <c r="A31" s="196"/>
      <c r="B31" s="185"/>
      <c r="C31" s="185"/>
      <c r="D31" s="185"/>
      <c r="E31" s="185"/>
      <c r="F31" s="185"/>
      <c r="G31" s="98"/>
      <c r="H31" s="99"/>
      <c r="I31" s="96"/>
      <c r="J31" s="97"/>
      <c r="K31" s="99">
        <f t="shared" si="2"/>
        <v>0</v>
      </c>
      <c r="L31" s="104"/>
      <c r="M31" s="191"/>
      <c r="N31" s="192"/>
      <c r="O31" s="104"/>
      <c r="P31" s="100"/>
      <c r="Q31" s="101">
        <f t="shared" si="1"/>
        <v>0</v>
      </c>
      <c r="R31" s="103"/>
    </row>
    <row r="32" spans="1:18" ht="22.5" customHeight="1">
      <c r="A32" s="196"/>
      <c r="B32" s="184" t="s">
        <v>44</v>
      </c>
      <c r="C32" s="184"/>
      <c r="D32" s="184"/>
      <c r="E32" s="184"/>
      <c r="F32" s="184"/>
      <c r="G32" s="98" t="s">
        <v>24</v>
      </c>
      <c r="H32" s="99">
        <v>100000</v>
      </c>
      <c r="I32" s="96">
        <v>1</v>
      </c>
      <c r="J32" s="97" t="s">
        <v>28</v>
      </c>
      <c r="K32" s="99">
        <f t="shared" si="2"/>
        <v>100000</v>
      </c>
      <c r="L32" s="104"/>
      <c r="M32" s="191"/>
      <c r="N32" s="192"/>
      <c r="O32" s="104"/>
      <c r="P32" s="100"/>
      <c r="Q32" s="101">
        <f t="shared" si="1"/>
        <v>100000</v>
      </c>
      <c r="R32" s="103"/>
    </row>
    <row r="33" spans="1:18" ht="22.5" customHeight="1">
      <c r="A33" s="196"/>
      <c r="B33" s="185"/>
      <c r="C33" s="185"/>
      <c r="D33" s="185"/>
      <c r="E33" s="185"/>
      <c r="F33" s="185"/>
      <c r="G33" s="98" t="s">
        <v>26</v>
      </c>
      <c r="H33" s="99">
        <v>30000</v>
      </c>
      <c r="I33" s="96">
        <v>4</v>
      </c>
      <c r="J33" s="97" t="s">
        <v>25</v>
      </c>
      <c r="K33" s="99">
        <f t="shared" si="2"/>
        <v>120000</v>
      </c>
      <c r="L33" s="104"/>
      <c r="M33" s="191"/>
      <c r="N33" s="192"/>
      <c r="O33" s="104"/>
      <c r="P33" s="100"/>
      <c r="Q33" s="101">
        <f t="shared" si="1"/>
        <v>120000</v>
      </c>
      <c r="R33" s="103"/>
    </row>
    <row r="34" spans="1:18" ht="22.5" customHeight="1">
      <c r="A34" s="196"/>
      <c r="B34" s="184" t="s">
        <v>45</v>
      </c>
      <c r="C34" s="184"/>
      <c r="D34" s="184"/>
      <c r="E34" s="184"/>
      <c r="F34" s="184"/>
      <c r="G34" s="98" t="s">
        <v>27</v>
      </c>
      <c r="H34" s="99">
        <v>60000</v>
      </c>
      <c r="I34" s="96">
        <v>1</v>
      </c>
      <c r="J34" s="97" t="s">
        <v>28</v>
      </c>
      <c r="K34" s="99">
        <f t="shared" si="2"/>
        <v>60000</v>
      </c>
      <c r="L34" s="104"/>
      <c r="M34" s="191"/>
      <c r="N34" s="192"/>
      <c r="O34" s="104"/>
      <c r="P34" s="100"/>
      <c r="Q34" s="101">
        <f t="shared" si="1"/>
        <v>60000</v>
      </c>
      <c r="R34" s="103"/>
    </row>
    <row r="35" spans="1:18" ht="22.5" customHeight="1">
      <c r="A35" s="196"/>
      <c r="B35" s="185"/>
      <c r="C35" s="185"/>
      <c r="D35" s="185"/>
      <c r="E35" s="185"/>
      <c r="F35" s="185"/>
      <c r="G35" s="98"/>
      <c r="H35" s="99"/>
      <c r="I35" s="96"/>
      <c r="J35" s="97"/>
      <c r="K35" s="99">
        <f t="shared" si="2"/>
        <v>0</v>
      </c>
      <c r="L35" s="104"/>
      <c r="M35" s="191"/>
      <c r="N35" s="192"/>
      <c r="O35" s="104"/>
      <c r="P35" s="100"/>
      <c r="Q35" s="101">
        <f t="shared" si="1"/>
        <v>0</v>
      </c>
      <c r="R35" s="103"/>
    </row>
    <row r="36" spans="1:18" ht="22.5" customHeight="1">
      <c r="A36" s="197"/>
      <c r="B36" s="200" t="s">
        <v>9</v>
      </c>
      <c r="C36" s="200"/>
      <c r="D36" s="200"/>
      <c r="E36" s="200"/>
      <c r="F36" s="201"/>
      <c r="G36" s="21"/>
      <c r="H36" s="23"/>
      <c r="I36" s="202"/>
      <c r="J36" s="203"/>
      <c r="K36" s="38">
        <f>SUM(K14:K35)</f>
        <v>2351800</v>
      </c>
      <c r="L36" s="23"/>
      <c r="M36" s="202"/>
      <c r="N36" s="203"/>
      <c r="O36" s="38">
        <f>SUM(O14:O35)</f>
        <v>426000</v>
      </c>
      <c r="P36" s="29"/>
      <c r="Q36" s="40">
        <f t="shared" si="1"/>
        <v>2777800</v>
      </c>
      <c r="R36" s="18"/>
    </row>
    <row r="37" spans="1:18" ht="22.5" customHeight="1">
      <c r="A37" s="199"/>
      <c r="B37" s="186" t="s">
        <v>2</v>
      </c>
      <c r="C37" s="186"/>
      <c r="D37" s="186"/>
      <c r="E37" s="186"/>
      <c r="F37" s="187"/>
      <c r="G37" s="22"/>
      <c r="H37" s="24"/>
      <c r="I37" s="193"/>
      <c r="J37" s="194"/>
      <c r="K37" s="39">
        <v>17891</v>
      </c>
      <c r="L37" s="24"/>
      <c r="M37" s="193"/>
      <c r="N37" s="194"/>
      <c r="O37" s="39">
        <v>4545</v>
      </c>
      <c r="P37" s="30"/>
      <c r="Q37" s="41">
        <f t="shared" si="1"/>
        <v>22436</v>
      </c>
      <c r="R37" s="19"/>
    </row>
    <row r="38" spans="1:18" ht="22.5" customHeight="1">
      <c r="A38" s="195" t="s">
        <v>4</v>
      </c>
      <c r="B38" s="198" t="s">
        <v>33</v>
      </c>
      <c r="C38" s="198"/>
      <c r="D38" s="198"/>
      <c r="E38" s="198"/>
      <c r="F38" s="198"/>
      <c r="G38" s="105"/>
      <c r="H38" s="25"/>
      <c r="I38" s="177"/>
      <c r="J38" s="178"/>
      <c r="K38" s="25"/>
      <c r="L38" s="25"/>
      <c r="M38" s="177"/>
      <c r="N38" s="178"/>
      <c r="O38" s="25"/>
      <c r="P38" s="43">
        <v>50000</v>
      </c>
      <c r="Q38" s="101">
        <f t="shared" si="1"/>
        <v>50000</v>
      </c>
      <c r="R38" s="103"/>
    </row>
    <row r="39" spans="1:18" ht="22.5" customHeight="1">
      <c r="A39" s="196"/>
      <c r="B39" s="198" t="s">
        <v>34</v>
      </c>
      <c r="C39" s="198"/>
      <c r="D39" s="198"/>
      <c r="E39" s="198"/>
      <c r="F39" s="198"/>
      <c r="G39" s="105"/>
      <c r="H39" s="25"/>
      <c r="I39" s="177"/>
      <c r="J39" s="178"/>
      <c r="K39" s="25"/>
      <c r="L39" s="25"/>
      <c r="M39" s="177"/>
      <c r="N39" s="178"/>
      <c r="O39" s="25"/>
      <c r="P39" s="43">
        <v>20000</v>
      </c>
      <c r="Q39" s="101">
        <f t="shared" si="1"/>
        <v>20000</v>
      </c>
      <c r="R39" s="103"/>
    </row>
    <row r="40" spans="1:18" ht="22.5" customHeight="1">
      <c r="A40" s="196"/>
      <c r="B40" s="179" t="s">
        <v>69</v>
      </c>
      <c r="C40" s="179"/>
      <c r="D40" s="179"/>
      <c r="E40" s="179"/>
      <c r="F40" s="179"/>
      <c r="G40" s="106"/>
      <c r="H40" s="26"/>
      <c r="I40" s="177"/>
      <c r="J40" s="178"/>
      <c r="K40" s="26"/>
      <c r="L40" s="26"/>
      <c r="M40" s="177"/>
      <c r="N40" s="178"/>
      <c r="O40" s="26"/>
      <c r="P40" s="44"/>
      <c r="Q40" s="107">
        <f t="shared" si="1"/>
        <v>0</v>
      </c>
      <c r="R40" s="103"/>
    </row>
    <row r="41" spans="1:18" ht="22.5" customHeight="1">
      <c r="A41" s="196"/>
      <c r="B41" s="179" t="s">
        <v>69</v>
      </c>
      <c r="C41" s="179"/>
      <c r="D41" s="179"/>
      <c r="E41" s="179"/>
      <c r="F41" s="179"/>
      <c r="G41" s="106"/>
      <c r="H41" s="25"/>
      <c r="I41" s="177"/>
      <c r="J41" s="178"/>
      <c r="K41" s="25"/>
      <c r="L41" s="25"/>
      <c r="M41" s="177"/>
      <c r="N41" s="178"/>
      <c r="O41" s="25"/>
      <c r="P41" s="44"/>
      <c r="Q41" s="107">
        <f t="shared" si="1"/>
        <v>0</v>
      </c>
      <c r="R41" s="103"/>
    </row>
    <row r="42" spans="1:18" ht="22.5" customHeight="1" thickBot="1">
      <c r="A42" s="197"/>
      <c r="B42" s="180" t="s">
        <v>54</v>
      </c>
      <c r="C42" s="181"/>
      <c r="D42" s="181"/>
      <c r="E42" s="181"/>
      <c r="F42" s="181"/>
      <c r="G42" s="21"/>
      <c r="H42" s="35"/>
      <c r="I42" s="182"/>
      <c r="J42" s="183"/>
      <c r="K42" s="35"/>
      <c r="L42" s="35"/>
      <c r="M42" s="182"/>
      <c r="N42" s="183"/>
      <c r="O42" s="35"/>
      <c r="P42" s="45">
        <f>SUM(P38:P41)</f>
        <v>70000</v>
      </c>
      <c r="Q42" s="40">
        <f t="shared" si="1"/>
        <v>70000</v>
      </c>
      <c r="R42" s="20"/>
    </row>
    <row r="43" spans="1:18" ht="22.5" customHeight="1" thickTop="1" thickBot="1">
      <c r="A43" s="188" t="s">
        <v>1</v>
      </c>
      <c r="B43" s="188"/>
      <c r="C43" s="188"/>
      <c r="D43" s="188"/>
      <c r="E43" s="188"/>
      <c r="F43" s="188"/>
      <c r="G43" s="16"/>
      <c r="H43" s="34"/>
      <c r="I43" s="189"/>
      <c r="J43" s="190"/>
      <c r="K43" s="47">
        <f>SUM(K36,K42)</f>
        <v>2351800</v>
      </c>
      <c r="L43" s="34"/>
      <c r="M43" s="189"/>
      <c r="N43" s="190"/>
      <c r="O43" s="48">
        <f>SUM(O36,O42)</f>
        <v>426000</v>
      </c>
      <c r="P43" s="46">
        <f>SUM(P36,P42)</f>
        <v>70000</v>
      </c>
      <c r="Q43" s="42">
        <f>SUM(Q36,Q42)</f>
        <v>2847800</v>
      </c>
      <c r="R43" s="17"/>
    </row>
    <row r="44" spans="1:18" s="12" customFormat="1" ht="22.5" customHeight="1" thickTop="1">
      <c r="A44" s="15"/>
      <c r="B44" s="6"/>
      <c r="C44" s="6"/>
      <c r="D44" s="6"/>
      <c r="E44" s="6"/>
      <c r="F44" s="6"/>
      <c r="G44" s="7"/>
      <c r="H44" s="8"/>
      <c r="I44" s="9"/>
      <c r="J44" s="10"/>
      <c r="K44" s="114" t="s">
        <v>65</v>
      </c>
      <c r="L44" s="8"/>
      <c r="M44" s="9"/>
      <c r="N44" s="10"/>
      <c r="O44" s="8"/>
      <c r="P44" s="8"/>
      <c r="Q44" s="8"/>
      <c r="R44" s="11"/>
    </row>
    <row r="45" spans="1:18" s="12" customFormat="1" ht="22.5" customHeight="1">
      <c r="A45" s="15"/>
      <c r="B45" s="6"/>
      <c r="C45" s="6"/>
      <c r="D45" s="6"/>
      <c r="E45" s="6"/>
      <c r="F45" s="6"/>
      <c r="G45" s="7"/>
      <c r="H45" s="175" t="str">
        <f>IF(D5="農業者部門","うち県の支援額(1/2)","うち県の支援額(10/10)")</f>
        <v>うち県の支援額(10/10)</v>
      </c>
      <c r="I45" s="176"/>
      <c r="J45" s="176"/>
      <c r="K45" s="49">
        <f>IF(D5="農業者部門",ROUNDDOWN($K$36*1/2,0),$K$36)</f>
        <v>2351800</v>
      </c>
      <c r="L45" s="28" t="s">
        <v>67</v>
      </c>
      <c r="M45" s="9"/>
      <c r="N45" s="10"/>
      <c r="O45" s="8"/>
      <c r="P45" s="8"/>
      <c r="Q45" s="8"/>
      <c r="R45" s="11"/>
    </row>
    <row r="46" spans="1:18" s="12" customFormat="1" ht="22.5" customHeight="1">
      <c r="A46" s="116" t="s">
        <v>70</v>
      </c>
      <c r="B46" s="6"/>
      <c r="C46" s="6"/>
      <c r="D46" s="6"/>
      <c r="E46" s="6"/>
      <c r="F46" s="6"/>
      <c r="G46" s="7"/>
      <c r="H46" s="8"/>
      <c r="I46" s="9"/>
      <c r="J46" s="10"/>
      <c r="K46" s="8"/>
      <c r="L46" s="8"/>
      <c r="M46" s="9"/>
      <c r="N46" s="10"/>
      <c r="O46" s="8"/>
      <c r="P46" s="8"/>
      <c r="Q46" s="8"/>
      <c r="R46" s="11"/>
    </row>
    <row r="47" spans="1:18" s="12" customFormat="1" ht="22.5" customHeight="1">
      <c r="A47" s="15" t="s">
        <v>47</v>
      </c>
      <c r="B47" s="6"/>
      <c r="C47" s="6"/>
      <c r="D47" s="6"/>
      <c r="E47" s="6"/>
      <c r="F47" s="6"/>
      <c r="G47" s="7"/>
      <c r="H47" s="8"/>
      <c r="I47" s="9"/>
      <c r="J47" s="10"/>
      <c r="K47" s="8"/>
      <c r="L47" s="8"/>
      <c r="M47" s="9"/>
      <c r="N47" s="10"/>
      <c r="O47" s="8"/>
      <c r="P47" s="8"/>
      <c r="Q47" s="8"/>
      <c r="R47" s="11"/>
    </row>
    <row r="48" spans="1:18" s="12" customFormat="1" ht="22.5" customHeight="1">
      <c r="A48" s="15" t="s">
        <v>46</v>
      </c>
      <c r="B48" s="6"/>
      <c r="C48" s="6"/>
      <c r="D48" s="6"/>
      <c r="E48" s="6"/>
      <c r="F48" s="6"/>
      <c r="G48" s="7"/>
      <c r="H48" s="8"/>
      <c r="I48" s="9"/>
      <c r="J48" s="13"/>
      <c r="K48" s="8"/>
      <c r="L48" s="8"/>
      <c r="M48" s="9"/>
      <c r="N48" s="10"/>
      <c r="O48" s="8"/>
      <c r="P48" s="8"/>
      <c r="Q48" s="8"/>
      <c r="R48" s="11"/>
    </row>
    <row r="49" spans="1:18" s="12" customFormat="1" ht="22.5" customHeight="1">
      <c r="A49" s="15" t="s">
        <v>75</v>
      </c>
      <c r="B49" s="6"/>
      <c r="C49" s="6"/>
      <c r="D49" s="6"/>
      <c r="E49" s="6"/>
      <c r="F49" s="6"/>
      <c r="G49" s="7"/>
      <c r="H49" s="8"/>
      <c r="I49" s="9"/>
      <c r="J49" s="10"/>
      <c r="K49" s="8"/>
      <c r="L49" s="8"/>
      <c r="M49" s="9"/>
      <c r="N49" s="10"/>
      <c r="O49" s="8"/>
      <c r="P49" s="8"/>
      <c r="Q49" s="8"/>
      <c r="R49" s="11"/>
    </row>
    <row r="50" spans="1:18" s="12" customFormat="1" ht="22.5" customHeight="1">
      <c r="A50" s="14" t="s">
        <v>64</v>
      </c>
      <c r="B50" s="6"/>
      <c r="C50" s="6"/>
      <c r="D50" s="6"/>
      <c r="E50" s="6"/>
      <c r="F50" s="6"/>
      <c r="G50" s="7"/>
      <c r="H50" s="8"/>
      <c r="I50" s="9"/>
      <c r="J50" s="10"/>
      <c r="K50" s="8"/>
      <c r="L50" s="8"/>
      <c r="M50" s="9"/>
      <c r="N50" s="10"/>
      <c r="O50" s="8"/>
      <c r="P50" s="8"/>
      <c r="Q50" s="8"/>
      <c r="R50" s="11"/>
    </row>
    <row r="51" spans="1:18" ht="22.5" customHeight="1">
      <c r="A51" s="3" t="s">
        <v>48</v>
      </c>
      <c r="R51" s="3"/>
    </row>
    <row r="52" spans="1:18" ht="22.5" customHeight="1">
      <c r="A52" s="3" t="s">
        <v>74</v>
      </c>
      <c r="R52" s="3"/>
    </row>
    <row r="53" spans="1:18" ht="22.5" customHeight="1">
      <c r="A53" s="3" t="s">
        <v>72</v>
      </c>
      <c r="R53" s="3"/>
    </row>
    <row r="54" spans="1:18" ht="22.5" customHeight="1">
      <c r="A54" s="3" t="s">
        <v>73</v>
      </c>
      <c r="R54" s="3"/>
    </row>
  </sheetData>
  <mergeCells count="68">
    <mergeCell ref="A7:C7"/>
    <mergeCell ref="A2:R2"/>
    <mergeCell ref="A3:R3"/>
    <mergeCell ref="A5:C5"/>
    <mergeCell ref="D5:F5"/>
    <mergeCell ref="A6:C6"/>
    <mergeCell ref="A8:C8"/>
    <mergeCell ref="A10:F13"/>
    <mergeCell ref="G10:G13"/>
    <mergeCell ref="H10:K10"/>
    <mergeCell ref="L10:O10"/>
    <mergeCell ref="Q10:Q12"/>
    <mergeCell ref="R10:R13"/>
    <mergeCell ref="H11:H12"/>
    <mergeCell ref="I11:J12"/>
    <mergeCell ref="K11:K12"/>
    <mergeCell ref="L11:L12"/>
    <mergeCell ref="M11:N12"/>
    <mergeCell ref="O11:O12"/>
    <mergeCell ref="I13:J13"/>
    <mergeCell ref="M13:N13"/>
    <mergeCell ref="P10:P12"/>
    <mergeCell ref="I36:J36"/>
    <mergeCell ref="M36:N36"/>
    <mergeCell ref="M26:N26"/>
    <mergeCell ref="M27:N27"/>
    <mergeCell ref="B28:F29"/>
    <mergeCell ref="M28:N28"/>
    <mergeCell ref="M29:N29"/>
    <mergeCell ref="B30:F31"/>
    <mergeCell ref="M30:N30"/>
    <mergeCell ref="M31:N31"/>
    <mergeCell ref="B26:F27"/>
    <mergeCell ref="B32:F33"/>
    <mergeCell ref="M32:N32"/>
    <mergeCell ref="M33:N33"/>
    <mergeCell ref="B34:F35"/>
    <mergeCell ref="A14:A37"/>
    <mergeCell ref="B14:F16"/>
    <mergeCell ref="B17:F18"/>
    <mergeCell ref="B19:F23"/>
    <mergeCell ref="B36:F36"/>
    <mergeCell ref="B24:F25"/>
    <mergeCell ref="B37:F37"/>
    <mergeCell ref="A43:F43"/>
    <mergeCell ref="I43:J43"/>
    <mergeCell ref="M43:N43"/>
    <mergeCell ref="M34:N34"/>
    <mergeCell ref="M35:N35"/>
    <mergeCell ref="I37:J37"/>
    <mergeCell ref="M37:N37"/>
    <mergeCell ref="A38:A42"/>
    <mergeCell ref="B38:F38"/>
    <mergeCell ref="I38:J38"/>
    <mergeCell ref="M38:N38"/>
    <mergeCell ref="B39:F39"/>
    <mergeCell ref="I39:J39"/>
    <mergeCell ref="M39:N39"/>
    <mergeCell ref="H45:J45"/>
    <mergeCell ref="I40:J40"/>
    <mergeCell ref="M40:N40"/>
    <mergeCell ref="B41:F41"/>
    <mergeCell ref="I41:J41"/>
    <mergeCell ref="M41:N41"/>
    <mergeCell ref="B42:F42"/>
    <mergeCell ref="I42:J42"/>
    <mergeCell ref="M42:N42"/>
    <mergeCell ref="B40:F40"/>
  </mergeCells>
  <phoneticPr fontId="1"/>
  <dataValidations count="1">
    <dataValidation type="list" allowBlank="1" showInputMessage="1" showErrorMessage="1" sqref="D5:F5" xr:uid="{BBD8A159-FD76-48D5-AE43-AA9AEAB6A9DB}">
      <formula1>"学生部門,農業者部門"</formula1>
    </dataValidation>
  </dataValidations>
  <printOptions horizontalCentered="1"/>
  <pageMargins left="0.78740157480314965" right="0.59055118110236227" top="0.78740157480314965" bottom="0.78740157480314965" header="0.31496062992125984" footer="0.31496062992125984"/>
  <pageSetup paperSize="9" scale="5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経費積算書</vt:lpstr>
      <vt:lpstr>記載例</vt:lpstr>
      <vt:lpstr>記載例!Print_Area</vt:lpstr>
      <vt:lpstr>経費積算書!Print_Area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201op</cp:lastModifiedBy>
  <cp:lastPrinted>2025-03-13T04:25:47Z</cp:lastPrinted>
  <dcterms:modified xsi:type="dcterms:W3CDTF">2026-03-16T08:02:27Z</dcterms:modified>
</cp:coreProperties>
</file>