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269" documentId="13_ncr:1_{7FBB1119-AE5F-4FDE-866A-9665D10E7521}" xr6:coauthVersionLast="47" xr6:coauthVersionMax="47" xr10:uidLastSave="{153CBEA4-7A67-4DA9-A4A2-8D40E5055102}"/>
  <bookViews>
    <workbookView xWindow="28690" yWindow="-110" windowWidth="29020" windowHeight="15700" xr2:uid="{00000000-000D-0000-FFFF-FFFF00000000}"/>
  </bookViews>
  <sheets>
    <sheet name="応募地区" sheetId="1" r:id="rId1"/>
    <sheet name="データテーブル" sheetId="2" r:id="rId2"/>
  </sheets>
  <definedNames>
    <definedName name="_xlnm.Print_Area" localSheetId="0">応募地区!$A$1:$BA$22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1" l="1"/>
  <c r="T18" i="1"/>
  <c r="R8" i="1"/>
  <c r="R9" i="1"/>
  <c r="R10" i="1"/>
  <c r="R11" i="1"/>
  <c r="R12" i="1"/>
  <c r="R13" i="1"/>
  <c r="R14" i="1"/>
  <c r="R15" i="1"/>
  <c r="R16" i="1"/>
  <c r="R17" i="1"/>
  <c r="R7" i="1"/>
  <c r="S8" i="1"/>
  <c r="S9" i="1"/>
  <c r="S10" i="1"/>
  <c r="S11" i="1"/>
  <c r="S12" i="1"/>
  <c r="S13" i="1"/>
  <c r="S14" i="1"/>
  <c r="S15" i="1"/>
  <c r="S16" i="1"/>
  <c r="S17" i="1"/>
  <c r="S7" i="1"/>
  <c r="T8" i="1"/>
  <c r="T9" i="1"/>
  <c r="T10" i="1"/>
  <c r="T11" i="1"/>
  <c r="T12" i="1"/>
  <c r="T13" i="1"/>
  <c r="T14" i="1"/>
  <c r="T15" i="1"/>
  <c r="T16" i="1"/>
  <c r="T17" i="1"/>
  <c r="T7" i="1"/>
  <c r="P9" i="1"/>
  <c r="P10" i="1"/>
  <c r="P11" i="1"/>
  <c r="P12" i="1"/>
  <c r="P13" i="1"/>
  <c r="P14" i="1"/>
  <c r="P15" i="1"/>
  <c r="P16" i="1"/>
  <c r="P17" i="1"/>
  <c r="P8" i="1"/>
  <c r="O18" i="1"/>
  <c r="V18" i="1"/>
  <c r="W18" i="1"/>
  <c r="X18" i="1"/>
  <c r="Y18" i="1"/>
  <c r="Z18" i="1"/>
  <c r="AA18" i="1"/>
  <c r="AC18" i="1"/>
  <c r="AD18" i="1"/>
  <c r="AE18" i="1"/>
  <c r="AF18" i="1"/>
  <c r="AG18" i="1"/>
  <c r="AH18" i="1"/>
  <c r="AI18" i="1"/>
  <c r="N18" i="1"/>
  <c r="P18" i="1" l="1"/>
  <c r="U17" i="1"/>
  <c r="U16" i="1"/>
  <c r="U15" i="1"/>
  <c r="U14" i="1"/>
  <c r="U13" i="1"/>
  <c r="U12" i="1"/>
  <c r="U11" i="1"/>
  <c r="U10" i="1"/>
  <c r="U9" i="1"/>
  <c r="U8" i="1"/>
  <c r="AB17" i="1"/>
  <c r="AB16" i="1"/>
  <c r="AB15" i="1"/>
  <c r="AB14" i="1"/>
  <c r="AB13" i="1"/>
  <c r="AB12" i="1"/>
  <c r="AB11" i="1"/>
  <c r="AB10" i="1"/>
  <c r="AB9" i="1"/>
  <c r="AB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L18" i="1" s="1"/>
  <c r="AK8" i="1"/>
  <c r="AK7" i="1"/>
  <c r="AB18" i="1" l="1"/>
  <c r="U18" i="1"/>
  <c r="AK18" i="1"/>
  <c r="AJ14" i="1"/>
  <c r="AJ16" i="1"/>
  <c r="AJ11" i="1"/>
  <c r="AJ8" i="1"/>
  <c r="AJ15" i="1"/>
  <c r="AJ10" i="1"/>
  <c r="AJ9" i="1"/>
  <c r="AJ13" i="1"/>
  <c r="AJ12" i="1"/>
  <c r="AJ17" i="1"/>
  <c r="AL7" i="1"/>
  <c r="AJ7" i="1" s="1"/>
  <c r="R18" i="1" l="1"/>
  <c r="AJ18" i="1"/>
  <c r="AB7" i="1"/>
  <c r="U7" i="1"/>
  <c r="AZ16" i="1" l="1"/>
  <c r="AZ9" i="1"/>
  <c r="AZ8" i="1"/>
  <c r="AZ13" i="1" l="1"/>
  <c r="AZ11" i="1"/>
  <c r="AZ10" i="1"/>
  <c r="AZ12" i="1"/>
  <c r="AZ14" i="1"/>
  <c r="AZ15" i="1"/>
  <c r="AZ17" i="1"/>
</calcChain>
</file>

<file path=xl/sharedStrings.xml><?xml version="1.0" encoding="utf-8"?>
<sst xmlns="http://schemas.openxmlformats.org/spreadsheetml/2006/main" count="82" uniqueCount="78">
  <si>
    <t>単位：千円</t>
    <rPh sb="0" eb="2">
      <t>タンイ</t>
    </rPh>
    <rPh sb="3" eb="5">
      <t>センエン</t>
    </rPh>
    <phoneticPr fontId="1"/>
  </si>
  <si>
    <t>№</t>
    <phoneticPr fontId="1"/>
  </si>
  <si>
    <t>都道府県名</t>
    <rPh sb="0" eb="4">
      <t>トドウフケン</t>
    </rPh>
    <rPh sb="4" eb="5">
      <t>メイ</t>
    </rPh>
    <phoneticPr fontId="1"/>
  </si>
  <si>
    <t>市町村名</t>
    <rPh sb="0" eb="4">
      <t>シチョウソンメイ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</si>
  <si>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</si>
  <si>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事業概要</t>
    <rPh sb="0" eb="4">
      <t>ジギョウガイヨウ</t>
    </rPh>
    <phoneticPr fontId="1"/>
  </si>
  <si>
    <t>施設等整備事業　負担区分</t>
    <rPh sb="0" eb="2">
      <t>シセツ</t>
    </rPh>
    <rPh sb="2" eb="3">
      <t>トウ</t>
    </rPh>
    <rPh sb="3" eb="5">
      <t>セイビ</t>
    </rPh>
    <rPh sb="5" eb="7">
      <t>ジギョウ</t>
    </rPh>
    <rPh sb="8" eb="9">
      <t>フ</t>
    </rPh>
    <rPh sb="9" eb="10">
      <t>タン</t>
    </rPh>
    <rPh sb="10" eb="11">
      <t>ク</t>
    </rPh>
    <rPh sb="11" eb="12">
      <t>ブン</t>
    </rPh>
    <phoneticPr fontId="7"/>
  </si>
  <si>
    <t>効果促進事業　負担区分</t>
    <rPh sb="0" eb="2">
      <t>コウカ</t>
    </rPh>
    <rPh sb="2" eb="4">
      <t>ソクシン</t>
    </rPh>
    <rPh sb="4" eb="6">
      <t>ジギョウ</t>
    </rPh>
    <rPh sb="7" eb="8">
      <t>フ</t>
    </rPh>
    <rPh sb="8" eb="9">
      <t>タン</t>
    </rPh>
    <rPh sb="9" eb="10">
      <t>ク</t>
    </rPh>
    <rPh sb="10" eb="11">
      <t>ブン</t>
    </rPh>
    <phoneticPr fontId="7"/>
  </si>
  <si>
    <t>交付金要望額
（事業費＋附帯事務費）</t>
    <rPh sb="0" eb="3">
      <t>コウフキン</t>
    </rPh>
    <rPh sb="3" eb="5">
      <t>ヨウボウ</t>
    </rPh>
    <rPh sb="5" eb="6">
      <t>ガク</t>
    </rPh>
    <rPh sb="8" eb="11">
      <t>ジギョウヒ</t>
    </rPh>
    <rPh sb="12" eb="14">
      <t>フタイ</t>
    </rPh>
    <rPh sb="14" eb="17">
      <t>ジムヒ</t>
    </rPh>
    <phoneticPr fontId="1"/>
  </si>
  <si>
    <t>ポイント総計</t>
    <rPh sb="4" eb="6">
      <t>ソウケイ</t>
    </rPh>
    <phoneticPr fontId="1"/>
  </si>
  <si>
    <t xml:space="preserve">備考
</t>
    <rPh sb="0" eb="2">
      <t>ビコウ</t>
    </rPh>
    <phoneticPr fontId="1"/>
  </si>
  <si>
    <t>自己資金（B）</t>
    <rPh sb="0" eb="2">
      <t>ジコ</t>
    </rPh>
    <rPh sb="2" eb="4">
      <t>シキン</t>
    </rPh>
    <phoneticPr fontId="8"/>
  </si>
  <si>
    <t>地方公共団体等による助成（C）</t>
    <rPh sb="0" eb="2">
      <t>チホウ</t>
    </rPh>
    <rPh sb="2" eb="4">
      <t>コウキョウ</t>
    </rPh>
    <rPh sb="4" eb="6">
      <t>ダンタイ</t>
    </rPh>
    <rPh sb="6" eb="7">
      <t>トウ</t>
    </rPh>
    <rPh sb="10" eb="12">
      <t>ジョセイ</t>
    </rPh>
    <phoneticPr fontId="8"/>
  </si>
  <si>
    <t>交付金（D）</t>
    <rPh sb="0" eb="3">
      <t>コウフキン</t>
    </rPh>
    <phoneticPr fontId="7"/>
  </si>
  <si>
    <t>自己資金（F）</t>
    <rPh sb="0" eb="2">
      <t>ジコ</t>
    </rPh>
    <rPh sb="2" eb="4">
      <t>シキン</t>
    </rPh>
    <phoneticPr fontId="8"/>
  </si>
  <si>
    <t>地方公共団体等による助成（G）</t>
    <rPh sb="0" eb="2">
      <t>チホウ</t>
    </rPh>
    <rPh sb="2" eb="4">
      <t>コウキョウ</t>
    </rPh>
    <rPh sb="4" eb="6">
      <t>ダンタイ</t>
    </rPh>
    <rPh sb="6" eb="7">
      <t>トウ</t>
    </rPh>
    <rPh sb="10" eb="12">
      <t>ジョセイ</t>
    </rPh>
    <phoneticPr fontId="8"/>
  </si>
  <si>
    <t>交付金（H）</t>
    <rPh sb="0" eb="3">
      <t>コウフキン</t>
    </rPh>
    <phoneticPr fontId="7"/>
  </si>
  <si>
    <t>うち事業費
（D＋H）</t>
    <rPh sb="2" eb="5">
      <t>ジギョウヒ</t>
    </rPh>
    <phoneticPr fontId="1"/>
  </si>
  <si>
    <t>うち附帯事務費
（I）</t>
    <rPh sb="2" eb="4">
      <t>フタイ</t>
    </rPh>
    <rPh sb="4" eb="7">
      <t>ジムヒ</t>
    </rPh>
    <phoneticPr fontId="1"/>
  </si>
  <si>
    <t>確実性</t>
    <rPh sb="0" eb="3">
      <t>カクジツセイ</t>
    </rPh>
    <phoneticPr fontId="1"/>
  </si>
  <si>
    <t>有効性</t>
    <rPh sb="0" eb="2">
      <t>ユウコウ</t>
    </rPh>
    <rPh sb="2" eb="3">
      <t>セイ</t>
    </rPh>
    <phoneticPr fontId="1"/>
  </si>
  <si>
    <t>波及性</t>
    <rPh sb="0" eb="3">
      <t>ハキュウセイ</t>
    </rPh>
    <phoneticPr fontId="1"/>
  </si>
  <si>
    <t>うち借付金</t>
    <rPh sb="2" eb="3">
      <t>シャク</t>
    </rPh>
    <rPh sb="3" eb="4">
      <t>ツキ</t>
    </rPh>
    <rPh sb="4" eb="5">
      <t>キン</t>
    </rPh>
    <phoneticPr fontId="8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</si>
  <si>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</si>
  <si>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</si>
  <si>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その他</t>
    <rPh sb="2" eb="3">
      <t>タ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</si>
  <si>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</si>
  <si>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</si>
  <si>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</si>
  <si>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</si>
  <si>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</si>
  <si>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</si>
  <si>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</si>
  <si>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</si>
  <si>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</si>
  <si>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</si>
  <si>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</si>
  <si>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</si>
  <si>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</si>
  <si>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（例）</t>
    <rPh sb="1" eb="2">
      <t>レイ</t>
    </rPh>
    <phoneticPr fontId="1"/>
  </si>
  <si>
    <t>○○農政局</t>
    <rPh sb="2" eb="4">
      <t>ノウセイ</t>
    </rPh>
    <rPh sb="4" eb="5">
      <t>キョク</t>
    </rPh>
    <phoneticPr fontId="1"/>
  </si>
  <si>
    <t>○○県</t>
    <rPh sb="2" eb="3">
      <t>ケン</t>
    </rPh>
    <phoneticPr fontId="1"/>
  </si>
  <si>
    <t>○○市</t>
    <rPh sb="2" eb="3">
      <t>シ</t>
    </rPh>
    <phoneticPr fontId="1"/>
  </si>
  <si>
    <t>（注１）金額は千円単位で記入してください。</t>
    <rPh sb="1" eb="2">
      <t>チュウ</t>
    </rPh>
    <rPh sb="4" eb="6">
      <t>キンガク</t>
    </rPh>
    <rPh sb="7" eb="9">
      <t>センエン</t>
    </rPh>
    <rPh sb="9" eb="11">
      <t>タンイ</t>
    </rPh>
    <rPh sb="12" eb="14">
      <t>キニュウ</t>
    </rPh>
    <phoneticPr fontId="1"/>
  </si>
  <si>
    <t>（注２）事業概要欄には施設等整備事業の内容（整備する施設や機器等の概要）及び効果促進事業の取組内容（認証取得に係るコンサルティング費、人材育成に係る経費等）を記載してください。</t>
    <rPh sb="1" eb="2">
      <t>チュウ</t>
    </rPh>
    <rPh sb="4" eb="8">
      <t>ジギョウガイヨウ</t>
    </rPh>
    <rPh sb="8" eb="9">
      <t>ラン</t>
    </rPh>
    <rPh sb="11" eb="14">
      <t>シセツナド</t>
    </rPh>
    <rPh sb="14" eb="16">
      <t>セイビ</t>
    </rPh>
    <rPh sb="16" eb="18">
      <t>ジギョウ</t>
    </rPh>
    <rPh sb="19" eb="21">
      <t>ナイヨウ</t>
    </rPh>
    <rPh sb="22" eb="24">
      <t>セイビ</t>
    </rPh>
    <rPh sb="26" eb="28">
      <t>シセツ</t>
    </rPh>
    <rPh sb="29" eb="31">
      <t>キキ</t>
    </rPh>
    <rPh sb="31" eb="32">
      <t>トウ</t>
    </rPh>
    <rPh sb="33" eb="35">
      <t>ガイヨウ</t>
    </rPh>
    <rPh sb="36" eb="37">
      <t>オヨ</t>
    </rPh>
    <rPh sb="38" eb="40">
      <t>コウカ</t>
    </rPh>
    <rPh sb="40" eb="42">
      <t>ソクシン</t>
    </rPh>
    <rPh sb="42" eb="44">
      <t>ジギョウ</t>
    </rPh>
    <rPh sb="45" eb="47">
      <t>トリクミ</t>
    </rPh>
    <rPh sb="47" eb="49">
      <t>ナイヨウ</t>
    </rPh>
    <rPh sb="50" eb="52">
      <t>ニンショウ</t>
    </rPh>
    <rPh sb="52" eb="54">
      <t>シュトク</t>
    </rPh>
    <rPh sb="55" eb="56">
      <t>カカワ</t>
    </rPh>
    <rPh sb="65" eb="66">
      <t>ヒ</t>
    </rPh>
    <rPh sb="67" eb="69">
      <t>ジンザイ</t>
    </rPh>
    <rPh sb="69" eb="71">
      <t>イクセイ</t>
    </rPh>
    <rPh sb="72" eb="73">
      <t>カカワ</t>
    </rPh>
    <rPh sb="74" eb="76">
      <t>ケイヒ</t>
    </rPh>
    <rPh sb="76" eb="77">
      <t>トウ</t>
    </rPh>
    <rPh sb="79" eb="81">
      <t>キサイ</t>
    </rPh>
    <phoneticPr fontId="1"/>
  </si>
  <si>
    <t>1/2以内</t>
    <rPh sb="3" eb="5">
      <t>イナイ</t>
    </rPh>
    <phoneticPr fontId="1"/>
  </si>
  <si>
    <r>
      <t xml:space="preserve">管轄局
</t>
    </r>
    <r>
      <rPr>
        <sz val="14"/>
        <color rgb="FFFF0000"/>
        <rFont val="ＭＳ ゴシック"/>
        <family val="3"/>
        <charset val="128"/>
      </rPr>
      <t>※プルダウンリストより選択</t>
    </r>
    <rPh sb="0" eb="3">
      <t>カンカツキョク</t>
    </rPh>
    <rPh sb="15" eb="17">
      <t>センタク</t>
    </rPh>
    <phoneticPr fontId="1"/>
  </si>
  <si>
    <t>㈱○○○</t>
    <phoneticPr fontId="1"/>
  </si>
  <si>
    <t>うち借入金</t>
    <rPh sb="2" eb="3">
      <t>シャク</t>
    </rPh>
    <rPh sb="3" eb="4">
      <t>ハイ</t>
    </rPh>
    <rPh sb="4" eb="5">
      <t>キン</t>
    </rPh>
    <phoneticPr fontId="8"/>
  </si>
  <si>
    <t>３
都道府県
附帯事務費
（I）</t>
    <rPh sb="2" eb="6">
      <t>トドウフケン</t>
    </rPh>
    <rPh sb="7" eb="9">
      <t>フタイ</t>
    </rPh>
    <rPh sb="9" eb="12">
      <t>ジムヒ</t>
    </rPh>
    <phoneticPr fontId="7"/>
  </si>
  <si>
    <t>１
施設等整備
事業費
（A＝B＋C＋D）</t>
    <rPh sb="2" eb="4">
      <t>シセツ</t>
    </rPh>
    <rPh sb="4" eb="5">
      <t>トウ</t>
    </rPh>
    <rPh sb="5" eb="7">
      <t>セイビ</t>
    </rPh>
    <rPh sb="8" eb="10">
      <t>ジギョウ</t>
    </rPh>
    <rPh sb="10" eb="11">
      <t>ヒ</t>
    </rPh>
    <phoneticPr fontId="8"/>
  </si>
  <si>
    <t>２
効果促進
事業費
（E＝F＋G＋H）</t>
    <rPh sb="2" eb="4">
      <t>コウカ</t>
    </rPh>
    <rPh sb="4" eb="6">
      <t>ソクシン</t>
    </rPh>
    <rPh sb="7" eb="9">
      <t>ジギョウ</t>
    </rPh>
    <rPh sb="9" eb="10">
      <t>ヒ</t>
    </rPh>
    <phoneticPr fontId="7"/>
  </si>
  <si>
    <r>
      <t xml:space="preserve">評価項目のポイント
</t>
    </r>
    <r>
      <rPr>
        <sz val="14"/>
        <color rgb="FFFF0000"/>
        <rFont val="ＭＳ ゴシック"/>
        <family val="3"/>
        <charset val="128"/>
      </rPr>
      <t>※配分基準に基づくポイントを記載（最低16ポイント必要）</t>
    </r>
    <rPh sb="0" eb="2">
      <t>ヒョウカ</t>
    </rPh>
    <rPh sb="2" eb="4">
      <t>コウモク</t>
    </rPh>
    <rPh sb="11" eb="13">
      <t>ハイブン</t>
    </rPh>
    <rPh sb="13" eb="15">
      <t>キジュン</t>
    </rPh>
    <rPh sb="16" eb="17">
      <t>モト</t>
    </rPh>
    <rPh sb="24" eb="26">
      <t>キサイ</t>
    </rPh>
    <rPh sb="27" eb="29">
      <t>サイテイ</t>
    </rPh>
    <rPh sb="35" eb="37">
      <t>ヒツヨウ</t>
    </rPh>
    <phoneticPr fontId="1"/>
  </si>
  <si>
    <r>
      <t>様式１　応募地区一覧（</t>
    </r>
    <r>
      <rPr>
        <sz val="16"/>
        <color rgb="FFFF0000"/>
        <rFont val="ＭＳ ゴシック"/>
        <family val="3"/>
        <charset val="128"/>
      </rPr>
      <t>R７補正・第１回</t>
    </r>
    <r>
      <rPr>
        <sz val="16"/>
        <rFont val="ＭＳ ゴシック"/>
        <family val="3"/>
        <charset val="128"/>
      </rPr>
      <t>）</t>
    </r>
    <rPh sb="0" eb="2">
      <t>ヨウシキ</t>
    </rPh>
    <rPh sb="4" eb="6">
      <t>オウボ</t>
    </rPh>
    <rPh sb="6" eb="8">
      <t>チク</t>
    </rPh>
    <rPh sb="8" eb="10">
      <t>イチラン</t>
    </rPh>
    <rPh sb="13" eb="15">
      <t>ホセイ</t>
    </rPh>
    <rPh sb="16" eb="17">
      <t>ダイ</t>
    </rPh>
    <rPh sb="18" eb="19">
      <t>カイ</t>
    </rPh>
    <phoneticPr fontId="1"/>
  </si>
  <si>
    <t>成果目標</t>
    <rPh sb="0" eb="4">
      <t>セイカモクヒョウ</t>
    </rPh>
    <phoneticPr fontId="1"/>
  </si>
  <si>
    <t>現在の輸出額
（X）</t>
    <rPh sb="0" eb="2">
      <t>ゲンザイ</t>
    </rPh>
    <rPh sb="3" eb="6">
      <t>ユシュツガク</t>
    </rPh>
    <phoneticPr fontId="1"/>
  </si>
  <si>
    <t>目標年度の輸出額
（Y）</t>
    <rPh sb="0" eb="2">
      <t>モクヒョウ</t>
    </rPh>
    <rPh sb="2" eb="4">
      <t>ネンド</t>
    </rPh>
    <rPh sb="5" eb="8">
      <t>ユシュツガク</t>
    </rPh>
    <phoneticPr fontId="1"/>
  </si>
  <si>
    <t>合計</t>
    <rPh sb="0" eb="2">
      <t>ゴウケイ</t>
    </rPh>
    <phoneticPr fontId="1"/>
  </si>
  <si>
    <t>輸出品目</t>
    <rPh sb="0" eb="4">
      <t>ユシュツヒンモク</t>
    </rPh>
    <phoneticPr fontId="1"/>
  </si>
  <si>
    <t>水産加工施設</t>
    <rPh sb="0" eb="6">
      <t>スイサンカコウシセツ</t>
    </rPh>
    <phoneticPr fontId="1"/>
  </si>
  <si>
    <t>業種</t>
    <rPh sb="0" eb="2">
      <t>ギョウシュ</t>
    </rPh>
    <phoneticPr fontId="1"/>
  </si>
  <si>
    <t>水産加工業</t>
    <rPh sb="0" eb="5">
      <t>スイサンカコウギョウ</t>
    </rPh>
    <phoneticPr fontId="1"/>
  </si>
  <si>
    <t>重点品目</t>
    <rPh sb="0" eb="4">
      <t>ジュウテンヒンモク</t>
    </rPh>
    <phoneticPr fontId="1"/>
  </si>
  <si>
    <t>ホタテ</t>
    <phoneticPr fontId="1"/>
  </si>
  <si>
    <t>規制</t>
    <rPh sb="0" eb="2">
      <t>キセイ</t>
    </rPh>
    <phoneticPr fontId="1"/>
  </si>
  <si>
    <t>対応済みの規制（取得済み認証等）</t>
    <rPh sb="0" eb="2">
      <t>タイオウ</t>
    </rPh>
    <rPh sb="2" eb="3">
      <t>ズ</t>
    </rPh>
    <rPh sb="5" eb="7">
      <t>キセイ</t>
    </rPh>
    <rPh sb="8" eb="11">
      <t>シュトクズ</t>
    </rPh>
    <rPh sb="12" eb="15">
      <t>ニンショウナド</t>
    </rPh>
    <phoneticPr fontId="1"/>
  </si>
  <si>
    <t>事業で対応する規制（取得予定の認証等）</t>
    <rPh sb="0" eb="2">
      <t>ジギョウ</t>
    </rPh>
    <rPh sb="3" eb="5">
      <t>タイオウ</t>
    </rPh>
    <rPh sb="7" eb="9">
      <t>キセイ</t>
    </rPh>
    <rPh sb="10" eb="14">
      <t>シュトクヨテイ</t>
    </rPh>
    <rPh sb="15" eb="18">
      <t>ニンショウナド</t>
    </rPh>
    <phoneticPr fontId="1"/>
  </si>
  <si>
    <t>整備対象施設</t>
    <rPh sb="0" eb="2">
      <t>セイビ</t>
    </rPh>
    <rPh sb="2" eb="4">
      <t>タイショウ</t>
    </rPh>
    <rPh sb="4" eb="6">
      <t>シセツ</t>
    </rPh>
    <phoneticPr fontId="1"/>
  </si>
  <si>
    <t>なし</t>
    <phoneticPr fontId="1"/>
  </si>
  <si>
    <t>対米HACCP</t>
    <rPh sb="0" eb="1">
      <t>タイ</t>
    </rPh>
    <rPh sb="1" eb="2">
      <t>ベイ</t>
    </rPh>
    <phoneticPr fontId="1"/>
  </si>
  <si>
    <t>整備内容
（新築、増築、改修、機器整備から選択（組み合わせ））</t>
    <rPh sb="0" eb="4">
      <t>セイビナイヨウ</t>
    </rPh>
    <rPh sb="6" eb="8">
      <t>シンチク</t>
    </rPh>
    <rPh sb="9" eb="11">
      <t>ゾウチク</t>
    </rPh>
    <rPh sb="12" eb="14">
      <t>カイシュウ</t>
    </rPh>
    <rPh sb="15" eb="19">
      <t>キキセイビ</t>
    </rPh>
    <rPh sb="21" eb="23">
      <t>センタク</t>
    </rPh>
    <rPh sb="24" eb="25">
      <t>ク</t>
    </rPh>
    <rPh sb="26" eb="27">
      <t>ア</t>
    </rPh>
    <phoneticPr fontId="1"/>
  </si>
  <si>
    <t>改修、機器整備</t>
    <rPh sb="0" eb="2">
      <t>カイシュウ</t>
    </rPh>
    <rPh sb="3" eb="7">
      <t>キキセイビ</t>
    </rPh>
    <phoneticPr fontId="1"/>
  </si>
  <si>
    <t>（施設等整備事業）
　○○国への〇〇の水産加工品の輸出に向けた○○取得のための施設改修及び衛生設備の導入
（効果促進事業）
　○○国への輸出に必要な認証取得に係るコンサルティング費用</t>
    <rPh sb="1" eb="3">
      <t>シセツ</t>
    </rPh>
    <rPh sb="3" eb="4">
      <t>トウ</t>
    </rPh>
    <rPh sb="4" eb="6">
      <t>セイビ</t>
    </rPh>
    <rPh sb="6" eb="8">
      <t>ジギョウ</t>
    </rPh>
    <rPh sb="13" eb="14">
      <t>コク</t>
    </rPh>
    <rPh sb="19" eb="21">
      <t>スイサン</t>
    </rPh>
    <rPh sb="21" eb="24">
      <t>カコウヒン</t>
    </rPh>
    <rPh sb="25" eb="27">
      <t>ユシュツ</t>
    </rPh>
    <rPh sb="28" eb="29">
      <t>ム</t>
    </rPh>
    <rPh sb="33" eb="35">
      <t>シュトク</t>
    </rPh>
    <rPh sb="39" eb="41">
      <t>シセツ</t>
    </rPh>
    <rPh sb="41" eb="43">
      <t>カイシュウ</t>
    </rPh>
    <rPh sb="43" eb="44">
      <t>オヨ</t>
    </rPh>
    <rPh sb="45" eb="47">
      <t>エイセイ</t>
    </rPh>
    <rPh sb="47" eb="49">
      <t>セツビ</t>
    </rPh>
    <rPh sb="50" eb="52">
      <t>ドウニュウ</t>
    </rPh>
    <phoneticPr fontId="1"/>
  </si>
  <si>
    <t>投資効率</t>
    <rPh sb="0" eb="4">
      <t>トウシコウリツ</t>
    </rPh>
    <phoneticPr fontId="1"/>
  </si>
  <si>
    <t>交付対象事業費
（A＋E＋I）</t>
    <rPh sb="0" eb="4">
      <t>コウフタイショウ</t>
    </rPh>
    <rPh sb="4" eb="7">
      <t>ジギョウヒ</t>
    </rPh>
    <phoneticPr fontId="7"/>
  </si>
  <si>
    <t>うち事業費
（A＋E）</t>
    <rPh sb="2" eb="5">
      <t>ジギョウヒ</t>
    </rPh>
    <phoneticPr fontId="1"/>
  </si>
  <si>
    <t>うち附帯事務費
（I）</t>
    <rPh sb="2" eb="7">
      <t>フタイジムヒ</t>
    </rPh>
    <phoneticPr fontId="1"/>
  </si>
  <si>
    <t>成果目標
（Z＝Y-X）</t>
    <rPh sb="0" eb="4">
      <t>セイカモクヒョウ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</si>
</sst>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);[Red]\(#,##0\)"/>
    <numFmt numFmtId="182" formatCode="#,##0.00_);[Red]\(#,##0.00\)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116">
    <xf numFmtId="0" fontId="0" fillId="0" borderId="0" xfId="0">
      <alignment vertical="center"/>
    </xf>
    <xf numFmtId="0" fontId="0" fillId="0" borderId="1" xfId="0" applyBorder="1">
      <alignment vertical="center"/>
    </xf>
    <xf numFmtId="0" fontId="9" fillId="0" borderId="0" xfId="0" applyFont="1">
      <alignment vertical="center"/>
    </xf>
    <xf numFmtId="0" fontId="10" fillId="0" borderId="0" xfId="1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176" fontId="15" fillId="0" borderId="7" xfId="0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2" fillId="6" borderId="6" xfId="10" applyFont="1" applyFill="1" applyBorder="1" applyAlignment="1">
      <alignment vertical="center" wrapText="1"/>
    </xf>
    <xf numFmtId="0" fontId="12" fillId="6" borderId="6" xfId="12" applyFont="1" applyFill="1" applyBorder="1" applyAlignment="1">
      <alignment horizontal="center" vertical="center"/>
    </xf>
    <xf numFmtId="0" fontId="12" fillId="0" borderId="11" xfId="12" applyFont="1" applyBorder="1" applyAlignment="1">
      <alignment vertical="center" wrapText="1"/>
    </xf>
    <xf numFmtId="0" fontId="12" fillId="6" borderId="11" xfId="10" applyFont="1" applyFill="1" applyBorder="1" applyAlignment="1">
      <alignment vertical="center" wrapText="1"/>
    </xf>
    <xf numFmtId="0" fontId="12" fillId="6" borderId="3" xfId="10" applyFont="1" applyFill="1" applyBorder="1">
      <alignment vertical="center"/>
    </xf>
    <xf numFmtId="0" fontId="12" fillId="0" borderId="9" xfId="12" applyFont="1" applyBorder="1" applyAlignment="1">
      <alignment vertical="center" wrapText="1"/>
    </xf>
    <xf numFmtId="0" fontId="12" fillId="6" borderId="9" xfId="10" applyFont="1" applyFill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15" fillId="4" borderId="1" xfId="0" applyFont="1" applyFill="1" applyBorder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center" wrapText="1"/>
    </xf>
    <xf numFmtId="0" fontId="15" fillId="0" borderId="12" xfId="0" applyFont="1" applyBorder="1">
      <alignment vertical="center"/>
    </xf>
    <xf numFmtId="176" fontId="15" fillId="0" borderId="1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177" fontId="15" fillId="7" borderId="17" xfId="0" applyNumberFormat="1" applyFont="1" applyFill="1" applyBorder="1" applyAlignment="1">
      <alignment horizontal="right" vertical="center" wrapText="1"/>
    </xf>
    <xf numFmtId="177" fontId="15" fillId="7" borderId="18" xfId="0" applyNumberFormat="1" applyFont="1" applyFill="1" applyBorder="1" applyAlignment="1">
      <alignment horizontal="right" vertical="center" wrapText="1"/>
    </xf>
    <xf numFmtId="177" fontId="12" fillId="0" borderId="1" xfId="1" applyNumberFormat="1" applyFont="1" applyBorder="1" applyAlignment="1">
      <alignment vertical="center"/>
    </xf>
    <xf numFmtId="177" fontId="12" fillId="0" borderId="7" xfId="1" applyNumberFormat="1" applyFont="1" applyBorder="1" applyAlignment="1">
      <alignment vertical="center"/>
    </xf>
    <xf numFmtId="177" fontId="12" fillId="5" borderId="7" xfId="1" applyNumberFormat="1" applyFont="1" applyFill="1" applyBorder="1" applyAlignment="1">
      <alignment vertical="center"/>
    </xf>
    <xf numFmtId="177" fontId="12" fillId="0" borderId="2" xfId="1" applyNumberFormat="1" applyFont="1" applyBorder="1" applyAlignment="1">
      <alignment vertical="center"/>
    </xf>
    <xf numFmtId="177" fontId="12" fillId="0" borderId="10" xfId="1" applyNumberFormat="1" applyFont="1" applyBorder="1" applyAlignment="1">
      <alignment vertical="center"/>
    </xf>
    <xf numFmtId="177" fontId="12" fillId="5" borderId="10" xfId="1" applyNumberFormat="1" applyFont="1" applyFill="1" applyBorder="1" applyAlignment="1">
      <alignment vertical="center"/>
    </xf>
    <xf numFmtId="177" fontId="15" fillId="0" borderId="3" xfId="0" applyNumberFormat="1" applyFont="1" applyBorder="1" applyAlignment="1">
      <alignment horizontal="right" vertical="center" wrapText="1"/>
    </xf>
    <xf numFmtId="177" fontId="15" fillId="0" borderId="6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0" xfId="10" applyFont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2" fillId="0" borderId="2" xfId="12" applyFont="1" applyBorder="1" applyAlignment="1">
      <alignment horizontal="center" vertical="center" wrapText="1"/>
    </xf>
    <xf numFmtId="0" fontId="12" fillId="0" borderId="6" xfId="12" applyFont="1" applyBorder="1" applyAlignment="1">
      <alignment horizontal="center" vertical="center" wrapText="1"/>
    </xf>
    <xf numFmtId="0" fontId="12" fillId="0" borderId="3" xfId="12" applyFont="1" applyBorder="1" applyAlignment="1">
      <alignment horizontal="center" vertical="center" wrapText="1"/>
    </xf>
    <xf numFmtId="0" fontId="12" fillId="0" borderId="5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8" xfId="12" applyFont="1" applyBorder="1" applyAlignment="1">
      <alignment horizontal="center" vertical="center" wrapText="1"/>
    </xf>
    <xf numFmtId="0" fontId="12" fillId="0" borderId="10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6" xfId="10" applyFont="1" applyBorder="1" applyAlignment="1">
      <alignment horizontal="center" vertical="center" wrapText="1"/>
    </xf>
    <xf numFmtId="0" fontId="12" fillId="0" borderId="3" xfId="10" applyFont="1" applyBorder="1" applyAlignment="1">
      <alignment horizontal="center" vertical="center" wrapText="1"/>
    </xf>
    <xf numFmtId="0" fontId="12" fillId="0" borderId="15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center" vertical="center" wrapText="1"/>
    </xf>
    <xf numFmtId="0" fontId="12" fillId="0" borderId="10" xfId="12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2" fillId="0" borderId="15" xfId="12" applyFont="1" applyBorder="1" applyAlignment="1">
      <alignment horizontal="center" vertical="center" wrapText="1"/>
    </xf>
    <xf numFmtId="0" fontId="12" fillId="0" borderId="13" xfId="12" applyFont="1" applyBorder="1" applyAlignment="1">
      <alignment horizontal="center" vertical="center" wrapText="1"/>
    </xf>
    <xf numFmtId="0" fontId="12" fillId="0" borderId="2" xfId="12" applyFont="1" applyBorder="1" applyAlignment="1">
      <alignment horizontal="center" vertical="center"/>
    </xf>
    <xf numFmtId="0" fontId="12" fillId="0" borderId="3" xfId="12" applyFont="1" applyBorder="1" applyAlignment="1">
      <alignment horizontal="center" vertical="center"/>
    </xf>
    <xf numFmtId="0" fontId="12" fillId="0" borderId="4" xfId="12" applyFont="1" applyBorder="1" applyAlignment="1">
      <alignment horizontal="center" vertical="center" wrapText="1"/>
    </xf>
    <xf numFmtId="0" fontId="12" fillId="0" borderId="5" xfId="12" applyFont="1" applyBorder="1" applyAlignment="1">
      <alignment horizontal="center" vertical="center" wrapText="1"/>
    </xf>
    <xf numFmtId="0" fontId="12" fillId="0" borderId="7" xfId="12" applyFont="1" applyBorder="1" applyAlignment="1">
      <alignment horizontal="center" vertical="center" wrapText="1"/>
    </xf>
    <xf numFmtId="0" fontId="12" fillId="0" borderId="12" xfId="12" applyFont="1" applyBorder="1" applyAlignment="1">
      <alignment horizontal="center" vertical="center" wrapText="1"/>
    </xf>
    <xf numFmtId="0" fontId="12" fillId="0" borderId="12" xfId="10" applyFont="1" applyBorder="1" applyAlignment="1">
      <alignment horizontal="center" vertical="center" wrapText="1"/>
    </xf>
    <xf numFmtId="0" fontId="12" fillId="0" borderId="0" xfId="10" applyFont="1" applyAlignment="1">
      <alignment horizontal="center" vertical="center" wrapText="1"/>
    </xf>
    <xf numFmtId="0" fontId="12" fillId="0" borderId="14" xfId="1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0" xfId="0" applyFont="1" applyAlignment="1"/>
    <xf numFmtId="0" fontId="18" fillId="0" borderId="0" xfId="0" applyFo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1" xfId="1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3" xfId="0" applyFont="1" applyBorder="1" applyAlignment="1">
      <alignment horizontal="center" vertical="center" wrapText="1" shrinkToFit="1"/>
    </xf>
    <xf numFmtId="177" fontId="15" fillId="0" borderId="0" xfId="0" applyNumberFormat="1" applyFont="1" applyFill="1" applyBorder="1" applyAlignment="1">
      <alignment horizontal="right" vertical="center" wrapText="1"/>
    </xf>
    <xf numFmtId="177" fontId="15" fillId="0" borderId="1" xfId="0" applyNumberFormat="1" applyFont="1" applyBorder="1" applyAlignment="1">
      <alignment horizontal="right" vertical="center" wrapText="1"/>
    </xf>
    <xf numFmtId="177" fontId="15" fillId="0" borderId="11" xfId="0" applyNumberFormat="1" applyFont="1" applyBorder="1" applyAlignment="1">
      <alignment horizontal="right" vertical="center" wrapText="1"/>
    </xf>
    <xf numFmtId="177" fontId="15" fillId="7" borderId="16" xfId="0" applyNumberFormat="1" applyFont="1" applyFill="1" applyBorder="1" applyAlignment="1">
      <alignment horizontal="right" vertical="center" wrapText="1"/>
    </xf>
    <xf numFmtId="182" fontId="15" fillId="0" borderId="3" xfId="0" applyNumberFormat="1" applyFont="1" applyBorder="1" applyAlignment="1">
      <alignment horizontal="right" vertical="center" wrapText="1"/>
    </xf>
    <xf numFmtId="0" fontId="12" fillId="0" borderId="6" xfId="12" applyFont="1" applyBorder="1" applyAlignment="1">
      <alignment vertical="center" wrapText="1"/>
    </xf>
    <xf numFmtId="0" fontId="12" fillId="0" borderId="3" xfId="12" applyFont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</cellXfs>
  <cellStyles count="19">
    <cellStyle name="パーセント 2" xfId="3" xr:uid="{00000000-0005-0000-0000-000000000000}"/>
    <cellStyle name="桁区切り" xfId="1" builtinId="6"/>
    <cellStyle name="桁区切り 2" xfId="5" xr:uid="{00000000-0005-0000-0000-000002000000}"/>
    <cellStyle name="桁区切り 3" xfId="6" xr:uid="{00000000-0005-0000-0000-000003000000}"/>
    <cellStyle name="桁区切り 4" xfId="4" xr:uid="{00000000-0005-0000-0000-000004000000}"/>
    <cellStyle name="標準" xfId="0" builtinId="0"/>
    <cellStyle name="標準 10" xfId="7" xr:uid="{00000000-0005-0000-0000-000006000000}"/>
    <cellStyle name="標準 11" xfId="8" xr:uid="{00000000-0005-0000-0000-000007000000}"/>
    <cellStyle name="標準 12" xfId="2" xr:uid="{00000000-0005-0000-0000-000008000000}"/>
    <cellStyle name="標準 2" xfId="9" xr:uid="{00000000-0005-0000-0000-000009000000}"/>
    <cellStyle name="標準 3" xfId="10" xr:uid="{00000000-0005-0000-0000-00000A000000}"/>
    <cellStyle name="標準 3 2" xfId="11" xr:uid="{00000000-0005-0000-0000-00000B000000}"/>
    <cellStyle name="標準 4" xfId="12" xr:uid="{00000000-0005-0000-0000-00000C000000}"/>
    <cellStyle name="標準 5" xfId="13" xr:uid="{00000000-0005-0000-0000-00000D000000}"/>
    <cellStyle name="標準 6" xfId="14" xr:uid="{00000000-0005-0000-0000-00000E000000}"/>
    <cellStyle name="標準 7" xfId="15" xr:uid="{00000000-0005-0000-0000-00000F000000}"/>
    <cellStyle name="標準 8" xfId="16" xr:uid="{00000000-0005-0000-0000-000010000000}"/>
    <cellStyle name="標準 9" xfId="17" xr:uid="{00000000-0005-0000-0000-000011000000}"/>
    <cellStyle name="未定義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2"/>
  <sheetViews>
    <sheetView tabSelected="1" topLeftCell="B1" zoomScale="70" zoomScaleNormal="70" zoomScaleSheetLayoutView="100" workbookViewId="0">
      <selection activeCell="G8" sqref="G8"/>
    </sheetView>
  </sheetViews>
  <sheetFormatPr defaultColWidth="9" defaultRowHeight="13" x14ac:dyDescent="0.2"/>
  <cols>
    <col min="1" max="1" width="5" style="4" customWidth="1"/>
    <col min="2" max="2" width="11.7265625" style="2" customWidth="1"/>
    <col min="3" max="3" width="9.7265625" style="2" customWidth="1"/>
    <col min="4" max="4" width="8.7265625" style="2" customWidth="1"/>
    <col min="5" max="6" width="17" style="2" customWidth="1"/>
    <col min="7" max="7" width="29.6328125" style="2" customWidth="1"/>
    <col min="8" max="17" width="20.36328125" style="2" customWidth="1"/>
    <col min="18" max="20" width="17.36328125" style="3" customWidth="1"/>
    <col min="21" max="21" width="20.7265625" style="3" customWidth="1"/>
    <col min="22" max="27" width="12.6328125" style="3" customWidth="1"/>
    <col min="28" max="28" width="19" style="3" customWidth="1"/>
    <col min="29" max="34" width="12.6328125" style="3" customWidth="1"/>
    <col min="35" max="38" width="14.90625" style="3" customWidth="1"/>
    <col min="39" max="51" width="5.90625" style="2" customWidth="1"/>
    <col min="52" max="52" width="5.36328125" style="2" customWidth="1"/>
    <col min="53" max="53" width="15.453125" style="2" bestFit="1" customWidth="1"/>
    <col min="54" max="16384" width="9" style="2"/>
  </cols>
  <sheetData>
    <row r="1" spans="1:53" ht="25.5" customHeight="1" x14ac:dyDescent="0.3">
      <c r="A1" s="90" t="s">
        <v>53</v>
      </c>
      <c r="B1" s="91"/>
      <c r="C1" s="91"/>
      <c r="D1" s="91"/>
      <c r="E1" s="91"/>
      <c r="F1" s="91"/>
      <c r="G1" s="91"/>
    </row>
    <row r="2" spans="1:53" ht="16.5" x14ac:dyDescent="0.2">
      <c r="B2" s="5"/>
      <c r="BA2" s="31" t="s">
        <v>0</v>
      </c>
    </row>
    <row r="3" spans="1:53" s="13" customFormat="1" ht="43.15" customHeight="1" x14ac:dyDescent="0.2">
      <c r="A3" s="98" t="s">
        <v>1</v>
      </c>
      <c r="B3" s="58" t="s">
        <v>46</v>
      </c>
      <c r="C3" s="100" t="s">
        <v>2</v>
      </c>
      <c r="D3" s="58" t="s">
        <v>3</v>
      </c>
      <c r="E3" s="58" t="s">
        <v>4</v>
      </c>
      <c r="F3" s="110" t="s">
        <v>58</v>
      </c>
      <c r="G3" s="92" t="s">
        <v>5</v>
      </c>
      <c r="H3" s="110" t="s">
        <v>67</v>
      </c>
      <c r="I3" s="110" t="s">
        <v>60</v>
      </c>
      <c r="J3" s="110" t="s">
        <v>62</v>
      </c>
      <c r="K3" s="111" t="s">
        <v>64</v>
      </c>
      <c r="L3" s="112"/>
      <c r="M3" s="110" t="s">
        <v>70</v>
      </c>
      <c r="N3" s="113" t="s">
        <v>54</v>
      </c>
      <c r="O3" s="113"/>
      <c r="P3" s="113"/>
      <c r="Q3" s="110" t="s">
        <v>73</v>
      </c>
      <c r="R3" s="69" t="s">
        <v>74</v>
      </c>
      <c r="S3" s="85"/>
      <c r="T3" s="76"/>
      <c r="U3" s="76" t="s">
        <v>50</v>
      </c>
      <c r="V3" s="66" t="s">
        <v>6</v>
      </c>
      <c r="W3" s="66"/>
      <c r="X3" s="66"/>
      <c r="Y3" s="66"/>
      <c r="Z3" s="66"/>
      <c r="AA3" s="67"/>
      <c r="AB3" s="86" t="s">
        <v>51</v>
      </c>
      <c r="AC3" s="68" t="s">
        <v>7</v>
      </c>
      <c r="AD3" s="66"/>
      <c r="AE3" s="66"/>
      <c r="AF3" s="66"/>
      <c r="AG3" s="66"/>
      <c r="AH3" s="67"/>
      <c r="AI3" s="70" t="s">
        <v>49</v>
      </c>
      <c r="AJ3" s="71" t="s">
        <v>8</v>
      </c>
      <c r="AK3" s="99"/>
      <c r="AL3" s="99"/>
      <c r="AM3" s="97" t="s">
        <v>52</v>
      </c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2" t="s">
        <v>9</v>
      </c>
      <c r="BA3" s="92" t="s">
        <v>10</v>
      </c>
    </row>
    <row r="4" spans="1:53" s="13" customFormat="1" ht="33" customHeight="1" x14ac:dyDescent="0.2">
      <c r="A4" s="98"/>
      <c r="B4" s="58"/>
      <c r="C4" s="101"/>
      <c r="D4" s="58"/>
      <c r="E4" s="58"/>
      <c r="F4" s="114"/>
      <c r="G4" s="95"/>
      <c r="H4" s="114"/>
      <c r="I4" s="114"/>
      <c r="J4" s="114"/>
      <c r="K4" s="113" t="s">
        <v>65</v>
      </c>
      <c r="L4" s="113" t="s">
        <v>66</v>
      </c>
      <c r="M4" s="114"/>
      <c r="N4" s="113" t="s">
        <v>55</v>
      </c>
      <c r="O4" s="113" t="s">
        <v>56</v>
      </c>
      <c r="P4" s="113" t="s">
        <v>77</v>
      </c>
      <c r="Q4" s="114"/>
      <c r="R4" s="108"/>
      <c r="S4" s="63" t="s">
        <v>75</v>
      </c>
      <c r="T4" s="63" t="s">
        <v>76</v>
      </c>
      <c r="U4" s="78"/>
      <c r="V4" s="69" t="s">
        <v>11</v>
      </c>
      <c r="W4" s="70"/>
      <c r="X4" s="82" t="s">
        <v>12</v>
      </c>
      <c r="Y4" s="83"/>
      <c r="Z4" s="84"/>
      <c r="AA4" s="70" t="s">
        <v>13</v>
      </c>
      <c r="AB4" s="87"/>
      <c r="AC4" s="69" t="s">
        <v>14</v>
      </c>
      <c r="AD4" s="76"/>
      <c r="AE4" s="85" t="s">
        <v>15</v>
      </c>
      <c r="AF4" s="85"/>
      <c r="AG4" s="76"/>
      <c r="AH4" s="71" t="s">
        <v>16</v>
      </c>
      <c r="AI4" s="74"/>
      <c r="AJ4" s="14"/>
      <c r="AK4" s="73" t="s">
        <v>17</v>
      </c>
      <c r="AL4" s="73" t="s">
        <v>18</v>
      </c>
      <c r="AM4" s="56" t="s">
        <v>19</v>
      </c>
      <c r="AN4" s="60"/>
      <c r="AO4" s="56" t="s">
        <v>20</v>
      </c>
      <c r="AP4" s="60"/>
      <c r="AQ4" s="60"/>
      <c r="AR4" s="60"/>
      <c r="AS4" s="60"/>
      <c r="AT4" s="57"/>
      <c r="AU4" s="56" t="s">
        <v>21</v>
      </c>
      <c r="AV4" s="60"/>
      <c r="AW4" s="60"/>
      <c r="AX4" s="60"/>
      <c r="AY4" s="57"/>
      <c r="AZ4" s="95"/>
      <c r="BA4" s="93"/>
    </row>
    <row r="5" spans="1:53" s="13" customFormat="1" ht="17.25" customHeight="1" x14ac:dyDescent="0.2">
      <c r="A5" s="98"/>
      <c r="B5" s="58"/>
      <c r="C5" s="101"/>
      <c r="D5" s="58"/>
      <c r="E5" s="58"/>
      <c r="F5" s="114"/>
      <c r="G5" s="95"/>
      <c r="H5" s="114"/>
      <c r="I5" s="114"/>
      <c r="J5" s="114"/>
      <c r="K5" s="113"/>
      <c r="L5" s="113"/>
      <c r="M5" s="114"/>
      <c r="N5" s="113"/>
      <c r="O5" s="113"/>
      <c r="P5" s="113"/>
      <c r="Q5" s="114"/>
      <c r="R5" s="108"/>
      <c r="S5" s="64"/>
      <c r="T5" s="64"/>
      <c r="U5" s="78"/>
      <c r="V5" s="15"/>
      <c r="W5" s="80" t="s">
        <v>48</v>
      </c>
      <c r="X5" s="63" t="s">
        <v>23</v>
      </c>
      <c r="Y5" s="63" t="s">
        <v>24</v>
      </c>
      <c r="Z5" s="63" t="s">
        <v>25</v>
      </c>
      <c r="AA5" s="74"/>
      <c r="AB5" s="87"/>
      <c r="AC5" s="16"/>
      <c r="AD5" s="80" t="s">
        <v>22</v>
      </c>
      <c r="AE5" s="76" t="s">
        <v>23</v>
      </c>
      <c r="AF5" s="63" t="s">
        <v>24</v>
      </c>
      <c r="AG5" s="63" t="s">
        <v>25</v>
      </c>
      <c r="AH5" s="72"/>
      <c r="AI5" s="74"/>
      <c r="AJ5" s="17"/>
      <c r="AK5" s="99"/>
      <c r="AL5" s="99"/>
      <c r="AM5" s="61"/>
      <c r="AN5" s="62"/>
      <c r="AO5" s="61"/>
      <c r="AP5" s="62"/>
      <c r="AQ5" s="62"/>
      <c r="AR5" s="62"/>
      <c r="AS5" s="62"/>
      <c r="AT5" s="89"/>
      <c r="AU5" s="61"/>
      <c r="AV5" s="62"/>
      <c r="AW5" s="62"/>
      <c r="AX5" s="62"/>
      <c r="AY5" s="89"/>
      <c r="AZ5" s="95"/>
      <c r="BA5" s="93"/>
    </row>
    <row r="6" spans="1:53" s="13" customFormat="1" ht="17.25" customHeight="1" x14ac:dyDescent="0.2">
      <c r="A6" s="98"/>
      <c r="B6" s="98"/>
      <c r="C6" s="102"/>
      <c r="D6" s="58"/>
      <c r="E6" s="58"/>
      <c r="F6" s="115"/>
      <c r="G6" s="96"/>
      <c r="H6" s="115"/>
      <c r="I6" s="115"/>
      <c r="J6" s="115"/>
      <c r="K6" s="113"/>
      <c r="L6" s="113"/>
      <c r="M6" s="115"/>
      <c r="N6" s="113"/>
      <c r="O6" s="113"/>
      <c r="P6" s="113"/>
      <c r="Q6" s="115"/>
      <c r="R6" s="109"/>
      <c r="S6" s="65"/>
      <c r="T6" s="65"/>
      <c r="U6" s="79"/>
      <c r="V6" s="18"/>
      <c r="W6" s="81"/>
      <c r="X6" s="65"/>
      <c r="Y6" s="65"/>
      <c r="Z6" s="65"/>
      <c r="AA6" s="75"/>
      <c r="AB6" s="88"/>
      <c r="AC6" s="19"/>
      <c r="AD6" s="81"/>
      <c r="AE6" s="79"/>
      <c r="AF6" s="65"/>
      <c r="AG6" s="65"/>
      <c r="AH6" s="73"/>
      <c r="AI6" s="75"/>
      <c r="AJ6" s="20"/>
      <c r="AK6" s="99"/>
      <c r="AL6" s="99"/>
      <c r="AM6" s="21" t="s">
        <v>26</v>
      </c>
      <c r="AN6" s="22" t="s">
        <v>27</v>
      </c>
      <c r="AO6" s="23" t="s">
        <v>28</v>
      </c>
      <c r="AP6" s="23" t="s">
        <v>29</v>
      </c>
      <c r="AQ6" s="23" t="s">
        <v>30</v>
      </c>
      <c r="AR6" s="23" t="s">
        <v>31</v>
      </c>
      <c r="AS6" s="23" t="s">
        <v>32</v>
      </c>
      <c r="AT6" s="23" t="s">
        <v>33</v>
      </c>
      <c r="AU6" s="23" t="s">
        <v>34</v>
      </c>
      <c r="AV6" s="23" t="s">
        <v>35</v>
      </c>
      <c r="AW6" s="23" t="s">
        <v>36</v>
      </c>
      <c r="AX6" s="23" t="s">
        <v>37</v>
      </c>
      <c r="AY6" s="23" t="s">
        <v>38</v>
      </c>
      <c r="AZ6" s="96"/>
      <c r="BA6" s="94"/>
    </row>
    <row r="7" spans="1:53" s="13" customFormat="1" ht="173" customHeight="1" x14ac:dyDescent="0.2">
      <c r="A7" s="24" t="s">
        <v>39</v>
      </c>
      <c r="B7" s="22" t="s">
        <v>40</v>
      </c>
      <c r="C7" s="25" t="s">
        <v>41</v>
      </c>
      <c r="D7" s="24" t="s">
        <v>42</v>
      </c>
      <c r="E7" s="22" t="s">
        <v>47</v>
      </c>
      <c r="F7" s="32" t="s">
        <v>63</v>
      </c>
      <c r="G7" s="26" t="s">
        <v>72</v>
      </c>
      <c r="H7" s="52" t="s">
        <v>59</v>
      </c>
      <c r="I7" s="52" t="s">
        <v>61</v>
      </c>
      <c r="J7" s="53" t="s">
        <v>63</v>
      </c>
      <c r="K7" s="53" t="s">
        <v>68</v>
      </c>
      <c r="L7" s="53" t="s">
        <v>69</v>
      </c>
      <c r="M7" s="53" t="s">
        <v>71</v>
      </c>
      <c r="N7" s="50">
        <v>0</v>
      </c>
      <c r="O7" s="50">
        <v>20000</v>
      </c>
      <c r="P7" s="50">
        <v>20000</v>
      </c>
      <c r="Q7" s="107">
        <v>2.2200000000000002</v>
      </c>
      <c r="R7" s="44">
        <f>$U7+$AB7+$AI7</f>
        <v>111000</v>
      </c>
      <c r="S7" s="45">
        <f>$U7+$AB7</f>
        <v>110000</v>
      </c>
      <c r="T7" s="45">
        <f>$AI7</f>
        <v>1000</v>
      </c>
      <c r="U7" s="45">
        <f>V7+X7+Y7+Z7+AA7</f>
        <v>100000</v>
      </c>
      <c r="V7" s="44">
        <v>40000</v>
      </c>
      <c r="W7" s="44">
        <v>20000</v>
      </c>
      <c r="X7" s="44">
        <v>10000</v>
      </c>
      <c r="Y7" s="44">
        <v>0</v>
      </c>
      <c r="Z7" s="44">
        <v>0</v>
      </c>
      <c r="AA7" s="44">
        <v>50000</v>
      </c>
      <c r="AB7" s="45">
        <f>AC7+AE7+AF7+AG7+AH7</f>
        <v>10000</v>
      </c>
      <c r="AC7" s="44">
        <v>5000</v>
      </c>
      <c r="AD7" s="44">
        <v>0</v>
      </c>
      <c r="AE7" s="44">
        <v>0</v>
      </c>
      <c r="AF7" s="44">
        <v>0</v>
      </c>
      <c r="AG7" s="44">
        <v>0</v>
      </c>
      <c r="AH7" s="44">
        <v>5000</v>
      </c>
      <c r="AI7" s="44">
        <v>1000</v>
      </c>
      <c r="AJ7" s="46">
        <f>AK7+AL7</f>
        <v>56000</v>
      </c>
      <c r="AK7" s="45">
        <f>AA7+AH7</f>
        <v>55000</v>
      </c>
      <c r="AL7" s="45">
        <f>AI7</f>
        <v>1000</v>
      </c>
      <c r="AM7" s="9">
        <v>3</v>
      </c>
      <c r="AN7" s="9">
        <v>4</v>
      </c>
      <c r="AO7" s="9">
        <v>5</v>
      </c>
      <c r="AP7" s="9">
        <v>5</v>
      </c>
      <c r="AQ7" s="9">
        <v>2</v>
      </c>
      <c r="AR7" s="9">
        <v>2</v>
      </c>
      <c r="AS7" s="9">
        <v>2</v>
      </c>
      <c r="AT7" s="9">
        <v>1</v>
      </c>
      <c r="AU7" s="9">
        <v>2</v>
      </c>
      <c r="AV7" s="9">
        <v>1</v>
      </c>
      <c r="AW7" s="9">
        <v>2</v>
      </c>
      <c r="AX7" s="9">
        <v>2</v>
      </c>
      <c r="AY7" s="9">
        <v>2</v>
      </c>
      <c r="AZ7" s="10">
        <v>33</v>
      </c>
      <c r="BA7" s="27"/>
    </row>
    <row r="8" spans="1:53" s="13" customFormat="1" ht="34.9" customHeight="1" x14ac:dyDescent="0.2">
      <c r="A8" s="24">
        <v>1</v>
      </c>
      <c r="B8" s="28"/>
      <c r="C8" s="25"/>
      <c r="D8" s="24"/>
      <c r="E8" s="22"/>
      <c r="F8" s="32"/>
      <c r="G8" s="26"/>
      <c r="H8" s="26"/>
      <c r="I8" s="26"/>
      <c r="J8" s="41"/>
      <c r="K8" s="41"/>
      <c r="L8" s="41"/>
      <c r="M8" s="41"/>
      <c r="N8" s="50"/>
      <c r="O8" s="50"/>
      <c r="P8" s="50">
        <f>O8-N8</f>
        <v>0</v>
      </c>
      <c r="Q8" s="50"/>
      <c r="R8" s="44">
        <f t="shared" ref="R8:R17" si="0">$U8+$AB8+$AI8</f>
        <v>0</v>
      </c>
      <c r="S8" s="45">
        <f t="shared" ref="S8:S17" si="1">$U8+$AB8</f>
        <v>0</v>
      </c>
      <c r="T8" s="45">
        <f t="shared" ref="T8:T17" si="2">$AI8</f>
        <v>0</v>
      </c>
      <c r="U8" s="45">
        <f t="shared" ref="U8:U17" si="3">V8+X8+Y8+Z8+AA8</f>
        <v>0</v>
      </c>
      <c r="V8" s="44"/>
      <c r="W8" s="44"/>
      <c r="X8" s="44"/>
      <c r="Y8" s="44"/>
      <c r="Z8" s="44"/>
      <c r="AA8" s="44"/>
      <c r="AB8" s="45">
        <f t="shared" ref="AB8:AB17" si="4">AC8+AE8+AF8+AG8+AH8</f>
        <v>0</v>
      </c>
      <c r="AC8" s="44"/>
      <c r="AD8" s="44"/>
      <c r="AE8" s="44"/>
      <c r="AF8" s="44"/>
      <c r="AG8" s="44"/>
      <c r="AH8" s="44"/>
      <c r="AI8" s="44"/>
      <c r="AJ8" s="46">
        <f t="shared" ref="AJ8:AJ17" si="5">AK8+AL8</f>
        <v>0</v>
      </c>
      <c r="AK8" s="45">
        <f t="shared" ref="AK8:AK17" si="6">AA8+AH8</f>
        <v>0</v>
      </c>
      <c r="AL8" s="45">
        <f t="shared" ref="AL8:AL17" si="7">AI8</f>
        <v>0</v>
      </c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2">
        <f>SUM(AM8:AY8)</f>
        <v>0</v>
      </c>
      <c r="BA8" s="29"/>
    </row>
    <row r="9" spans="1:53" s="13" customFormat="1" ht="34.9" customHeight="1" x14ac:dyDescent="0.2">
      <c r="A9" s="24">
        <v>2</v>
      </c>
      <c r="B9" s="28"/>
      <c r="C9" s="25"/>
      <c r="D9" s="24"/>
      <c r="E9" s="22"/>
      <c r="F9" s="32"/>
      <c r="G9" s="26"/>
      <c r="H9" s="26"/>
      <c r="I9" s="26"/>
      <c r="J9" s="41"/>
      <c r="K9" s="41"/>
      <c r="L9" s="41"/>
      <c r="M9" s="41"/>
      <c r="N9" s="50"/>
      <c r="O9" s="50"/>
      <c r="P9" s="50">
        <f t="shared" ref="P9:P17" si="8">O9-N9</f>
        <v>0</v>
      </c>
      <c r="Q9" s="50"/>
      <c r="R9" s="44">
        <f t="shared" si="0"/>
        <v>0</v>
      </c>
      <c r="S9" s="45">
        <f t="shared" si="1"/>
        <v>0</v>
      </c>
      <c r="T9" s="45">
        <f t="shared" si="2"/>
        <v>0</v>
      </c>
      <c r="U9" s="45">
        <f t="shared" si="3"/>
        <v>0</v>
      </c>
      <c r="V9" s="44"/>
      <c r="W9" s="44"/>
      <c r="X9" s="44"/>
      <c r="Y9" s="44"/>
      <c r="Z9" s="44"/>
      <c r="AA9" s="44"/>
      <c r="AB9" s="45">
        <f t="shared" si="4"/>
        <v>0</v>
      </c>
      <c r="AC9" s="44"/>
      <c r="AD9" s="44"/>
      <c r="AE9" s="44"/>
      <c r="AF9" s="44"/>
      <c r="AG9" s="44"/>
      <c r="AH9" s="44"/>
      <c r="AI9" s="44"/>
      <c r="AJ9" s="46">
        <f t="shared" si="5"/>
        <v>0</v>
      </c>
      <c r="AK9" s="45">
        <f t="shared" si="6"/>
        <v>0</v>
      </c>
      <c r="AL9" s="45">
        <f t="shared" si="7"/>
        <v>0</v>
      </c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2">
        <f>SUM(AM9:AY9)</f>
        <v>0</v>
      </c>
      <c r="BA9" s="29"/>
    </row>
    <row r="10" spans="1:53" s="13" customFormat="1" ht="34.9" customHeight="1" x14ac:dyDescent="0.2">
      <c r="A10" s="24">
        <v>3</v>
      </c>
      <c r="B10" s="28"/>
      <c r="C10" s="25"/>
      <c r="D10" s="24"/>
      <c r="E10" s="22"/>
      <c r="F10" s="32"/>
      <c r="G10" s="26"/>
      <c r="H10" s="26"/>
      <c r="I10" s="26"/>
      <c r="J10" s="41"/>
      <c r="K10" s="41"/>
      <c r="L10" s="41"/>
      <c r="M10" s="41"/>
      <c r="N10" s="50"/>
      <c r="O10" s="50"/>
      <c r="P10" s="50">
        <f t="shared" si="8"/>
        <v>0</v>
      </c>
      <c r="Q10" s="50"/>
      <c r="R10" s="44">
        <f t="shared" si="0"/>
        <v>0</v>
      </c>
      <c r="S10" s="45">
        <f t="shared" si="1"/>
        <v>0</v>
      </c>
      <c r="T10" s="45">
        <f t="shared" si="2"/>
        <v>0</v>
      </c>
      <c r="U10" s="45">
        <f t="shared" si="3"/>
        <v>0</v>
      </c>
      <c r="V10" s="44"/>
      <c r="W10" s="44"/>
      <c r="X10" s="44"/>
      <c r="Y10" s="44"/>
      <c r="Z10" s="44"/>
      <c r="AA10" s="44"/>
      <c r="AB10" s="45">
        <f t="shared" si="4"/>
        <v>0</v>
      </c>
      <c r="AC10" s="44"/>
      <c r="AD10" s="44"/>
      <c r="AE10" s="44"/>
      <c r="AF10" s="44"/>
      <c r="AG10" s="44"/>
      <c r="AH10" s="44"/>
      <c r="AI10" s="44"/>
      <c r="AJ10" s="46">
        <f t="shared" si="5"/>
        <v>0</v>
      </c>
      <c r="AK10" s="45">
        <f t="shared" si="6"/>
        <v>0</v>
      </c>
      <c r="AL10" s="45">
        <f t="shared" si="7"/>
        <v>0</v>
      </c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2">
        <f t="shared" ref="AZ10:AZ17" si="9">SUM(AM10:AY10)</f>
        <v>0</v>
      </c>
      <c r="BA10" s="29"/>
    </row>
    <row r="11" spans="1:53" s="13" customFormat="1" ht="34.9" customHeight="1" x14ac:dyDescent="0.2">
      <c r="A11" s="24">
        <v>4</v>
      </c>
      <c r="B11" s="28"/>
      <c r="C11" s="25"/>
      <c r="D11" s="24"/>
      <c r="E11" s="22"/>
      <c r="F11" s="32"/>
      <c r="G11" s="26"/>
      <c r="H11" s="26"/>
      <c r="I11" s="26"/>
      <c r="J11" s="41"/>
      <c r="K11" s="41"/>
      <c r="L11" s="41"/>
      <c r="M11" s="41"/>
      <c r="N11" s="50"/>
      <c r="O11" s="50"/>
      <c r="P11" s="50">
        <f t="shared" si="8"/>
        <v>0</v>
      </c>
      <c r="Q11" s="50"/>
      <c r="R11" s="44">
        <f t="shared" si="0"/>
        <v>0</v>
      </c>
      <c r="S11" s="45">
        <f t="shared" si="1"/>
        <v>0</v>
      </c>
      <c r="T11" s="45">
        <f t="shared" si="2"/>
        <v>0</v>
      </c>
      <c r="U11" s="45">
        <f t="shared" si="3"/>
        <v>0</v>
      </c>
      <c r="V11" s="44"/>
      <c r="W11" s="44"/>
      <c r="X11" s="44"/>
      <c r="Y11" s="44"/>
      <c r="Z11" s="44"/>
      <c r="AA11" s="44"/>
      <c r="AB11" s="45">
        <f t="shared" si="4"/>
        <v>0</v>
      </c>
      <c r="AC11" s="44"/>
      <c r="AD11" s="44"/>
      <c r="AE11" s="44"/>
      <c r="AF11" s="44"/>
      <c r="AG11" s="44"/>
      <c r="AH11" s="44"/>
      <c r="AI11" s="44"/>
      <c r="AJ11" s="46">
        <f t="shared" si="5"/>
        <v>0</v>
      </c>
      <c r="AK11" s="45">
        <f t="shared" si="6"/>
        <v>0</v>
      </c>
      <c r="AL11" s="45">
        <f t="shared" si="7"/>
        <v>0</v>
      </c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2">
        <f t="shared" si="9"/>
        <v>0</v>
      </c>
      <c r="BA11" s="29"/>
    </row>
    <row r="12" spans="1:53" s="13" customFormat="1" ht="34.9" customHeight="1" x14ac:dyDescent="0.2">
      <c r="A12" s="24">
        <v>5</v>
      </c>
      <c r="B12" s="28"/>
      <c r="C12" s="25"/>
      <c r="D12" s="24"/>
      <c r="E12" s="22"/>
      <c r="F12" s="32"/>
      <c r="G12" s="26"/>
      <c r="H12" s="26"/>
      <c r="I12" s="26"/>
      <c r="J12" s="41"/>
      <c r="K12" s="41"/>
      <c r="L12" s="41"/>
      <c r="M12" s="41"/>
      <c r="N12" s="50"/>
      <c r="O12" s="50"/>
      <c r="P12" s="50">
        <f t="shared" si="8"/>
        <v>0</v>
      </c>
      <c r="Q12" s="50"/>
      <c r="R12" s="44">
        <f t="shared" si="0"/>
        <v>0</v>
      </c>
      <c r="S12" s="45">
        <f t="shared" si="1"/>
        <v>0</v>
      </c>
      <c r="T12" s="45">
        <f t="shared" si="2"/>
        <v>0</v>
      </c>
      <c r="U12" s="45">
        <f t="shared" si="3"/>
        <v>0</v>
      </c>
      <c r="V12" s="44"/>
      <c r="W12" s="44"/>
      <c r="X12" s="44"/>
      <c r="Y12" s="44"/>
      <c r="Z12" s="44"/>
      <c r="AA12" s="44"/>
      <c r="AB12" s="45">
        <f t="shared" si="4"/>
        <v>0</v>
      </c>
      <c r="AC12" s="44"/>
      <c r="AD12" s="44"/>
      <c r="AE12" s="44"/>
      <c r="AF12" s="44"/>
      <c r="AG12" s="44"/>
      <c r="AH12" s="44"/>
      <c r="AI12" s="44"/>
      <c r="AJ12" s="46">
        <f t="shared" si="5"/>
        <v>0</v>
      </c>
      <c r="AK12" s="45">
        <f t="shared" si="6"/>
        <v>0</v>
      </c>
      <c r="AL12" s="45">
        <f t="shared" si="7"/>
        <v>0</v>
      </c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2">
        <f t="shared" si="9"/>
        <v>0</v>
      </c>
      <c r="BA12" s="29"/>
    </row>
    <row r="13" spans="1:53" s="13" customFormat="1" ht="34.9" customHeight="1" x14ac:dyDescent="0.2">
      <c r="A13" s="24">
        <v>6</v>
      </c>
      <c r="B13" s="28"/>
      <c r="C13" s="25"/>
      <c r="D13" s="24"/>
      <c r="E13" s="22"/>
      <c r="F13" s="32"/>
      <c r="G13" s="26"/>
      <c r="H13" s="26"/>
      <c r="I13" s="26"/>
      <c r="J13" s="41"/>
      <c r="K13" s="41"/>
      <c r="L13" s="41"/>
      <c r="M13" s="41"/>
      <c r="N13" s="50"/>
      <c r="O13" s="50"/>
      <c r="P13" s="50">
        <f t="shared" si="8"/>
        <v>0</v>
      </c>
      <c r="Q13" s="50"/>
      <c r="R13" s="44">
        <f t="shared" si="0"/>
        <v>0</v>
      </c>
      <c r="S13" s="45">
        <f t="shared" si="1"/>
        <v>0</v>
      </c>
      <c r="T13" s="45">
        <f t="shared" si="2"/>
        <v>0</v>
      </c>
      <c r="U13" s="45">
        <f t="shared" si="3"/>
        <v>0</v>
      </c>
      <c r="V13" s="44"/>
      <c r="W13" s="44"/>
      <c r="X13" s="44"/>
      <c r="Y13" s="44"/>
      <c r="Z13" s="44"/>
      <c r="AA13" s="44"/>
      <c r="AB13" s="45">
        <f t="shared" si="4"/>
        <v>0</v>
      </c>
      <c r="AC13" s="44"/>
      <c r="AD13" s="44"/>
      <c r="AE13" s="44"/>
      <c r="AF13" s="44"/>
      <c r="AG13" s="44"/>
      <c r="AH13" s="44"/>
      <c r="AI13" s="44"/>
      <c r="AJ13" s="46">
        <f t="shared" si="5"/>
        <v>0</v>
      </c>
      <c r="AK13" s="45">
        <f t="shared" si="6"/>
        <v>0</v>
      </c>
      <c r="AL13" s="45">
        <f t="shared" si="7"/>
        <v>0</v>
      </c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2">
        <f t="shared" si="9"/>
        <v>0</v>
      </c>
      <c r="BA13" s="29"/>
    </row>
    <row r="14" spans="1:53" s="13" customFormat="1" ht="34.9" customHeight="1" x14ac:dyDescent="0.2">
      <c r="A14" s="24">
        <v>7</v>
      </c>
      <c r="B14" s="28"/>
      <c r="C14" s="25"/>
      <c r="D14" s="24"/>
      <c r="E14" s="22"/>
      <c r="F14" s="32"/>
      <c r="G14" s="26"/>
      <c r="H14" s="26"/>
      <c r="I14" s="26"/>
      <c r="J14" s="41"/>
      <c r="K14" s="41"/>
      <c r="L14" s="41"/>
      <c r="M14" s="41"/>
      <c r="N14" s="50"/>
      <c r="O14" s="50"/>
      <c r="P14" s="50">
        <f t="shared" si="8"/>
        <v>0</v>
      </c>
      <c r="Q14" s="50"/>
      <c r="R14" s="44">
        <f t="shared" si="0"/>
        <v>0</v>
      </c>
      <c r="S14" s="45">
        <f t="shared" si="1"/>
        <v>0</v>
      </c>
      <c r="T14" s="45">
        <f t="shared" si="2"/>
        <v>0</v>
      </c>
      <c r="U14" s="45">
        <f t="shared" si="3"/>
        <v>0</v>
      </c>
      <c r="V14" s="44"/>
      <c r="W14" s="44"/>
      <c r="X14" s="44"/>
      <c r="Y14" s="44"/>
      <c r="Z14" s="44"/>
      <c r="AA14" s="44"/>
      <c r="AB14" s="45">
        <f t="shared" si="4"/>
        <v>0</v>
      </c>
      <c r="AC14" s="44"/>
      <c r="AD14" s="44"/>
      <c r="AE14" s="44"/>
      <c r="AF14" s="44"/>
      <c r="AG14" s="44"/>
      <c r="AH14" s="44"/>
      <c r="AI14" s="44"/>
      <c r="AJ14" s="46">
        <f t="shared" si="5"/>
        <v>0</v>
      </c>
      <c r="AK14" s="45">
        <f t="shared" si="6"/>
        <v>0</v>
      </c>
      <c r="AL14" s="45">
        <f t="shared" si="7"/>
        <v>0</v>
      </c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2">
        <f t="shared" si="9"/>
        <v>0</v>
      </c>
      <c r="BA14" s="29"/>
    </row>
    <row r="15" spans="1:53" s="13" customFormat="1" ht="34.9" customHeight="1" x14ac:dyDescent="0.2">
      <c r="A15" s="24">
        <v>8</v>
      </c>
      <c r="B15" s="28"/>
      <c r="C15" s="25"/>
      <c r="D15" s="24"/>
      <c r="E15" s="22"/>
      <c r="F15" s="32"/>
      <c r="G15" s="26"/>
      <c r="H15" s="26"/>
      <c r="I15" s="26"/>
      <c r="J15" s="41"/>
      <c r="K15" s="41"/>
      <c r="L15" s="41"/>
      <c r="M15" s="41"/>
      <c r="N15" s="50"/>
      <c r="O15" s="50"/>
      <c r="P15" s="50">
        <f t="shared" si="8"/>
        <v>0</v>
      </c>
      <c r="Q15" s="50"/>
      <c r="R15" s="44">
        <f t="shared" si="0"/>
        <v>0</v>
      </c>
      <c r="S15" s="45">
        <f t="shared" si="1"/>
        <v>0</v>
      </c>
      <c r="T15" s="45">
        <f t="shared" si="2"/>
        <v>0</v>
      </c>
      <c r="U15" s="45">
        <f t="shared" si="3"/>
        <v>0</v>
      </c>
      <c r="V15" s="44"/>
      <c r="W15" s="44"/>
      <c r="X15" s="44"/>
      <c r="Y15" s="44"/>
      <c r="Z15" s="44"/>
      <c r="AA15" s="44"/>
      <c r="AB15" s="45">
        <f t="shared" si="4"/>
        <v>0</v>
      </c>
      <c r="AC15" s="44"/>
      <c r="AD15" s="44"/>
      <c r="AE15" s="44"/>
      <c r="AF15" s="44"/>
      <c r="AG15" s="44"/>
      <c r="AH15" s="44"/>
      <c r="AI15" s="44"/>
      <c r="AJ15" s="46">
        <f t="shared" si="5"/>
        <v>0</v>
      </c>
      <c r="AK15" s="45">
        <f t="shared" si="6"/>
        <v>0</v>
      </c>
      <c r="AL15" s="45">
        <f t="shared" si="7"/>
        <v>0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2">
        <f t="shared" si="9"/>
        <v>0</v>
      </c>
      <c r="BA15" s="29"/>
    </row>
    <row r="16" spans="1:53" s="13" customFormat="1" ht="34.9" customHeight="1" x14ac:dyDescent="0.2">
      <c r="A16" s="24">
        <v>9</v>
      </c>
      <c r="B16" s="28"/>
      <c r="C16" s="25"/>
      <c r="D16" s="24"/>
      <c r="E16" s="22"/>
      <c r="F16" s="32"/>
      <c r="G16" s="26"/>
      <c r="H16" s="26"/>
      <c r="I16" s="26"/>
      <c r="J16" s="41"/>
      <c r="K16" s="41"/>
      <c r="L16" s="41"/>
      <c r="M16" s="41"/>
      <c r="N16" s="50"/>
      <c r="O16" s="50"/>
      <c r="P16" s="50">
        <f t="shared" si="8"/>
        <v>0</v>
      </c>
      <c r="Q16" s="51"/>
      <c r="R16" s="44">
        <f t="shared" si="0"/>
        <v>0</v>
      </c>
      <c r="S16" s="45">
        <f t="shared" si="1"/>
        <v>0</v>
      </c>
      <c r="T16" s="45">
        <f t="shared" si="2"/>
        <v>0</v>
      </c>
      <c r="U16" s="45">
        <f t="shared" si="3"/>
        <v>0</v>
      </c>
      <c r="V16" s="44"/>
      <c r="W16" s="44"/>
      <c r="X16" s="44"/>
      <c r="Y16" s="44"/>
      <c r="Z16" s="44"/>
      <c r="AA16" s="44"/>
      <c r="AB16" s="45">
        <f t="shared" si="4"/>
        <v>0</v>
      </c>
      <c r="AC16" s="44"/>
      <c r="AD16" s="44"/>
      <c r="AE16" s="44"/>
      <c r="AF16" s="44"/>
      <c r="AG16" s="44"/>
      <c r="AH16" s="44"/>
      <c r="AI16" s="44"/>
      <c r="AJ16" s="46">
        <f t="shared" si="5"/>
        <v>0</v>
      </c>
      <c r="AK16" s="45">
        <f t="shared" si="6"/>
        <v>0</v>
      </c>
      <c r="AL16" s="45">
        <f t="shared" si="7"/>
        <v>0</v>
      </c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2">
        <f>SUM(AM16:AY16)</f>
        <v>0</v>
      </c>
      <c r="BA16" s="29"/>
    </row>
    <row r="17" spans="1:53" s="13" customFormat="1" ht="34.9" customHeight="1" thickBot="1" x14ac:dyDescent="0.25">
      <c r="A17" s="24">
        <v>10</v>
      </c>
      <c r="B17" s="28"/>
      <c r="C17" s="25"/>
      <c r="D17" s="24"/>
      <c r="E17" s="22"/>
      <c r="F17" s="32"/>
      <c r="G17" s="26"/>
      <c r="H17" s="26"/>
      <c r="I17" s="41"/>
      <c r="J17" s="41"/>
      <c r="K17" s="41"/>
      <c r="L17" s="41"/>
      <c r="M17" s="54"/>
      <c r="N17" s="51"/>
      <c r="O17" s="51"/>
      <c r="P17" s="105">
        <f t="shared" si="8"/>
        <v>0</v>
      </c>
      <c r="Q17" s="104"/>
      <c r="R17" s="47">
        <f t="shared" si="0"/>
        <v>0</v>
      </c>
      <c r="S17" s="48">
        <f t="shared" si="1"/>
        <v>0</v>
      </c>
      <c r="T17" s="48">
        <f t="shared" si="2"/>
        <v>0</v>
      </c>
      <c r="U17" s="48">
        <f t="shared" si="3"/>
        <v>0</v>
      </c>
      <c r="V17" s="47"/>
      <c r="W17" s="47"/>
      <c r="X17" s="47"/>
      <c r="Y17" s="47"/>
      <c r="Z17" s="47"/>
      <c r="AA17" s="47"/>
      <c r="AB17" s="48">
        <f t="shared" si="4"/>
        <v>0</v>
      </c>
      <c r="AC17" s="47"/>
      <c r="AD17" s="47"/>
      <c r="AE17" s="47"/>
      <c r="AF17" s="47"/>
      <c r="AG17" s="47"/>
      <c r="AH17" s="47"/>
      <c r="AI17" s="47"/>
      <c r="AJ17" s="49">
        <f t="shared" si="5"/>
        <v>0</v>
      </c>
      <c r="AK17" s="48">
        <f t="shared" si="6"/>
        <v>0</v>
      </c>
      <c r="AL17" s="48">
        <f t="shared" si="7"/>
        <v>0</v>
      </c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2">
        <f t="shared" si="9"/>
        <v>0</v>
      </c>
      <c r="BA17" s="29"/>
    </row>
    <row r="18" spans="1:53" s="13" customFormat="1" ht="34.9" customHeight="1" thickBot="1" x14ac:dyDescent="0.25">
      <c r="A18" s="30"/>
      <c r="B18" s="37"/>
      <c r="C18" s="39"/>
      <c r="D18" s="34"/>
      <c r="E18" s="33"/>
      <c r="F18" s="33"/>
      <c r="G18" s="40"/>
      <c r="H18" s="40"/>
      <c r="I18" s="35"/>
      <c r="J18" s="35"/>
      <c r="K18" s="35"/>
      <c r="L18" s="35"/>
      <c r="M18" s="55" t="s">
        <v>57</v>
      </c>
      <c r="N18" s="42">
        <f>SUBTOTAL(109,N$8:N$17)</f>
        <v>0</v>
      </c>
      <c r="O18" s="42">
        <f t="shared" ref="O18:AL18" si="10">SUBTOTAL(109,O$8:O$17)</f>
        <v>0</v>
      </c>
      <c r="P18" s="43">
        <f t="shared" si="10"/>
        <v>0</v>
      </c>
      <c r="Q18" s="103"/>
      <c r="R18" s="106">
        <f t="shared" si="10"/>
        <v>0</v>
      </c>
      <c r="S18" s="42">
        <f t="shared" si="10"/>
        <v>0</v>
      </c>
      <c r="T18" s="42">
        <f t="shared" si="10"/>
        <v>0</v>
      </c>
      <c r="U18" s="42">
        <f t="shared" si="10"/>
        <v>0</v>
      </c>
      <c r="V18" s="42">
        <f t="shared" si="10"/>
        <v>0</v>
      </c>
      <c r="W18" s="42">
        <f t="shared" si="10"/>
        <v>0</v>
      </c>
      <c r="X18" s="42">
        <f t="shared" si="10"/>
        <v>0</v>
      </c>
      <c r="Y18" s="42">
        <f t="shared" si="10"/>
        <v>0</v>
      </c>
      <c r="Z18" s="42">
        <f t="shared" si="10"/>
        <v>0</v>
      </c>
      <c r="AA18" s="42">
        <f t="shared" si="10"/>
        <v>0</v>
      </c>
      <c r="AB18" s="42">
        <f t="shared" si="10"/>
        <v>0</v>
      </c>
      <c r="AC18" s="42">
        <f t="shared" si="10"/>
        <v>0</v>
      </c>
      <c r="AD18" s="42">
        <f t="shared" si="10"/>
        <v>0</v>
      </c>
      <c r="AE18" s="42">
        <f t="shared" si="10"/>
        <v>0</v>
      </c>
      <c r="AF18" s="42">
        <f t="shared" si="10"/>
        <v>0</v>
      </c>
      <c r="AG18" s="42">
        <f t="shared" si="10"/>
        <v>0</v>
      </c>
      <c r="AH18" s="42">
        <f t="shared" si="10"/>
        <v>0</v>
      </c>
      <c r="AI18" s="42">
        <f t="shared" si="10"/>
        <v>0</v>
      </c>
      <c r="AJ18" s="42">
        <f t="shared" si="10"/>
        <v>0</v>
      </c>
      <c r="AK18" s="42">
        <f t="shared" si="10"/>
        <v>0</v>
      </c>
      <c r="AL18" s="43">
        <f t="shared" si="10"/>
        <v>0</v>
      </c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6"/>
    </row>
    <row r="19" spans="1:53" s="13" customFormat="1" ht="34.9" customHeight="1" x14ac:dyDescent="0.2">
      <c r="A19" s="30"/>
      <c r="B19" s="77" t="s">
        <v>43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</row>
    <row r="20" spans="1:53" s="13" customFormat="1" ht="28.5" customHeight="1" x14ac:dyDescent="0.2">
      <c r="A20" s="30"/>
      <c r="B20" s="77" t="s">
        <v>44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</row>
    <row r="21" spans="1:53" s="6" customFormat="1" ht="12.75" customHeight="1" x14ac:dyDescent="0.2">
      <c r="A21" s="7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8"/>
    </row>
    <row r="22" spans="1:53" s="6" customFormat="1" ht="25.5" customHeight="1" x14ac:dyDescent="0.2">
      <c r="A22" s="7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8"/>
    </row>
  </sheetData>
  <mergeCells count="54">
    <mergeCell ref="Q3:Q6"/>
    <mergeCell ref="S4:S6"/>
    <mergeCell ref="T4:T6"/>
    <mergeCell ref="R3:T3"/>
    <mergeCell ref="AO4:AT5"/>
    <mergeCell ref="AU4:AY5"/>
    <mergeCell ref="A1:G1"/>
    <mergeCell ref="BA3:BA6"/>
    <mergeCell ref="AZ3:AZ6"/>
    <mergeCell ref="AM3:AY3"/>
    <mergeCell ref="A3:A6"/>
    <mergeCell ref="D3:D6"/>
    <mergeCell ref="E3:E6"/>
    <mergeCell ref="AJ3:AL3"/>
    <mergeCell ref="AK4:AK6"/>
    <mergeCell ref="AL4:AL6"/>
    <mergeCell ref="H3:H6"/>
    <mergeCell ref="B3:B6"/>
    <mergeCell ref="C3:C6"/>
    <mergeCell ref="Y5:Y6"/>
    <mergeCell ref="N3:P3"/>
    <mergeCell ref="N4:N6"/>
    <mergeCell ref="O4:O6"/>
    <mergeCell ref="P4:P6"/>
    <mergeCell ref="M3:M6"/>
    <mergeCell ref="AE5:AE6"/>
    <mergeCell ref="AF5:AF6"/>
    <mergeCell ref="AG5:AG6"/>
    <mergeCell ref="AD5:AD6"/>
    <mergeCell ref="Z5:Z6"/>
    <mergeCell ref="AA4:AA6"/>
    <mergeCell ref="AB3:AB6"/>
    <mergeCell ref="B21:AY22"/>
    <mergeCell ref="AM4:AN5"/>
    <mergeCell ref="V3:AA3"/>
    <mergeCell ref="AC3:AH3"/>
    <mergeCell ref="V4:W4"/>
    <mergeCell ref="AH4:AH6"/>
    <mergeCell ref="AI3:AI6"/>
    <mergeCell ref="AC4:AD4"/>
    <mergeCell ref="B19:AZ19"/>
    <mergeCell ref="U3:U6"/>
    <mergeCell ref="W5:W6"/>
    <mergeCell ref="X4:Z4"/>
    <mergeCell ref="X5:X6"/>
    <mergeCell ref="B20:AY20"/>
    <mergeCell ref="AE4:AG4"/>
    <mergeCell ref="F3:F6"/>
    <mergeCell ref="J3:J6"/>
    <mergeCell ref="I3:I6"/>
    <mergeCell ref="K3:L3"/>
    <mergeCell ref="K4:K6"/>
    <mergeCell ref="L4:L6"/>
    <mergeCell ref="G3:G6"/>
  </mergeCells>
  <phoneticPr fontId="1"/>
  <dataValidations count="1">
    <dataValidation type="list" allowBlank="1" showInputMessage="1" showErrorMessage="1" sqref="B8:B18" xr:uid="{00000000-0002-0000-0000-000000000000}">
      <formula1>"北海道,東北,関東,北陸,東海,近畿,中四,九州,沖縄"</formula1>
    </dataValidation>
  </dataValidations>
  <printOptions horizontalCentered="1"/>
  <pageMargins left="0.51181102362204722" right="0.51181102362204722" top="0.59055118110236227" bottom="0.59055118110236227" header="0.31496062992125984" footer="0.31496062992125984"/>
  <pageSetup paperSize="8" scale="39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4"/>
  <sheetViews>
    <sheetView workbookViewId="0">
      <selection activeCell="B4" sqref="B4"/>
    </sheetView>
  </sheetViews>
  <sheetFormatPr defaultRowHeight="13" x14ac:dyDescent="0.2"/>
  <sheetData>
    <row r="2" spans="2:2" x14ac:dyDescent="0.2">
      <c r="B2" s="1" t="s">
        <v>45</v>
      </c>
    </row>
    <row r="3" spans="2:2" x14ac:dyDescent="0.2">
      <c r="B3" s="1"/>
    </row>
    <row r="4" spans="2:2" x14ac:dyDescent="0.2">
      <c r="B4" s="1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16ecfc-c57a-489b-9112-1082c8fdba5f">
      <Terms xmlns="http://schemas.microsoft.com/office/infopath/2007/PartnerControls"/>
    </lcf76f155ced4ddcb4097134ff3c332f>
    <TaxCatchAll xmlns="8411e9b5-0ebf-4a54-846b-382595a1e9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B6C3F07508FC4F80CEC48473426F4B" ma:contentTypeVersion="13" ma:contentTypeDescription="新しいドキュメントを作成します。" ma:contentTypeScope="" ma:versionID="71aff72d5590bca5ad1efadb38b93fb7">
  <xsd:schema xmlns:xsd="http://www.w3.org/2001/XMLSchema" xmlns:xs="http://www.w3.org/2001/XMLSchema" xmlns:p="http://schemas.microsoft.com/office/2006/metadata/properties" xmlns:ns2="2416ecfc-c57a-489b-9112-1082c8fdba5f" xmlns:ns3="8411e9b5-0ebf-4a54-846b-382595a1e987" targetNamespace="http://schemas.microsoft.com/office/2006/metadata/properties" ma:root="true" ma:fieldsID="15fabd3ac55e21bc0028af41b3565f71" ns2:_="" ns3:_="">
    <xsd:import namespace="2416ecfc-c57a-489b-9112-1082c8fdba5f"/>
    <xsd:import namespace="8411e9b5-0ebf-4a54-846b-382595a1e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16ecfc-c57a-489b-9112-1082c8fdba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1e9b5-0ebf-4a54-846b-382595a1e98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496aba4-abd1-4035-82db-db2022f69d24}" ma:internalName="TaxCatchAll" ma:showField="CatchAllData" ma:web="8411e9b5-0ebf-4a54-846b-382595a1e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9290EC-00E0-4935-8B85-59E3A993B5F9}">
  <ds:schemaRefs>
    <ds:schemaRef ds:uri="http://purl.org/dc/terms/"/>
    <ds:schemaRef ds:uri="85ec59af-1a16-40a0-b163-384e34c79a5c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8f7c9da-7533-4d14-bf4a-02f96182bd51"/>
  </ds:schemaRefs>
</ds:datastoreItem>
</file>

<file path=customXml/itemProps2.xml><?xml version="1.0" encoding="utf-8"?>
<ds:datastoreItem xmlns:ds="http://schemas.openxmlformats.org/officeDocument/2006/customXml" ds:itemID="{1143B255-3D3D-4395-BE89-1CA7E88040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AF694C-8A4D-4942-A65C-776F7A1738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応募地区</vt:lpstr>
      <vt:lpstr>データテーブル</vt:lpstr>
      <vt:lpstr>応募地区!Print_Area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2021-09-01T09:43:20Z</dcterms:created>
  <dcterms:modified xsi:type="dcterms:W3CDTF">2025-12-08T06:27:17Z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0x01010059B6C3F07508FC4F80CEC48473426F4B</vt:lpwstr>
  </property>
  <property fmtid="{D5CDD505-2E9C-101B-9397-08002B2CF9AE}" pid="3" name="MediaServiceImageTags">
    <vt:lpwstr/>
  </property>
</Properties>
</file>