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im333\Desktop\AEM第２稿\"/>
    </mc:Choice>
  </mc:AlternateContent>
  <xr:revisionPtr revIDLastSave="0" documentId="13_ncr:1_{CD3FF7A9-FD28-4A45-B269-75614121C241}" xr6:coauthVersionLast="47" xr6:coauthVersionMax="47" xr10:uidLastSave="{00000000-0000-0000-0000-000000000000}"/>
  <bookViews>
    <workbookView xWindow="-120" yWindow="-120" windowWidth="20730" windowHeight="11160" tabRatio="851" activeTab="2" xr2:uid="{00000000-000D-0000-FFFF-FFFF00000000}"/>
  </bookViews>
  <sheets>
    <sheet name="作成例" sheetId="32" r:id="rId1"/>
    <sheet name="小　CAN-DOリストデータ" sheetId="11" r:id="rId2"/>
    <sheet name="1" sheetId="14" r:id="rId3"/>
    <sheet name="2" sheetId="33" r:id="rId4"/>
    <sheet name="3" sheetId="41" r:id="rId5"/>
    <sheet name="4" sheetId="42" r:id="rId6"/>
    <sheet name="5" sheetId="43" r:id="rId7"/>
    <sheet name="6" sheetId="44" r:id="rId8"/>
    <sheet name="7" sheetId="45" r:id="rId9"/>
    <sheet name="8" sheetId="46" r:id="rId10"/>
    <sheet name="9" sheetId="47" r:id="rId11"/>
  </sheets>
  <definedNames>
    <definedName name="_xlnm.Print_Area" localSheetId="2">'1'!$A$1:$X$61</definedName>
    <definedName name="_xlnm.Print_Area" localSheetId="3">'2'!$A$1:$X$61</definedName>
    <definedName name="_xlnm.Print_Area" localSheetId="4">'3'!$A$1:$X$61</definedName>
    <definedName name="_xlnm.Print_Area" localSheetId="5">'4'!$A$1:$X$61</definedName>
    <definedName name="_xlnm.Print_Area" localSheetId="6">'5'!$A$1:$X$61</definedName>
    <definedName name="_xlnm.Print_Area" localSheetId="7">'6'!$A$1:$X$61</definedName>
    <definedName name="_xlnm.Print_Area" localSheetId="8">'7'!$A$1:$X$61</definedName>
    <definedName name="_xlnm.Print_Area" localSheetId="9">'8'!$A$1:$X$61</definedName>
    <definedName name="_xlnm.Print_Area" localSheetId="10">'9'!$A$1:$X$61</definedName>
    <definedName name="_xlnm.Print_Area" localSheetId="0">作成例!$A$1:$X$61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47" l="1"/>
  <c r="A30" i="47"/>
  <c r="A23" i="47"/>
  <c r="AF11" i="47"/>
  <c r="H11" i="47" s="1"/>
  <c r="AD11" i="47"/>
  <c r="AE11" i="47" s="1"/>
  <c r="D11" i="47"/>
  <c r="AC11" i="47" s="1"/>
  <c r="AD10" i="47"/>
  <c r="AE10" i="47" s="1"/>
  <c r="D10" i="47"/>
  <c r="AF10" i="47" s="1"/>
  <c r="H10" i="47" s="1"/>
  <c r="AF9" i="47"/>
  <c r="H9" i="47" s="1"/>
  <c r="AD9" i="47"/>
  <c r="AE9" i="47" s="1"/>
  <c r="D9" i="47"/>
  <c r="AC9" i="47" s="1"/>
  <c r="C2" i="47"/>
  <c r="AC2" i="47" s="1"/>
  <c r="A37" i="46"/>
  <c r="A30" i="46"/>
  <c r="A23" i="46"/>
  <c r="AF11" i="46"/>
  <c r="H11" i="46" s="1"/>
  <c r="AD11" i="46"/>
  <c r="AE11" i="46" s="1"/>
  <c r="AC11" i="46"/>
  <c r="D11" i="46"/>
  <c r="AD10" i="46"/>
  <c r="AE10" i="46" s="1"/>
  <c r="D10" i="46"/>
  <c r="AF10" i="46" s="1"/>
  <c r="H10" i="46" s="1"/>
  <c r="AF9" i="46"/>
  <c r="H9" i="46" s="1"/>
  <c r="AD9" i="46"/>
  <c r="AE9" i="46" s="1"/>
  <c r="AC9" i="46"/>
  <c r="D9" i="46"/>
  <c r="C2" i="46"/>
  <c r="AC2" i="46" s="1"/>
  <c r="A37" i="45"/>
  <c r="A30" i="45"/>
  <c r="A23" i="45"/>
  <c r="AF11" i="45"/>
  <c r="AD11" i="45"/>
  <c r="AE11" i="45" s="1"/>
  <c r="AC11" i="45"/>
  <c r="H11" i="45"/>
  <c r="D11" i="45"/>
  <c r="AD10" i="45"/>
  <c r="AE10" i="45" s="1"/>
  <c r="D10" i="45"/>
  <c r="AF10" i="45" s="1"/>
  <c r="H10" i="45" s="1"/>
  <c r="AF9" i="45"/>
  <c r="AD9" i="45"/>
  <c r="AE9" i="45" s="1"/>
  <c r="AC9" i="45"/>
  <c r="H9" i="45"/>
  <c r="D9" i="45"/>
  <c r="C2" i="45"/>
  <c r="AC2" i="45" s="1"/>
  <c r="A37" i="44"/>
  <c r="A30" i="44"/>
  <c r="A23" i="44"/>
  <c r="AD11" i="44"/>
  <c r="AE11" i="44" s="1"/>
  <c r="D11" i="44"/>
  <c r="AF11" i="44" s="1"/>
  <c r="H11" i="44" s="1"/>
  <c r="AD10" i="44"/>
  <c r="AE10" i="44" s="1"/>
  <c r="D10" i="44"/>
  <c r="AF10" i="44" s="1"/>
  <c r="H10" i="44" s="1"/>
  <c r="AD9" i="44"/>
  <c r="AE9" i="44" s="1"/>
  <c r="D9" i="44"/>
  <c r="AF9" i="44" s="1"/>
  <c r="H9" i="44" s="1"/>
  <c r="C2" i="44"/>
  <c r="AC2" i="44" s="1"/>
  <c r="A37" i="43"/>
  <c r="A30" i="43"/>
  <c r="A23" i="43"/>
  <c r="AF11" i="43"/>
  <c r="H11" i="43" s="1"/>
  <c r="AD11" i="43"/>
  <c r="AE11" i="43" s="1"/>
  <c r="D11" i="43"/>
  <c r="AC11" i="43" s="1"/>
  <c r="AD10" i="43"/>
  <c r="AE10" i="43" s="1"/>
  <c r="D10" i="43"/>
  <c r="AC10" i="43" s="1"/>
  <c r="AF9" i="43"/>
  <c r="H9" i="43" s="1"/>
  <c r="AD9" i="43"/>
  <c r="AE9" i="43" s="1"/>
  <c r="D9" i="43"/>
  <c r="AC9" i="43" s="1"/>
  <c r="C2" i="43"/>
  <c r="AC2" i="43" s="1"/>
  <c r="A37" i="42"/>
  <c r="A30" i="42"/>
  <c r="A23" i="42"/>
  <c r="AF11" i="42"/>
  <c r="H11" i="42" s="1"/>
  <c r="AE11" i="42"/>
  <c r="AD11" i="42"/>
  <c r="AC11" i="42"/>
  <c r="D11" i="42"/>
  <c r="AD10" i="42"/>
  <c r="AE10" i="42" s="1"/>
  <c r="D10" i="42"/>
  <c r="AC10" i="42" s="1"/>
  <c r="AF9" i="42"/>
  <c r="H9" i="42" s="1"/>
  <c r="AE9" i="42"/>
  <c r="AD9" i="42"/>
  <c r="AC9" i="42"/>
  <c r="D9" i="42"/>
  <c r="C2" i="42"/>
  <c r="AC2" i="42" s="1"/>
  <c r="A37" i="41"/>
  <c r="A30" i="41"/>
  <c r="A23" i="41"/>
  <c r="AF11" i="41"/>
  <c r="H11" i="41" s="1"/>
  <c r="AE11" i="41"/>
  <c r="AD11" i="41"/>
  <c r="D11" i="41"/>
  <c r="AC11" i="41" s="1"/>
  <c r="AD10" i="41"/>
  <c r="AE10" i="41" s="1"/>
  <c r="D10" i="41"/>
  <c r="AC10" i="41" s="1"/>
  <c r="AF9" i="41"/>
  <c r="H9" i="41" s="1"/>
  <c r="AE9" i="41"/>
  <c r="AD9" i="41"/>
  <c r="AC9" i="41"/>
  <c r="D9" i="41"/>
  <c r="C2" i="41"/>
  <c r="AC2" i="41" s="1"/>
  <c r="A37" i="33"/>
  <c r="A30" i="33"/>
  <c r="C2" i="33"/>
  <c r="AC2" i="33" s="1"/>
  <c r="A23" i="33"/>
  <c r="AD11" i="33"/>
  <c r="AE11" i="33" s="1"/>
  <c r="D11" i="33"/>
  <c r="AC11" i="33" s="1"/>
  <c r="AD10" i="33"/>
  <c r="AE10" i="33" s="1"/>
  <c r="D10" i="33"/>
  <c r="AD9" i="33"/>
  <c r="AE9" i="33" s="1"/>
  <c r="D9" i="33"/>
  <c r="AC9" i="33" s="1"/>
  <c r="D11" i="14"/>
  <c r="D10" i="14"/>
  <c r="AC10" i="14" s="1"/>
  <c r="D9" i="14"/>
  <c r="AC9" i="14" s="1"/>
  <c r="A37" i="32"/>
  <c r="A30" i="32"/>
  <c r="A23" i="32"/>
  <c r="AD11" i="32"/>
  <c r="AE11" i="32" s="1"/>
  <c r="D11" i="32"/>
  <c r="AC11" i="32" s="1"/>
  <c r="AD10" i="32"/>
  <c r="AE10" i="32" s="1"/>
  <c r="D10" i="32"/>
  <c r="AD9" i="32"/>
  <c r="AE9" i="32" s="1"/>
  <c r="D9" i="32"/>
  <c r="AC2" i="32"/>
  <c r="A37" i="14"/>
  <c r="A30" i="14"/>
  <c r="A23" i="14"/>
  <c r="AD11" i="14"/>
  <c r="AE11" i="14" s="1"/>
  <c r="AD10" i="14"/>
  <c r="AE10" i="14" s="1"/>
  <c r="AD9" i="14"/>
  <c r="AE9" i="14" s="1"/>
  <c r="AC2" i="14"/>
  <c r="AC11" i="44" l="1"/>
  <c r="AC9" i="44"/>
  <c r="AC10" i="47"/>
  <c r="AC10" i="46"/>
  <c r="AC10" i="45"/>
  <c r="AC10" i="44"/>
  <c r="AF10" i="43"/>
  <c r="H10" i="43" s="1"/>
  <c r="AF10" i="42"/>
  <c r="H10" i="42" s="1"/>
  <c r="AF10" i="41"/>
  <c r="H10" i="41" s="1"/>
  <c r="AF11" i="33"/>
  <c r="H11" i="33" s="1"/>
  <c r="AC11" i="14"/>
  <c r="AF11" i="14" s="1"/>
  <c r="H11" i="14" s="1"/>
  <c r="AF10" i="14"/>
  <c r="H10" i="14" s="1"/>
  <c r="AF9" i="33"/>
  <c r="H9" i="33" s="1"/>
  <c r="AC10" i="33"/>
  <c r="AF10" i="33" s="1"/>
  <c r="H10" i="33" s="1"/>
  <c r="AF9" i="14"/>
  <c r="H9" i="14" s="1"/>
  <c r="AF11" i="32"/>
  <c r="H11" i="32" s="1"/>
  <c r="AC10" i="32"/>
  <c r="AF10" i="32" s="1"/>
  <c r="H10" i="32" s="1"/>
  <c r="AC9" i="32"/>
  <c r="AF9" i="32" s="1"/>
  <c r="H9"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8BF4311D-2492-4E35-AE3F-2B22AC6E34DD}">
      <text>
        <r>
          <rPr>
            <b/>
            <sz val="9"/>
            <color indexed="81"/>
            <rFont val="MS P ゴシック"/>
            <family val="3"/>
            <charset val="128"/>
          </rPr>
          <t>右下の▼から選択</t>
        </r>
      </text>
    </comment>
    <comment ref="A5" authorId="0" shapeId="0" xr:uid="{A6C1110C-E69F-4E22-9F42-82D89D4CC76F}">
      <text>
        <r>
          <rPr>
            <b/>
            <sz val="9"/>
            <color indexed="81"/>
            <rFont val="MS P ゴシック"/>
            <family val="3"/>
            <charset val="128"/>
          </rPr>
          <t>右下の▼から選択</t>
        </r>
      </text>
    </comment>
    <comment ref="G5" authorId="0" shapeId="0" xr:uid="{043774E6-E5C4-4811-B3F4-E2CCC9B3232D}">
      <text>
        <r>
          <rPr>
            <b/>
            <sz val="9"/>
            <color indexed="81"/>
            <rFont val="MS P ゴシック"/>
            <family val="3"/>
            <charset val="128"/>
          </rPr>
          <t>右下の▼から選択</t>
        </r>
      </text>
    </comment>
    <comment ref="L5" authorId="0" shapeId="0" xr:uid="{DEA1CDE9-7846-4D18-A3B2-C0497BA5B60A}">
      <text>
        <r>
          <rPr>
            <b/>
            <sz val="9"/>
            <color indexed="81"/>
            <rFont val="MS P ゴシック"/>
            <family val="3"/>
            <charset val="128"/>
          </rPr>
          <t>右下の▼から選択</t>
        </r>
      </text>
    </comment>
    <comment ref="G9" authorId="0" shapeId="0" xr:uid="{3D565D97-E573-4AB8-8DC3-6AD3130644DE}">
      <text>
        <r>
          <rPr>
            <b/>
            <sz val="9"/>
            <color indexed="81"/>
            <rFont val="MS P ゴシック"/>
            <family val="3"/>
            <charset val="128"/>
          </rPr>
          <t>右下の▼から選択</t>
        </r>
      </text>
    </comment>
    <comment ref="H9" authorId="0" shapeId="0" xr:uid="{17C1EE14-0352-4992-A36E-766D04A359EC}">
      <text>
        <r>
          <rPr>
            <b/>
            <sz val="9"/>
            <color indexed="81"/>
            <rFont val="MS P ゴシック"/>
            <family val="3"/>
            <charset val="128"/>
          </rPr>
          <t>自動入力</t>
        </r>
      </text>
    </comment>
    <comment ref="G10" authorId="0" shapeId="0" xr:uid="{F948EE25-0B37-4F05-8C97-AAA045AFB366}">
      <text>
        <r>
          <rPr>
            <b/>
            <sz val="9"/>
            <color indexed="81"/>
            <rFont val="MS P ゴシック"/>
            <family val="3"/>
            <charset val="128"/>
          </rPr>
          <t>右下の▼から選択</t>
        </r>
      </text>
    </comment>
    <comment ref="H10" authorId="0" shapeId="0" xr:uid="{1FA776AB-0719-4D27-8691-480B201BE221}">
      <text>
        <r>
          <rPr>
            <b/>
            <sz val="9"/>
            <color indexed="81"/>
            <rFont val="MS P ゴシック"/>
            <family val="3"/>
            <charset val="128"/>
          </rPr>
          <t>自動入力</t>
        </r>
      </text>
    </comment>
    <comment ref="G11" authorId="0" shapeId="0" xr:uid="{CF222154-9516-44A3-BEC9-2B7B29CD04A8}">
      <text>
        <r>
          <rPr>
            <b/>
            <sz val="9"/>
            <color indexed="81"/>
            <rFont val="MS P ゴシック"/>
            <family val="3"/>
            <charset val="128"/>
          </rPr>
          <t>右下の▼から選択</t>
        </r>
      </text>
    </comment>
    <comment ref="H11" authorId="0" shapeId="0" xr:uid="{80AEC86E-E4F6-48E9-8FD7-1ED52A358295}">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C2" authorId="0" shapeId="0" xr:uid="{FCA095DC-74AC-4CCD-B9B5-590342B7844F}">
      <text>
        <r>
          <rPr>
            <b/>
            <sz val="9"/>
            <color indexed="81"/>
            <rFont val="MS P ゴシック"/>
            <family val="3"/>
            <charset val="128"/>
          </rPr>
          <t>右下の▼から選択</t>
        </r>
      </text>
    </comment>
    <comment ref="H2" authorId="0" shapeId="0" xr:uid="{EEE94829-87F2-4A1D-BDB3-1010FB9E4D5B}">
      <text>
        <r>
          <rPr>
            <b/>
            <sz val="9"/>
            <color indexed="81"/>
            <rFont val="MS P ゴシック"/>
            <family val="3"/>
            <charset val="128"/>
          </rPr>
          <t>右下の▼から選択</t>
        </r>
      </text>
    </comment>
    <comment ref="V2" authorId="0" shapeId="0" xr:uid="{3DFE1053-10B2-4365-8D9D-7ECA7781BF48}">
      <text>
        <r>
          <rPr>
            <b/>
            <sz val="9"/>
            <color indexed="81"/>
            <rFont val="MS P ゴシック"/>
            <family val="3"/>
            <charset val="128"/>
          </rPr>
          <t>右下の▼から選択</t>
        </r>
      </text>
    </comment>
    <comment ref="A5" authorId="0" shapeId="0" xr:uid="{AAAC9FA1-C604-4827-BBDF-A0779C4F00C6}">
      <text>
        <r>
          <rPr>
            <b/>
            <sz val="9"/>
            <color indexed="81"/>
            <rFont val="MS P ゴシック"/>
            <family val="3"/>
            <charset val="128"/>
          </rPr>
          <t>右下の▼から選択</t>
        </r>
      </text>
    </comment>
    <comment ref="G5" authorId="0" shapeId="0" xr:uid="{B96C2C05-E727-4004-88BB-E5CB6BBC28D8}">
      <text>
        <r>
          <rPr>
            <b/>
            <sz val="9"/>
            <color indexed="81"/>
            <rFont val="MS P ゴシック"/>
            <family val="3"/>
            <charset val="128"/>
          </rPr>
          <t>右下の▼から選択</t>
        </r>
      </text>
    </comment>
    <comment ref="L5" authorId="0" shapeId="0" xr:uid="{905AD4B9-449C-454B-82D1-1DA19391197A}">
      <text>
        <r>
          <rPr>
            <b/>
            <sz val="9"/>
            <color indexed="81"/>
            <rFont val="MS P ゴシック"/>
            <family val="3"/>
            <charset val="128"/>
          </rPr>
          <t>右下の▼から選択</t>
        </r>
      </text>
    </comment>
    <comment ref="E9" authorId="0" shapeId="0" xr:uid="{2BEDDCAD-ECBC-450B-A7CE-7F0C8C2F9E57}">
      <text>
        <r>
          <rPr>
            <b/>
            <sz val="9"/>
            <color indexed="81"/>
            <rFont val="MS P ゴシック"/>
            <family val="3"/>
            <charset val="128"/>
          </rPr>
          <t>単元目標が自動入力</t>
        </r>
      </text>
    </comment>
    <comment ref="G9" authorId="0" shapeId="0" xr:uid="{2FD3974A-B83F-4499-AFB1-50D8FC8DDC55}">
      <text>
        <r>
          <rPr>
            <b/>
            <sz val="9"/>
            <color indexed="81"/>
            <rFont val="MS P ゴシック"/>
            <family val="3"/>
            <charset val="128"/>
          </rPr>
          <t>右下の▼から選択</t>
        </r>
      </text>
    </comment>
    <comment ref="H9" authorId="0" shapeId="0" xr:uid="{66A1C6F4-77A4-4A1A-8DE8-225903168DA9}">
      <text>
        <r>
          <rPr>
            <b/>
            <sz val="9"/>
            <color indexed="81"/>
            <rFont val="MS P ゴシック"/>
            <family val="3"/>
            <charset val="128"/>
          </rPr>
          <t>自動入力</t>
        </r>
      </text>
    </comment>
    <comment ref="E10" authorId="0" shapeId="0" xr:uid="{EEEEB7AB-AFFD-43F4-80A8-F391E1E0990E}">
      <text>
        <r>
          <rPr>
            <b/>
            <sz val="9"/>
            <color indexed="81"/>
            <rFont val="MS P ゴシック"/>
            <family val="3"/>
            <charset val="128"/>
          </rPr>
          <t>単元目標が自動入力</t>
        </r>
      </text>
    </comment>
    <comment ref="G10" authorId="0" shapeId="0" xr:uid="{3F5EC11C-0F21-476C-B01F-71DD20F9EF81}">
      <text>
        <r>
          <rPr>
            <b/>
            <sz val="9"/>
            <color indexed="81"/>
            <rFont val="MS P ゴシック"/>
            <family val="3"/>
            <charset val="128"/>
          </rPr>
          <t>右下の▼から選択</t>
        </r>
      </text>
    </comment>
    <comment ref="H10" authorId="0" shapeId="0" xr:uid="{5981E424-2A70-4045-8EDF-3B5CE0D1FDE6}">
      <text>
        <r>
          <rPr>
            <b/>
            <sz val="9"/>
            <color indexed="81"/>
            <rFont val="MS P ゴシック"/>
            <family val="3"/>
            <charset val="128"/>
          </rPr>
          <t>自動入力</t>
        </r>
      </text>
    </comment>
    <comment ref="E11" authorId="0" shapeId="0" xr:uid="{0300584F-C30C-4D55-83D4-CBDB99E14DA1}">
      <text>
        <r>
          <rPr>
            <b/>
            <sz val="9"/>
            <color indexed="81"/>
            <rFont val="MS P ゴシック"/>
            <family val="3"/>
            <charset val="128"/>
          </rPr>
          <t>単元目標が自動入力</t>
        </r>
      </text>
    </comment>
    <comment ref="G11" authorId="0" shapeId="0" xr:uid="{D1C3A216-D110-4985-8436-295B576D7626}">
      <text>
        <r>
          <rPr>
            <b/>
            <sz val="9"/>
            <color indexed="81"/>
            <rFont val="MS P ゴシック"/>
            <family val="3"/>
            <charset val="128"/>
          </rPr>
          <t>右下の▼から選択</t>
        </r>
      </text>
    </comment>
    <comment ref="H11" authorId="0" shapeId="0" xr:uid="{EEE7B7E3-1AEC-4313-91D8-A5FA14E304A1}">
      <text>
        <r>
          <rPr>
            <b/>
            <sz val="9"/>
            <color indexed="81"/>
            <rFont val="MS P ゴシック"/>
            <family val="3"/>
            <charset val="128"/>
          </rPr>
          <t>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D30FF1A1-4298-4125-9CEB-CB8B083B9ADE}">
      <text>
        <r>
          <rPr>
            <b/>
            <sz val="9"/>
            <color indexed="81"/>
            <rFont val="MS P ゴシック"/>
            <family val="3"/>
            <charset val="128"/>
          </rPr>
          <t>右下の▼から選択</t>
        </r>
      </text>
    </comment>
    <comment ref="A5" authorId="0" shapeId="0" xr:uid="{C8E4B22F-6E54-41EA-941D-8DF809E8D8BF}">
      <text>
        <r>
          <rPr>
            <b/>
            <sz val="9"/>
            <color indexed="81"/>
            <rFont val="MS P ゴシック"/>
            <family val="3"/>
            <charset val="128"/>
          </rPr>
          <t>右下の▼から選択</t>
        </r>
      </text>
    </comment>
    <comment ref="G5" authorId="0" shapeId="0" xr:uid="{D71DAE00-649C-4424-800C-1FD7454A97B4}">
      <text>
        <r>
          <rPr>
            <b/>
            <sz val="9"/>
            <color indexed="81"/>
            <rFont val="MS P ゴシック"/>
            <family val="3"/>
            <charset val="128"/>
          </rPr>
          <t>右下の▼から選択</t>
        </r>
      </text>
    </comment>
    <comment ref="L5" authorId="0" shapeId="0" xr:uid="{06AC96A9-719B-4060-9D74-1FCCCAC60FAC}">
      <text>
        <r>
          <rPr>
            <b/>
            <sz val="9"/>
            <color indexed="81"/>
            <rFont val="MS P ゴシック"/>
            <family val="3"/>
            <charset val="128"/>
          </rPr>
          <t>右下の▼から選択</t>
        </r>
      </text>
    </comment>
    <comment ref="D9" authorId="0" shapeId="0" xr:uid="{7E7CF08E-8919-4D57-8968-86186AA8FDE4}">
      <text>
        <r>
          <rPr>
            <b/>
            <sz val="9"/>
            <color indexed="81"/>
            <rFont val="MS P ゴシック"/>
            <family val="3"/>
            <charset val="128"/>
          </rPr>
          <t>単元目標が自動入力</t>
        </r>
      </text>
    </comment>
    <comment ref="G9" authorId="0" shapeId="0" xr:uid="{A5BC633C-466A-4894-81EA-EDA6A158FF9F}">
      <text>
        <r>
          <rPr>
            <b/>
            <sz val="9"/>
            <color indexed="81"/>
            <rFont val="MS P ゴシック"/>
            <family val="3"/>
            <charset val="128"/>
          </rPr>
          <t>右下の▼から選択</t>
        </r>
      </text>
    </comment>
    <comment ref="H9" authorId="0" shapeId="0" xr:uid="{996DEF64-51E2-4788-A197-F18C2BE060C7}">
      <text>
        <r>
          <rPr>
            <b/>
            <sz val="9"/>
            <color indexed="81"/>
            <rFont val="MS P ゴシック"/>
            <family val="3"/>
            <charset val="128"/>
          </rPr>
          <t>自動入力</t>
        </r>
      </text>
    </comment>
    <comment ref="D10" authorId="0" shapeId="0" xr:uid="{D4FAA1A5-6F3B-4B6A-BDCB-29FD31BD3907}">
      <text>
        <r>
          <rPr>
            <b/>
            <sz val="9"/>
            <color indexed="81"/>
            <rFont val="MS P ゴシック"/>
            <family val="3"/>
            <charset val="128"/>
          </rPr>
          <t>単元目標が自動入力</t>
        </r>
      </text>
    </comment>
    <comment ref="G10" authorId="0" shapeId="0" xr:uid="{178AC0B9-4D3B-4889-8C85-FE6934927BA6}">
      <text>
        <r>
          <rPr>
            <b/>
            <sz val="9"/>
            <color indexed="81"/>
            <rFont val="MS P ゴシック"/>
            <family val="3"/>
            <charset val="128"/>
          </rPr>
          <t>右下の▼から選択</t>
        </r>
      </text>
    </comment>
    <comment ref="H10" authorId="0" shapeId="0" xr:uid="{2225BB40-29AF-4D5C-A4A9-3D4046D1E153}">
      <text>
        <r>
          <rPr>
            <b/>
            <sz val="9"/>
            <color indexed="81"/>
            <rFont val="MS P ゴシック"/>
            <family val="3"/>
            <charset val="128"/>
          </rPr>
          <t>自動入力</t>
        </r>
      </text>
    </comment>
    <comment ref="D11" authorId="0" shapeId="0" xr:uid="{EB68D76B-72F8-40A5-9FE7-E7A9284DA801}">
      <text>
        <r>
          <rPr>
            <b/>
            <sz val="9"/>
            <color indexed="81"/>
            <rFont val="MS P ゴシック"/>
            <family val="3"/>
            <charset val="128"/>
          </rPr>
          <t>単元目標が自動入力</t>
        </r>
      </text>
    </comment>
    <comment ref="G11" authorId="0" shapeId="0" xr:uid="{E1ECC4EE-3C73-4123-9699-0AD12446D024}">
      <text>
        <r>
          <rPr>
            <b/>
            <sz val="9"/>
            <color indexed="81"/>
            <rFont val="MS P ゴシック"/>
            <family val="3"/>
            <charset val="128"/>
          </rPr>
          <t>右下の▼から選択</t>
        </r>
      </text>
    </comment>
    <comment ref="H11" authorId="0" shapeId="0" xr:uid="{A95F66A8-60CE-401A-B2CE-B11055DE97BA}">
      <text>
        <r>
          <rPr>
            <b/>
            <sz val="9"/>
            <color indexed="81"/>
            <rFont val="MS P ゴシック"/>
            <family val="3"/>
            <charset val="128"/>
          </rPr>
          <t>自動入力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F074155F-3FD2-4A35-B99C-6D31EEB1C049}">
      <text>
        <r>
          <rPr>
            <b/>
            <sz val="9"/>
            <color indexed="81"/>
            <rFont val="MS P ゴシック"/>
            <family val="3"/>
            <charset val="128"/>
          </rPr>
          <t>右下の▼から選択</t>
        </r>
      </text>
    </comment>
    <comment ref="A5" authorId="0" shapeId="0" xr:uid="{29E58F64-5BB4-46E3-93AA-3239DD9E4E4B}">
      <text>
        <r>
          <rPr>
            <b/>
            <sz val="9"/>
            <color indexed="81"/>
            <rFont val="MS P ゴシック"/>
            <family val="3"/>
            <charset val="128"/>
          </rPr>
          <t>右下の▼から選択</t>
        </r>
      </text>
    </comment>
    <comment ref="G5" authorId="0" shapeId="0" xr:uid="{1E567FCB-F3A2-4EB8-B7C5-2D5349729728}">
      <text>
        <r>
          <rPr>
            <b/>
            <sz val="9"/>
            <color indexed="81"/>
            <rFont val="MS P ゴシック"/>
            <family val="3"/>
            <charset val="128"/>
          </rPr>
          <t>右下の▼から選択</t>
        </r>
      </text>
    </comment>
    <comment ref="L5" authorId="0" shapeId="0" xr:uid="{59F53378-F68B-44CF-B538-99EE490B1486}">
      <text>
        <r>
          <rPr>
            <b/>
            <sz val="9"/>
            <color indexed="81"/>
            <rFont val="MS P ゴシック"/>
            <family val="3"/>
            <charset val="128"/>
          </rPr>
          <t>右下の▼から選択</t>
        </r>
      </text>
    </comment>
    <comment ref="D9" authorId="0" shapeId="0" xr:uid="{757E1541-CB9D-4F8D-99DE-77F15D861A2C}">
      <text>
        <r>
          <rPr>
            <b/>
            <sz val="9"/>
            <color indexed="81"/>
            <rFont val="MS P ゴシック"/>
            <family val="3"/>
            <charset val="128"/>
          </rPr>
          <t>単元目標が自動入力</t>
        </r>
      </text>
    </comment>
    <comment ref="G9" authorId="0" shapeId="0" xr:uid="{47F8D133-A988-4BB4-ABB1-4D74127A36B6}">
      <text>
        <r>
          <rPr>
            <b/>
            <sz val="9"/>
            <color indexed="81"/>
            <rFont val="MS P ゴシック"/>
            <family val="3"/>
            <charset val="128"/>
          </rPr>
          <t>右下の▼から選択</t>
        </r>
      </text>
    </comment>
    <comment ref="H9" authorId="0" shapeId="0" xr:uid="{3619E896-E6CE-4394-AAC2-8C8514EF556B}">
      <text>
        <r>
          <rPr>
            <b/>
            <sz val="9"/>
            <color indexed="81"/>
            <rFont val="MS P ゴシック"/>
            <family val="3"/>
            <charset val="128"/>
          </rPr>
          <t>自動入力</t>
        </r>
      </text>
    </comment>
    <comment ref="D10" authorId="0" shapeId="0" xr:uid="{0AAA26BC-C8B1-49DF-9F6C-270E20E4498F}">
      <text>
        <r>
          <rPr>
            <b/>
            <sz val="9"/>
            <color indexed="81"/>
            <rFont val="MS P ゴシック"/>
            <family val="3"/>
            <charset val="128"/>
          </rPr>
          <t>単元目標が自動入力</t>
        </r>
      </text>
    </comment>
    <comment ref="G10" authorId="0" shapeId="0" xr:uid="{55220F37-51CD-47F2-ACC1-AD81F6888EDF}">
      <text>
        <r>
          <rPr>
            <b/>
            <sz val="9"/>
            <color indexed="81"/>
            <rFont val="MS P ゴシック"/>
            <family val="3"/>
            <charset val="128"/>
          </rPr>
          <t>右下の▼から選択</t>
        </r>
      </text>
    </comment>
    <comment ref="H10" authorId="0" shapeId="0" xr:uid="{2A862C8F-9C88-4233-AF2B-EFBAFBF28C6C}">
      <text>
        <r>
          <rPr>
            <b/>
            <sz val="9"/>
            <color indexed="81"/>
            <rFont val="MS P ゴシック"/>
            <family val="3"/>
            <charset val="128"/>
          </rPr>
          <t>自動入力</t>
        </r>
      </text>
    </comment>
    <comment ref="D11" authorId="0" shapeId="0" xr:uid="{70B843B7-329C-41E0-AB89-86866EC0D22D}">
      <text>
        <r>
          <rPr>
            <b/>
            <sz val="9"/>
            <color indexed="81"/>
            <rFont val="MS P ゴシック"/>
            <family val="3"/>
            <charset val="128"/>
          </rPr>
          <t>単元目標が自動入力</t>
        </r>
      </text>
    </comment>
    <comment ref="G11" authorId="0" shapeId="0" xr:uid="{2A042784-04F8-4CD5-B06A-172663BE6EBD}">
      <text>
        <r>
          <rPr>
            <b/>
            <sz val="9"/>
            <color indexed="81"/>
            <rFont val="MS P ゴシック"/>
            <family val="3"/>
            <charset val="128"/>
          </rPr>
          <t>右下の▼から選択</t>
        </r>
      </text>
    </comment>
    <comment ref="H11" authorId="0" shapeId="0" xr:uid="{F25BD912-91BE-46BA-A922-FE2081308E5B}">
      <text>
        <r>
          <rPr>
            <b/>
            <sz val="9"/>
            <color indexed="81"/>
            <rFont val="MS P ゴシック"/>
            <family val="3"/>
            <charset val="128"/>
          </rPr>
          <t>自動入力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29D89369-2BF7-4867-B2BE-CF19B19EEA4C}">
      <text>
        <r>
          <rPr>
            <b/>
            <sz val="9"/>
            <color indexed="81"/>
            <rFont val="MS P ゴシック"/>
            <family val="3"/>
            <charset val="128"/>
          </rPr>
          <t>右下の▼から選択</t>
        </r>
      </text>
    </comment>
    <comment ref="A5" authorId="0" shapeId="0" xr:uid="{4F524E71-D8DB-4234-A4BE-1D8A2B7095EA}">
      <text>
        <r>
          <rPr>
            <b/>
            <sz val="9"/>
            <color indexed="81"/>
            <rFont val="MS P ゴシック"/>
            <family val="3"/>
            <charset val="128"/>
          </rPr>
          <t>右下の▼から選択</t>
        </r>
      </text>
    </comment>
    <comment ref="G5" authorId="0" shapeId="0" xr:uid="{E71B40E8-A377-45AB-B0B1-28106E86EF72}">
      <text>
        <r>
          <rPr>
            <b/>
            <sz val="9"/>
            <color indexed="81"/>
            <rFont val="MS P ゴシック"/>
            <family val="3"/>
            <charset val="128"/>
          </rPr>
          <t>右下の▼から選択</t>
        </r>
      </text>
    </comment>
    <comment ref="L5" authorId="0" shapeId="0" xr:uid="{B2EBFA42-1C26-4774-AEC1-BC6CE04484FA}">
      <text>
        <r>
          <rPr>
            <b/>
            <sz val="9"/>
            <color indexed="81"/>
            <rFont val="MS P ゴシック"/>
            <family val="3"/>
            <charset val="128"/>
          </rPr>
          <t>右下の▼から選択</t>
        </r>
      </text>
    </comment>
    <comment ref="D9" authorId="0" shapeId="0" xr:uid="{37C41A48-EA28-42D0-8600-63AED271266C}">
      <text>
        <r>
          <rPr>
            <b/>
            <sz val="9"/>
            <color indexed="81"/>
            <rFont val="MS P ゴシック"/>
            <family val="3"/>
            <charset val="128"/>
          </rPr>
          <t>単元目標が自動入力</t>
        </r>
      </text>
    </comment>
    <comment ref="G9" authorId="0" shapeId="0" xr:uid="{35875458-D97A-4FD5-BCC7-A06263DB1E56}">
      <text>
        <r>
          <rPr>
            <b/>
            <sz val="9"/>
            <color indexed="81"/>
            <rFont val="MS P ゴシック"/>
            <family val="3"/>
            <charset val="128"/>
          </rPr>
          <t>右下の▼から選択</t>
        </r>
      </text>
    </comment>
    <comment ref="H9" authorId="0" shapeId="0" xr:uid="{BF384D75-8837-473D-8DA7-7601EACF1361}">
      <text>
        <r>
          <rPr>
            <b/>
            <sz val="9"/>
            <color indexed="81"/>
            <rFont val="MS P ゴシック"/>
            <family val="3"/>
            <charset val="128"/>
          </rPr>
          <t>自動入力</t>
        </r>
      </text>
    </comment>
    <comment ref="D10" authorId="0" shapeId="0" xr:uid="{783CFE4F-39F1-4CC9-A303-5EABAA5EE155}">
      <text>
        <r>
          <rPr>
            <b/>
            <sz val="9"/>
            <color indexed="81"/>
            <rFont val="MS P ゴシック"/>
            <family val="3"/>
            <charset val="128"/>
          </rPr>
          <t>単元目標が自動入力</t>
        </r>
      </text>
    </comment>
    <comment ref="G10" authorId="0" shapeId="0" xr:uid="{C64937CF-2B9D-4D50-9DB2-C7785DD9DCA0}">
      <text>
        <r>
          <rPr>
            <b/>
            <sz val="9"/>
            <color indexed="81"/>
            <rFont val="MS P ゴシック"/>
            <family val="3"/>
            <charset val="128"/>
          </rPr>
          <t>右下の▼から選択</t>
        </r>
      </text>
    </comment>
    <comment ref="H10" authorId="0" shapeId="0" xr:uid="{6C652864-FE44-4103-9E77-195DF81FDF12}">
      <text>
        <r>
          <rPr>
            <b/>
            <sz val="9"/>
            <color indexed="81"/>
            <rFont val="MS P ゴシック"/>
            <family val="3"/>
            <charset val="128"/>
          </rPr>
          <t>自動入力</t>
        </r>
      </text>
    </comment>
    <comment ref="D11" authorId="0" shapeId="0" xr:uid="{B23BAE0F-98E8-4D8F-9C66-2BDB580F6142}">
      <text>
        <r>
          <rPr>
            <b/>
            <sz val="9"/>
            <color indexed="81"/>
            <rFont val="MS P ゴシック"/>
            <family val="3"/>
            <charset val="128"/>
          </rPr>
          <t>単元目標が自動入力</t>
        </r>
      </text>
    </comment>
    <comment ref="G11" authorId="0" shapeId="0" xr:uid="{1EB5BF9D-A8DD-4B9E-9BDB-6206385494CA}">
      <text>
        <r>
          <rPr>
            <b/>
            <sz val="9"/>
            <color indexed="81"/>
            <rFont val="MS P ゴシック"/>
            <family val="3"/>
            <charset val="128"/>
          </rPr>
          <t>右下の▼から選択</t>
        </r>
      </text>
    </comment>
    <comment ref="H11" authorId="0" shapeId="0" xr:uid="{E8E86808-D078-4243-9034-2C0EB2AD85AD}">
      <text>
        <r>
          <rPr>
            <b/>
            <sz val="9"/>
            <color indexed="81"/>
            <rFont val="MS P ゴシック"/>
            <family val="3"/>
            <charset val="128"/>
          </rPr>
          <t>自動入力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7DADC8EB-21AF-41F6-9C6B-37372A3A7D8B}">
      <text>
        <r>
          <rPr>
            <b/>
            <sz val="9"/>
            <color indexed="81"/>
            <rFont val="MS P ゴシック"/>
            <family val="3"/>
            <charset val="128"/>
          </rPr>
          <t>右下の▼から選択</t>
        </r>
      </text>
    </comment>
    <comment ref="A5" authorId="0" shapeId="0" xr:uid="{F31A1D0D-7F9C-4653-9313-1ACE6DCF0452}">
      <text>
        <r>
          <rPr>
            <b/>
            <sz val="9"/>
            <color indexed="81"/>
            <rFont val="MS P ゴシック"/>
            <family val="3"/>
            <charset val="128"/>
          </rPr>
          <t>右下の▼から選択</t>
        </r>
      </text>
    </comment>
    <comment ref="G5" authorId="0" shapeId="0" xr:uid="{822418CF-0824-416A-888B-058D159F2929}">
      <text>
        <r>
          <rPr>
            <b/>
            <sz val="9"/>
            <color indexed="81"/>
            <rFont val="MS P ゴシック"/>
            <family val="3"/>
            <charset val="128"/>
          </rPr>
          <t>右下の▼から選択</t>
        </r>
      </text>
    </comment>
    <comment ref="L5" authorId="0" shapeId="0" xr:uid="{9722E13A-4D81-4104-A364-E81FDF511CF3}">
      <text>
        <r>
          <rPr>
            <b/>
            <sz val="9"/>
            <color indexed="81"/>
            <rFont val="MS P ゴシック"/>
            <family val="3"/>
            <charset val="128"/>
          </rPr>
          <t>右下の▼から選択</t>
        </r>
      </text>
    </comment>
    <comment ref="D9" authorId="0" shapeId="0" xr:uid="{074B2189-CF72-4781-BCAD-6B12CE3D107F}">
      <text>
        <r>
          <rPr>
            <b/>
            <sz val="9"/>
            <color indexed="81"/>
            <rFont val="MS P ゴシック"/>
            <family val="3"/>
            <charset val="128"/>
          </rPr>
          <t>単元目標が自動入力</t>
        </r>
      </text>
    </comment>
    <comment ref="G9" authorId="0" shapeId="0" xr:uid="{56DC243D-7497-4BE7-AF37-A6BBB41E5C24}">
      <text>
        <r>
          <rPr>
            <b/>
            <sz val="9"/>
            <color indexed="81"/>
            <rFont val="MS P ゴシック"/>
            <family val="3"/>
            <charset val="128"/>
          </rPr>
          <t>右下の▼から選択</t>
        </r>
      </text>
    </comment>
    <comment ref="H9" authorId="0" shapeId="0" xr:uid="{A680ABAD-C2C5-4DEE-844F-0AFBA73A9A7E}">
      <text>
        <r>
          <rPr>
            <b/>
            <sz val="9"/>
            <color indexed="81"/>
            <rFont val="MS P ゴシック"/>
            <family val="3"/>
            <charset val="128"/>
          </rPr>
          <t>自動入力</t>
        </r>
      </text>
    </comment>
    <comment ref="D10" authorId="0" shapeId="0" xr:uid="{FD7A5D65-55D0-4069-B8C8-3BA05E59EC62}">
      <text>
        <r>
          <rPr>
            <b/>
            <sz val="9"/>
            <color indexed="81"/>
            <rFont val="MS P ゴシック"/>
            <family val="3"/>
            <charset val="128"/>
          </rPr>
          <t>単元目標が自動入力</t>
        </r>
      </text>
    </comment>
    <comment ref="G10" authorId="0" shapeId="0" xr:uid="{CBCCF68A-48D3-48AE-BFC1-771026183CCD}">
      <text>
        <r>
          <rPr>
            <b/>
            <sz val="9"/>
            <color indexed="81"/>
            <rFont val="MS P ゴシック"/>
            <family val="3"/>
            <charset val="128"/>
          </rPr>
          <t>右下の▼から選択</t>
        </r>
      </text>
    </comment>
    <comment ref="H10" authorId="0" shapeId="0" xr:uid="{DC8C91B2-9A61-49A3-9791-F4B72D602FDD}">
      <text>
        <r>
          <rPr>
            <b/>
            <sz val="9"/>
            <color indexed="81"/>
            <rFont val="MS P ゴシック"/>
            <family val="3"/>
            <charset val="128"/>
          </rPr>
          <t>自動入力</t>
        </r>
      </text>
    </comment>
    <comment ref="D11" authorId="0" shapeId="0" xr:uid="{4B19F077-9F3D-44CD-AEF6-0DDA7C0F5C54}">
      <text>
        <r>
          <rPr>
            <b/>
            <sz val="9"/>
            <color indexed="81"/>
            <rFont val="MS P ゴシック"/>
            <family val="3"/>
            <charset val="128"/>
          </rPr>
          <t>単元目標が自動入力</t>
        </r>
      </text>
    </comment>
    <comment ref="G11" authorId="0" shapeId="0" xr:uid="{C6DB468C-FF25-4DDD-8B7E-02C87F7BD2BB}">
      <text>
        <r>
          <rPr>
            <b/>
            <sz val="9"/>
            <color indexed="81"/>
            <rFont val="MS P ゴシック"/>
            <family val="3"/>
            <charset val="128"/>
          </rPr>
          <t>右下の▼から選択</t>
        </r>
      </text>
    </comment>
    <comment ref="H11" authorId="0" shapeId="0" xr:uid="{B2FDD5D3-898C-45EB-AAE0-442CF1DBF5F3}">
      <text>
        <r>
          <rPr>
            <b/>
            <sz val="9"/>
            <color indexed="81"/>
            <rFont val="MS P ゴシック"/>
            <family val="3"/>
            <charset val="128"/>
          </rPr>
          <t>自動入力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2F949660-4A90-49F9-8C9F-5A749ED4D574}">
      <text>
        <r>
          <rPr>
            <b/>
            <sz val="9"/>
            <color indexed="81"/>
            <rFont val="MS P ゴシック"/>
            <family val="3"/>
            <charset val="128"/>
          </rPr>
          <t>右下の▼から選択</t>
        </r>
      </text>
    </comment>
    <comment ref="A5" authorId="0" shapeId="0" xr:uid="{60396DD9-7902-4C8D-924B-BBB93B114913}">
      <text>
        <r>
          <rPr>
            <b/>
            <sz val="9"/>
            <color indexed="81"/>
            <rFont val="MS P ゴシック"/>
            <family val="3"/>
            <charset val="128"/>
          </rPr>
          <t>右下の▼から選択</t>
        </r>
      </text>
    </comment>
    <comment ref="G5" authorId="0" shapeId="0" xr:uid="{3FB3DA51-3955-47BE-9EC3-C30823B8C67E}">
      <text>
        <r>
          <rPr>
            <b/>
            <sz val="9"/>
            <color indexed="81"/>
            <rFont val="MS P ゴシック"/>
            <family val="3"/>
            <charset val="128"/>
          </rPr>
          <t>右下の▼から選択</t>
        </r>
      </text>
    </comment>
    <comment ref="L5" authorId="0" shapeId="0" xr:uid="{DDF4C8CF-33EE-400F-B379-411376E397D5}">
      <text>
        <r>
          <rPr>
            <b/>
            <sz val="9"/>
            <color indexed="81"/>
            <rFont val="MS P ゴシック"/>
            <family val="3"/>
            <charset val="128"/>
          </rPr>
          <t>右下の▼から選択</t>
        </r>
      </text>
    </comment>
    <comment ref="D9" authorId="0" shapeId="0" xr:uid="{2111EB82-8A57-4652-AC0B-0BCC8F47D3F9}">
      <text>
        <r>
          <rPr>
            <b/>
            <sz val="9"/>
            <color indexed="81"/>
            <rFont val="MS P ゴシック"/>
            <family val="3"/>
            <charset val="128"/>
          </rPr>
          <t>単元目標が自動入力</t>
        </r>
      </text>
    </comment>
    <comment ref="G9" authorId="0" shapeId="0" xr:uid="{E16CAEFC-853C-48CE-83B6-B4620CBFD158}">
      <text>
        <r>
          <rPr>
            <b/>
            <sz val="9"/>
            <color indexed="81"/>
            <rFont val="MS P ゴシック"/>
            <family val="3"/>
            <charset val="128"/>
          </rPr>
          <t>右下の▼から選択</t>
        </r>
      </text>
    </comment>
    <comment ref="H9" authorId="0" shapeId="0" xr:uid="{96D580C4-0276-42AD-A9DC-628A7B26C390}">
      <text>
        <r>
          <rPr>
            <b/>
            <sz val="9"/>
            <color indexed="81"/>
            <rFont val="MS P ゴシック"/>
            <family val="3"/>
            <charset val="128"/>
          </rPr>
          <t>自動入力</t>
        </r>
      </text>
    </comment>
    <comment ref="D10" authorId="0" shapeId="0" xr:uid="{92CA9DA6-FC3A-4C53-BD71-9CBD1721127E}">
      <text>
        <r>
          <rPr>
            <b/>
            <sz val="9"/>
            <color indexed="81"/>
            <rFont val="MS P ゴシック"/>
            <family val="3"/>
            <charset val="128"/>
          </rPr>
          <t>単元目標が自動入力</t>
        </r>
      </text>
    </comment>
    <comment ref="G10" authorId="0" shapeId="0" xr:uid="{0F745AF0-8D2D-4DEB-9F42-AA7BA54F933D}">
      <text>
        <r>
          <rPr>
            <b/>
            <sz val="9"/>
            <color indexed="81"/>
            <rFont val="MS P ゴシック"/>
            <family val="3"/>
            <charset val="128"/>
          </rPr>
          <t>右下の▼から選択</t>
        </r>
      </text>
    </comment>
    <comment ref="H10" authorId="0" shapeId="0" xr:uid="{D8F2BAA8-A686-458A-A9B5-E9F89937E623}">
      <text>
        <r>
          <rPr>
            <b/>
            <sz val="9"/>
            <color indexed="81"/>
            <rFont val="MS P ゴシック"/>
            <family val="3"/>
            <charset val="128"/>
          </rPr>
          <t>自動入力</t>
        </r>
      </text>
    </comment>
    <comment ref="D11" authorId="0" shapeId="0" xr:uid="{34F2B81C-492D-441E-8031-3BEDA49AAED4}">
      <text>
        <r>
          <rPr>
            <b/>
            <sz val="9"/>
            <color indexed="81"/>
            <rFont val="MS P ゴシック"/>
            <family val="3"/>
            <charset val="128"/>
          </rPr>
          <t>単元目標が自動入力</t>
        </r>
      </text>
    </comment>
    <comment ref="G11" authorId="0" shapeId="0" xr:uid="{21660E6B-F944-4DD7-A878-34A64D2FF5E2}">
      <text>
        <r>
          <rPr>
            <b/>
            <sz val="9"/>
            <color indexed="81"/>
            <rFont val="MS P ゴシック"/>
            <family val="3"/>
            <charset val="128"/>
          </rPr>
          <t>右下の▼から選択</t>
        </r>
      </text>
    </comment>
    <comment ref="H11" authorId="0" shapeId="0" xr:uid="{8A51B610-D860-4812-8C15-A2231094D109}">
      <text>
        <r>
          <rPr>
            <b/>
            <sz val="9"/>
            <color indexed="81"/>
            <rFont val="MS P ゴシック"/>
            <family val="3"/>
            <charset val="128"/>
          </rPr>
          <t>自動入力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A40D6EEB-6705-4FE4-AF74-2A4337AC2AF5}">
      <text>
        <r>
          <rPr>
            <b/>
            <sz val="9"/>
            <color indexed="81"/>
            <rFont val="MS P ゴシック"/>
            <family val="3"/>
            <charset val="128"/>
          </rPr>
          <t>右下の▼から選択</t>
        </r>
      </text>
    </comment>
    <comment ref="A5" authorId="0" shapeId="0" xr:uid="{513A20E0-AC57-4186-A8A6-981AEAE2E723}">
      <text>
        <r>
          <rPr>
            <b/>
            <sz val="9"/>
            <color indexed="81"/>
            <rFont val="MS P ゴシック"/>
            <family val="3"/>
            <charset val="128"/>
          </rPr>
          <t>右下の▼から選択</t>
        </r>
      </text>
    </comment>
    <comment ref="G5" authorId="0" shapeId="0" xr:uid="{D04C74ED-816E-413D-BC52-DAA4E5A7DC56}">
      <text>
        <r>
          <rPr>
            <b/>
            <sz val="9"/>
            <color indexed="81"/>
            <rFont val="MS P ゴシック"/>
            <family val="3"/>
            <charset val="128"/>
          </rPr>
          <t>右下の▼から選択</t>
        </r>
      </text>
    </comment>
    <comment ref="L5" authorId="0" shapeId="0" xr:uid="{08F8A602-20EC-4C92-AA73-60512B8FCD7D}">
      <text>
        <r>
          <rPr>
            <b/>
            <sz val="9"/>
            <color indexed="81"/>
            <rFont val="MS P ゴシック"/>
            <family val="3"/>
            <charset val="128"/>
          </rPr>
          <t>右下の▼から選択</t>
        </r>
      </text>
    </comment>
    <comment ref="D9" authorId="0" shapeId="0" xr:uid="{990AA8D8-2FB9-4812-8938-648D2696EB2B}">
      <text>
        <r>
          <rPr>
            <b/>
            <sz val="9"/>
            <color indexed="81"/>
            <rFont val="MS P ゴシック"/>
            <family val="3"/>
            <charset val="128"/>
          </rPr>
          <t>単元目標が自動入力</t>
        </r>
      </text>
    </comment>
    <comment ref="G9" authorId="0" shapeId="0" xr:uid="{206849FB-C13E-4909-8DAC-DBC3FDBF1439}">
      <text>
        <r>
          <rPr>
            <b/>
            <sz val="9"/>
            <color indexed="81"/>
            <rFont val="MS P ゴシック"/>
            <family val="3"/>
            <charset val="128"/>
          </rPr>
          <t>右下の▼から選択</t>
        </r>
      </text>
    </comment>
    <comment ref="H9" authorId="0" shapeId="0" xr:uid="{DC3B3F77-22A3-441A-AC68-210635BC0992}">
      <text>
        <r>
          <rPr>
            <b/>
            <sz val="9"/>
            <color indexed="81"/>
            <rFont val="MS P ゴシック"/>
            <family val="3"/>
            <charset val="128"/>
          </rPr>
          <t>自動入力</t>
        </r>
      </text>
    </comment>
    <comment ref="D10" authorId="0" shapeId="0" xr:uid="{1AFA0D5E-29A1-4C42-9D48-504667B5AB2A}">
      <text>
        <r>
          <rPr>
            <b/>
            <sz val="9"/>
            <color indexed="81"/>
            <rFont val="MS P ゴシック"/>
            <family val="3"/>
            <charset val="128"/>
          </rPr>
          <t>単元目標が自動入力</t>
        </r>
      </text>
    </comment>
    <comment ref="G10" authorId="0" shapeId="0" xr:uid="{585F8649-88B5-4610-A859-5C266BBCB578}">
      <text>
        <r>
          <rPr>
            <b/>
            <sz val="9"/>
            <color indexed="81"/>
            <rFont val="MS P ゴシック"/>
            <family val="3"/>
            <charset val="128"/>
          </rPr>
          <t>右下の▼から選択</t>
        </r>
      </text>
    </comment>
    <comment ref="H10" authorId="0" shapeId="0" xr:uid="{1630F5B2-9989-4C49-A135-F41C8BB50268}">
      <text>
        <r>
          <rPr>
            <b/>
            <sz val="9"/>
            <color indexed="81"/>
            <rFont val="MS P ゴシック"/>
            <family val="3"/>
            <charset val="128"/>
          </rPr>
          <t>自動入力</t>
        </r>
      </text>
    </comment>
    <comment ref="D11" authorId="0" shapeId="0" xr:uid="{279369E2-22A5-4F07-9A7E-1222DCF86098}">
      <text>
        <r>
          <rPr>
            <b/>
            <sz val="9"/>
            <color indexed="81"/>
            <rFont val="MS P ゴシック"/>
            <family val="3"/>
            <charset val="128"/>
          </rPr>
          <t>単元目標が自動入力</t>
        </r>
      </text>
    </comment>
    <comment ref="G11" authorId="0" shapeId="0" xr:uid="{D681A776-E0E9-4C93-B100-9CBEFE8F2B92}">
      <text>
        <r>
          <rPr>
            <b/>
            <sz val="9"/>
            <color indexed="81"/>
            <rFont val="MS P ゴシック"/>
            <family val="3"/>
            <charset val="128"/>
          </rPr>
          <t>右下の▼から選択</t>
        </r>
      </text>
    </comment>
    <comment ref="H11" authorId="0" shapeId="0" xr:uid="{F360D981-3B6D-496B-B4FD-E29B05C6D224}">
      <text>
        <r>
          <rPr>
            <b/>
            <sz val="9"/>
            <color indexed="81"/>
            <rFont val="MS P ゴシック"/>
            <family val="3"/>
            <charset val="128"/>
          </rPr>
          <t>自動入力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6D969837-B724-44B9-8D0C-DD23E5D31126}">
      <text>
        <r>
          <rPr>
            <b/>
            <sz val="9"/>
            <color indexed="81"/>
            <rFont val="MS P ゴシック"/>
            <family val="3"/>
            <charset val="128"/>
          </rPr>
          <t>右下の▼から選択</t>
        </r>
      </text>
    </comment>
    <comment ref="A5" authorId="0" shapeId="0" xr:uid="{5C88D705-3880-4D67-8BA2-630EF8268BD5}">
      <text>
        <r>
          <rPr>
            <b/>
            <sz val="9"/>
            <color indexed="81"/>
            <rFont val="MS P ゴシック"/>
            <family val="3"/>
            <charset val="128"/>
          </rPr>
          <t>右下の▼から選択</t>
        </r>
      </text>
    </comment>
    <comment ref="G5" authorId="0" shapeId="0" xr:uid="{4484ED98-B19A-474B-B90D-9F025FEF2CE6}">
      <text>
        <r>
          <rPr>
            <b/>
            <sz val="9"/>
            <color indexed="81"/>
            <rFont val="MS P ゴシック"/>
            <family val="3"/>
            <charset val="128"/>
          </rPr>
          <t>右下の▼から選択</t>
        </r>
      </text>
    </comment>
    <comment ref="L5" authorId="0" shapeId="0" xr:uid="{21B994BB-AEA2-4C34-9956-023F7E06FB6F}">
      <text>
        <r>
          <rPr>
            <b/>
            <sz val="9"/>
            <color indexed="81"/>
            <rFont val="MS P ゴシック"/>
            <family val="3"/>
            <charset val="128"/>
          </rPr>
          <t>右下の▼から選択</t>
        </r>
      </text>
    </comment>
    <comment ref="D9" authorId="0" shapeId="0" xr:uid="{095A4232-1F3A-4F7F-AD9E-3C8AE8412DFB}">
      <text>
        <r>
          <rPr>
            <b/>
            <sz val="9"/>
            <color indexed="81"/>
            <rFont val="MS P ゴシック"/>
            <family val="3"/>
            <charset val="128"/>
          </rPr>
          <t>単元目標が自動入力</t>
        </r>
      </text>
    </comment>
    <comment ref="G9" authorId="0" shapeId="0" xr:uid="{3C728751-6314-4311-B952-B682D7BA102B}">
      <text>
        <r>
          <rPr>
            <b/>
            <sz val="9"/>
            <color indexed="81"/>
            <rFont val="MS P ゴシック"/>
            <family val="3"/>
            <charset val="128"/>
          </rPr>
          <t>右下の▼から選択</t>
        </r>
      </text>
    </comment>
    <comment ref="H9" authorId="0" shapeId="0" xr:uid="{13BE06B3-975D-4B77-AC59-225E667DC47F}">
      <text>
        <r>
          <rPr>
            <b/>
            <sz val="9"/>
            <color indexed="81"/>
            <rFont val="MS P ゴシック"/>
            <family val="3"/>
            <charset val="128"/>
          </rPr>
          <t>自動入力</t>
        </r>
      </text>
    </comment>
    <comment ref="D10" authorId="0" shapeId="0" xr:uid="{4B3C5381-52D4-4152-9215-68B5338B9B7F}">
      <text>
        <r>
          <rPr>
            <b/>
            <sz val="9"/>
            <color indexed="81"/>
            <rFont val="MS P ゴシック"/>
            <family val="3"/>
            <charset val="128"/>
          </rPr>
          <t>単元目標が自動入力</t>
        </r>
      </text>
    </comment>
    <comment ref="G10" authorId="0" shapeId="0" xr:uid="{5A98408F-1827-43C6-B6FC-B5B617DE8834}">
      <text>
        <r>
          <rPr>
            <b/>
            <sz val="9"/>
            <color indexed="81"/>
            <rFont val="MS P ゴシック"/>
            <family val="3"/>
            <charset val="128"/>
          </rPr>
          <t>右下の▼から選択</t>
        </r>
      </text>
    </comment>
    <comment ref="H10" authorId="0" shapeId="0" xr:uid="{4E083A90-15E0-44BD-A061-5215E8AF2893}">
      <text>
        <r>
          <rPr>
            <b/>
            <sz val="9"/>
            <color indexed="81"/>
            <rFont val="MS P ゴシック"/>
            <family val="3"/>
            <charset val="128"/>
          </rPr>
          <t>自動入力</t>
        </r>
      </text>
    </comment>
    <comment ref="D11" authorId="0" shapeId="0" xr:uid="{45E81CA9-9290-40BD-B940-F08FFDB20810}">
      <text>
        <r>
          <rPr>
            <b/>
            <sz val="9"/>
            <color indexed="81"/>
            <rFont val="MS P ゴシック"/>
            <family val="3"/>
            <charset val="128"/>
          </rPr>
          <t>単元目標が自動入力</t>
        </r>
      </text>
    </comment>
    <comment ref="G11" authorId="0" shapeId="0" xr:uid="{82E95F70-0B1B-4D9B-9EBF-561301713941}">
      <text>
        <r>
          <rPr>
            <b/>
            <sz val="9"/>
            <color indexed="81"/>
            <rFont val="MS P ゴシック"/>
            <family val="3"/>
            <charset val="128"/>
          </rPr>
          <t>右下の▼から選択</t>
        </r>
      </text>
    </comment>
    <comment ref="H11" authorId="0" shapeId="0" xr:uid="{61F217F1-DE5A-487D-A8DD-7204A1BAD4AE}">
      <text>
        <r>
          <rPr>
            <b/>
            <sz val="9"/>
            <color indexed="81"/>
            <rFont val="MS P ゴシック"/>
            <family val="3"/>
            <charset val="128"/>
          </rPr>
          <t>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82092317-6A24-40A0-8825-6E06F74645FC}">
      <text>
        <r>
          <rPr>
            <b/>
            <sz val="9"/>
            <color indexed="81"/>
            <rFont val="MS P ゴシック"/>
            <family val="3"/>
            <charset val="128"/>
          </rPr>
          <t>右下の▼から選択</t>
        </r>
      </text>
    </comment>
    <comment ref="A5" authorId="0" shapeId="0" xr:uid="{75A175DB-3DA5-40B1-9F5B-8C78AAC5A00A}">
      <text>
        <r>
          <rPr>
            <b/>
            <sz val="9"/>
            <color indexed="81"/>
            <rFont val="MS P ゴシック"/>
            <family val="3"/>
            <charset val="128"/>
          </rPr>
          <t>右下の▼から選択</t>
        </r>
      </text>
    </comment>
    <comment ref="G5" authorId="0" shapeId="0" xr:uid="{3D386B87-7D2A-4AED-8E8D-1C6426CA6C47}">
      <text>
        <r>
          <rPr>
            <b/>
            <sz val="9"/>
            <color indexed="81"/>
            <rFont val="MS P ゴシック"/>
            <family val="3"/>
            <charset val="128"/>
          </rPr>
          <t>右下の▼から選択</t>
        </r>
      </text>
    </comment>
    <comment ref="L5" authorId="0" shapeId="0" xr:uid="{323408BC-7462-47EF-99C6-A3C04D9936B6}">
      <text>
        <r>
          <rPr>
            <b/>
            <sz val="9"/>
            <color indexed="81"/>
            <rFont val="MS P ゴシック"/>
            <family val="3"/>
            <charset val="128"/>
          </rPr>
          <t>右下の▼から選択</t>
        </r>
      </text>
    </comment>
    <comment ref="D9" authorId="0" shapeId="0" xr:uid="{2C647287-4EAB-41D6-855F-A31528F9E60E}">
      <text>
        <r>
          <rPr>
            <b/>
            <sz val="9"/>
            <color indexed="81"/>
            <rFont val="MS P ゴシック"/>
            <family val="3"/>
            <charset val="128"/>
          </rPr>
          <t>単元目標が自動入力</t>
        </r>
      </text>
    </comment>
    <comment ref="G9" authorId="0" shapeId="0" xr:uid="{B3B168CB-40D3-4084-9468-053878912871}">
      <text>
        <r>
          <rPr>
            <b/>
            <sz val="9"/>
            <color indexed="81"/>
            <rFont val="MS P ゴシック"/>
            <family val="3"/>
            <charset val="128"/>
          </rPr>
          <t>右下の▼から選択</t>
        </r>
      </text>
    </comment>
    <comment ref="H9" authorId="0" shapeId="0" xr:uid="{6372B2F0-4E5E-4BF0-B403-DB154BB18A12}">
      <text>
        <r>
          <rPr>
            <b/>
            <sz val="9"/>
            <color indexed="81"/>
            <rFont val="MS P ゴシック"/>
            <family val="3"/>
            <charset val="128"/>
          </rPr>
          <t>自動入力</t>
        </r>
      </text>
    </comment>
    <comment ref="D10" authorId="0" shapeId="0" xr:uid="{44DF84C6-C7FC-4DE6-B61C-EDFDD20E3784}">
      <text>
        <r>
          <rPr>
            <b/>
            <sz val="9"/>
            <color indexed="81"/>
            <rFont val="MS P ゴシック"/>
            <family val="3"/>
            <charset val="128"/>
          </rPr>
          <t>単元目標が自動入力</t>
        </r>
      </text>
    </comment>
    <comment ref="G10" authorId="0" shapeId="0" xr:uid="{E3815C20-FACC-40ED-B635-CEDBA95A7FC2}">
      <text>
        <r>
          <rPr>
            <b/>
            <sz val="9"/>
            <color indexed="81"/>
            <rFont val="MS P ゴシック"/>
            <family val="3"/>
            <charset val="128"/>
          </rPr>
          <t>右下の▼から選択</t>
        </r>
      </text>
    </comment>
    <comment ref="H10" authorId="0" shapeId="0" xr:uid="{896011C9-36DE-47EC-9C18-E72EA86DF563}">
      <text>
        <r>
          <rPr>
            <b/>
            <sz val="9"/>
            <color indexed="81"/>
            <rFont val="MS P ゴシック"/>
            <family val="3"/>
            <charset val="128"/>
          </rPr>
          <t>自動入力</t>
        </r>
      </text>
    </comment>
    <comment ref="D11" authorId="0" shapeId="0" xr:uid="{35A8CC93-7F72-4417-8FC2-77EC436BE85F}">
      <text>
        <r>
          <rPr>
            <b/>
            <sz val="9"/>
            <color indexed="81"/>
            <rFont val="MS P ゴシック"/>
            <family val="3"/>
            <charset val="128"/>
          </rPr>
          <t>単元目標が自動入力</t>
        </r>
      </text>
    </comment>
    <comment ref="G11" authorId="0" shapeId="0" xr:uid="{E2F81B6A-5129-4EBD-B92A-6ED04E3EC3FE}">
      <text>
        <r>
          <rPr>
            <b/>
            <sz val="9"/>
            <color indexed="81"/>
            <rFont val="MS P ゴシック"/>
            <family val="3"/>
            <charset val="128"/>
          </rPr>
          <t>右下の▼から選択</t>
        </r>
      </text>
    </comment>
    <comment ref="H11" authorId="0" shapeId="0" xr:uid="{853E8098-C6F2-4BA9-8286-B20F728133FE}">
      <text>
        <r>
          <rPr>
            <b/>
            <sz val="9"/>
            <color indexed="81"/>
            <rFont val="MS P ゴシック"/>
            <family val="3"/>
            <charset val="128"/>
          </rPr>
          <t>自動入力</t>
        </r>
      </text>
    </comment>
  </commentList>
</comments>
</file>

<file path=xl/sharedStrings.xml><?xml version="1.0" encoding="utf-8"?>
<sst xmlns="http://schemas.openxmlformats.org/spreadsheetml/2006/main" count="606" uniqueCount="154">
  <si>
    <t>年</t>
    <rPh sb="0" eb="1">
      <t>ネン</t>
    </rPh>
    <phoneticPr fontId="1"/>
  </si>
  <si>
    <t>Unit</t>
  </si>
  <si>
    <t>単元名</t>
    <rPh sb="0" eb="2">
      <t>タンゲン</t>
    </rPh>
    <rPh sb="2" eb="3">
      <t>メイ</t>
    </rPh>
    <phoneticPr fontId="1"/>
  </si>
  <si>
    <t>時間単元</t>
    <rPh sb="0" eb="2">
      <t>ジカン</t>
    </rPh>
    <rPh sb="2" eb="4">
      <t>タンゲン</t>
    </rPh>
    <phoneticPr fontId="1"/>
  </si>
  <si>
    <t>書くこと</t>
  </si>
  <si>
    <t>イ</t>
  </si>
  <si>
    <t>言語材料・語彙・表現</t>
    <rPh sb="0" eb="2">
      <t>ゲンゴ</t>
    </rPh>
    <rPh sb="2" eb="4">
      <t>ザイリョウ</t>
    </rPh>
    <rPh sb="5" eb="7">
      <t>ゴイ</t>
    </rPh>
    <rPh sb="8" eb="10">
      <t>ヒョウゲン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</si>
  <si>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</si>
  <si>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</si>
  <si>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</si>
  <si>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時</t>
    <rPh sb="0" eb="1">
      <t>ジ</t>
    </rPh>
    <phoneticPr fontId="1"/>
  </si>
  <si>
    <t>学習評価</t>
    <rPh sb="0" eb="2">
      <t>ガクシュウ</t>
    </rPh>
    <rPh sb="2" eb="4">
      <t>ヒョウカ</t>
    </rPh>
    <phoneticPr fontId="1"/>
  </si>
  <si>
    <t>思判表</t>
    <rPh sb="0" eb="2">
      <t>シハン</t>
    </rPh>
    <rPh sb="2" eb="3">
      <t>ヒョウ</t>
    </rPh>
    <phoneticPr fontId="1"/>
  </si>
  <si>
    <t>単元目標</t>
    <rPh sb="0" eb="2">
      <t>タンゲン</t>
    </rPh>
    <rPh sb="2" eb="4">
      <t>モクヒョウ</t>
    </rPh>
    <phoneticPr fontId="1"/>
  </si>
  <si>
    <t>パフォーマンス課題</t>
    <rPh sb="7" eb="9">
      <t>カダイ</t>
    </rPh>
    <phoneticPr fontId="1"/>
  </si>
  <si>
    <t>表現</t>
    <rPh sb="0" eb="2">
      <t>ヒョウゲン</t>
    </rPh>
    <phoneticPr fontId="1"/>
  </si>
  <si>
    <t>語彙</t>
    <rPh sb="0" eb="2">
      <t>ゴイ</t>
    </rPh>
    <phoneticPr fontId="1"/>
  </si>
  <si>
    <t>単元計画</t>
    <rPh sb="0" eb="2">
      <t>タンゲン</t>
    </rPh>
    <rPh sb="2" eb="4">
      <t>ケイカク</t>
    </rPh>
    <phoneticPr fontId="1"/>
  </si>
  <si>
    <t>ねらい</t>
    <phoneticPr fontId="1"/>
  </si>
  <si>
    <t>主な言語活動等</t>
    <rPh sb="0" eb="1">
      <t>オモ</t>
    </rPh>
    <rPh sb="2" eb="4">
      <t>ゲンゴ</t>
    </rPh>
    <rPh sb="4" eb="6">
      <t>カツドウ</t>
    </rPh>
    <rPh sb="6" eb="7">
      <t>トウ</t>
    </rPh>
    <phoneticPr fontId="1"/>
  </si>
  <si>
    <t>聞くこと</t>
  </si>
  <si>
    <t>読むこと</t>
  </si>
  <si>
    <t>ア</t>
  </si>
  <si>
    <t>ア</t>
    <phoneticPr fontId="19"/>
  </si>
  <si>
    <t>イ</t>
    <phoneticPr fontId="19"/>
  </si>
  <si>
    <t>ウ</t>
  </si>
  <si>
    <t>ウ</t>
    <phoneticPr fontId="19"/>
  </si>
  <si>
    <t>アイウ</t>
    <phoneticPr fontId="19"/>
  </si>
  <si>
    <t>3聞くこと1</t>
  </si>
  <si>
    <t>3聞くこと2</t>
  </si>
  <si>
    <t>3聞くこと3</t>
  </si>
  <si>
    <t>4聞くこと1</t>
  </si>
  <si>
    <t>4聞くこと2</t>
  </si>
  <si>
    <t>4聞くこと3</t>
  </si>
  <si>
    <t>5聞くこと1</t>
  </si>
  <si>
    <t>5聞くこと2</t>
  </si>
  <si>
    <t>5聞くこと3</t>
  </si>
  <si>
    <t>5読むこと1</t>
  </si>
  <si>
    <t>5読むこと2</t>
  </si>
  <si>
    <t>5書くこと1</t>
  </si>
  <si>
    <t>5書くこと2</t>
  </si>
  <si>
    <t>6聞くこと1</t>
  </si>
  <si>
    <t>6聞くこと2</t>
  </si>
  <si>
    <t>6聞くこと3</t>
  </si>
  <si>
    <t>6読むこと1</t>
  </si>
  <si>
    <t>6読むこと2</t>
  </si>
  <si>
    <t>6書くこと1</t>
  </si>
  <si>
    <t>6書くこと2</t>
  </si>
  <si>
    <t/>
  </si>
  <si>
    <t>話すこと(やり取り)</t>
    <rPh sb="7" eb="8">
      <t>ト</t>
    </rPh>
    <phoneticPr fontId="20"/>
  </si>
  <si>
    <t>話すこと(発表)</t>
    <rPh sb="5" eb="7">
      <t>ハッピョウ</t>
    </rPh>
    <phoneticPr fontId="20"/>
  </si>
  <si>
    <t>後日</t>
    <rPh sb="0" eb="2">
      <t>ゴジツ</t>
    </rPh>
    <phoneticPr fontId="19"/>
  </si>
  <si>
    <t>知技</t>
    <rPh sb="0" eb="1">
      <t>チ</t>
    </rPh>
    <rPh sb="1" eb="2">
      <t>ギ</t>
    </rPh>
    <phoneticPr fontId="1"/>
  </si>
  <si>
    <t>「CAN-DOリスト」の形での
学習到達目標</t>
    <phoneticPr fontId="19"/>
  </si>
  <si>
    <t>知識</t>
    <rPh sb="0" eb="2">
      <t>チシキ</t>
    </rPh>
    <phoneticPr fontId="19"/>
  </si>
  <si>
    <t>技能</t>
    <rPh sb="0" eb="2">
      <t>ギノウ</t>
    </rPh>
    <phoneticPr fontId="19"/>
  </si>
  <si>
    <t>SP</t>
  </si>
  <si>
    <t>Ｗ</t>
  </si>
  <si>
    <t>L</t>
  </si>
  <si>
    <t>R</t>
  </si>
  <si>
    <t>SI</t>
  </si>
  <si>
    <t>外　国　語　活　動　　　単　元　計　画　シ　ー　ト</t>
    <rPh sb="0" eb="1">
      <t>ソト</t>
    </rPh>
    <rPh sb="2" eb="3">
      <t>クニ</t>
    </rPh>
    <rPh sb="4" eb="5">
      <t>ゴ</t>
    </rPh>
    <rPh sb="6" eb="7">
      <t>カツ</t>
    </rPh>
    <rPh sb="8" eb="9">
      <t>ドウ</t>
    </rPh>
    <rPh sb="12" eb="13">
      <t>タン</t>
    </rPh>
    <rPh sb="14" eb="15">
      <t>モト</t>
    </rPh>
    <rPh sb="16" eb="17">
      <t>ケイ</t>
    </rPh>
    <rPh sb="18" eb="19">
      <t>ガ</t>
    </rPh>
    <phoneticPr fontId="19"/>
  </si>
  <si>
    <t>学　年</t>
    <rPh sb="0" eb="1">
      <t>ガク</t>
    </rPh>
    <rPh sb="2" eb="3">
      <t>トシ</t>
    </rPh>
    <phoneticPr fontId="19"/>
  </si>
  <si>
    <t>技能・領域</t>
    <rPh sb="0" eb="2">
      <t>ギノウ</t>
    </rPh>
    <rPh sb="3" eb="5">
      <t>リョウイキ</t>
    </rPh>
    <phoneticPr fontId="19"/>
  </si>
  <si>
    <t>内                                                               容</t>
    <rPh sb="0" eb="1">
      <t>ウチ</t>
    </rPh>
    <rPh sb="64" eb="65">
      <t>カタチ</t>
    </rPh>
    <phoneticPr fontId="19"/>
  </si>
  <si>
    <t>　繰り返し、ゆっくりはっきりと話された際に、自分のことや身の回りの物を表す簡単な語句（好きな色や食べ物、着ている服、持ち物など）を聞き取ろうとする。</t>
  </si>
  <si>
    <t>　繰り返し、ゆっくりはっきりと話された際に、話し手の顔の表情や身振り、イラストや写真などを手掛かりとして、身近で簡単な事柄（よく知っている人や物など）に関する基本的な表現の意味を分かろうとする。　</t>
  </si>
  <si>
    <t>　文字の読み方が発音されるのを聞いた際に、どの文字であるかを分かろうとする。（大文字）</t>
    <phoneticPr fontId="19"/>
  </si>
  <si>
    <t>　表情やジェスチャーを付けて相手に伝わるように工夫しながら、基本的な表現を用いて挨拶、感謝、簡単な指示をしたり、それらに応じたりしようとする。</t>
  </si>
  <si>
    <t>　相手に伝わるように工夫した上で、自分のことや身の回りの物について、動作を交えながら、自分の考えや気持ちなどを、簡単な語句や基本的な表現を用いて伝え合おうとする。</t>
  </si>
  <si>
    <t>　サポートを受けて、自分や相手のこと及び身の回りの物に関する事柄について、簡単な語句や基本的な表現を用いて質問したり、答えの中心となる語や、２～３語の文で答えたりしようとする。</t>
  </si>
  <si>
    <t>　動物、身体の部位、状態・気持ちなどについて、人前でイラスト、写真などを見せながら、簡単な語句や基本的な表現を用いて話そうとする。</t>
    <phoneticPr fontId="19"/>
  </si>
  <si>
    <t>　自分や友達の名前の頭文字について、人前でカードを見せながら、簡単な語句や基本的な表現を用いて話そうとする。</t>
  </si>
  <si>
    <t>　日常生活に関する身近で簡単な事柄について、人前でイラストや写真などを見せながら、自分の気持ちや考えなどを簡単な語句や基本的な表現を用いて話そうとする。</t>
  </si>
  <si>
    <t>　ゆっくりはっきりと話された際に、自分のことや身の回りの物を表す簡単な語句（好きな色や食べ物、着ている服、持ち物など）を聞き取ろうとする。</t>
  </si>
  <si>
    <t>　ゆっくりはっきりと話された際に、イラストや写真などを手掛かりとして、身近で簡単な事柄（よく知っている人や物など）に関する基本的な表現の意味を分かろうとする。</t>
  </si>
  <si>
    <t>　文字の読み方が発音されるのを聞いた際に、どの文字であるかを分かろうとする。（大文字・小文字）</t>
  </si>
  <si>
    <t>　相手に配慮しながら、基本的な表現を用いて挨拶、感謝、簡単な指示をしたり、それらに応じたりしようとする。</t>
  </si>
  <si>
    <t>　相手に配慮した上で、自分のことや身の回りの物について、動作を交えながら、自分の考えや気持ちなどを、簡単な語句や基本的な表現を用いて伝え合おうとする。</t>
    <phoneticPr fontId="19"/>
  </si>
  <si>
    <t>　サポートを受けて、自分や相手のこと及び身の回りの物に関する事柄について、簡単な語句や基本的な表現を用いて質問したり、２～３語の文で答えたりして会話を継続しようとする。</t>
  </si>
  <si>
    <t>　身の回りの物（文房具、果物、飲食物など）について、人前で実物、イラスト、写真などを見せながら、簡単な語句や基本的な表現を用いて話そうとする。</t>
    <phoneticPr fontId="19"/>
  </si>
  <si>
    <t>　自分のこと（好みの場所、学校・教室など）について、人前で実物などを見せながら、簡単な語句や基本的な表現を用いて話そうとする。</t>
    <phoneticPr fontId="19"/>
  </si>
  <si>
    <t>　日常生活に関する身近で簡単な事柄（曜日や時刻、場所など）について、人前でカレンダーなどの具体物を見せながら、自分の考えや気持ちなどを簡単な語句や基本的な表現を用いて話そうとする。</t>
  </si>
  <si>
    <t>　ゆっくりはっきりと話されれば、視覚的な情報を手掛かりにするなどして、３～５文程度の自分のことや身近で簡単な事柄（好きなことやできること、誕生日、時刻や値段など）について、簡単な語句や基本的な表現を聞き取ることができる。</t>
  </si>
  <si>
    <t>　ゆっくりはっきりと話されれば、視覚的な情報を手掛かりにするなどして、３～５文程度の日常生活に関する身近で簡単な事柄（好きなことやできること、誕生日、時刻や値段など）について、具体的な情報（季節や場所、数字など）を聞き取ることができる。</t>
    <phoneticPr fontId="19"/>
  </si>
  <si>
    <t>　ゆっくりはっきりと話されれば、視覚的な情報を手掛かりにするなどして、３～５文程度の日常生活に関する身近で簡単な事柄（自己紹介や学校生活など）について、短い話の概要を捉えることができる。</t>
  </si>
  <si>
    <t>　活字体で書かれた文字の形の違いを識別し、大文字及び小文字を見て、その名称を発音することができる。</t>
  </si>
  <si>
    <t>　音声で十分に慣れ親しんだ簡単な語句や基本的な表現のおおまかな意味が分かる。
　※掲示、パンフレット、絵本などの言語外情報を伴って示された語句や表現を識別する。</t>
    <phoneticPr fontId="20"/>
  </si>
  <si>
    <t>　初対面の人とあいさつや自己紹介したり、買い物、食事、道案内、旅行などの場面で、基本的な表現を用いて指示、依頼をし、それらに応じたり断ったりすることができる。</t>
  </si>
  <si>
    <t>　日常生活に関する身近で簡単な事柄（食べ物、着る物、遊びなど）について、自分の考えや気持ちなどを、簡単な語句や基本的な表現を用いて、伝えたり、相手からの質問に答えたりすることができる。</t>
  </si>
  <si>
    <t>　自分や相手のこと及び身の回りの物に関する事柄（好きなこと・もの、持ち物など）について、簡単な語句や基本的な表現を用いてその場で質問をしたり質問に答えたりして、短い会話を続けることができる。</t>
    <phoneticPr fontId="19"/>
  </si>
  <si>
    <t>　日常生活に関する身近で簡単な事柄（時刻や日時、場所など）について、簡単な語句や基本的な表現を用いて、メモやキーワードをもとに、相手に伝わるように話すことができる。</t>
  </si>
  <si>
    <t>　自分のこと（趣味や得意なことなど）について、伝えようとする内容を選んだり順番を決めたりするなど整理した上で、簡単な語句や基本的な表現を用いて話すことができる。</t>
  </si>
  <si>
    <t>　身近で簡単な事柄（学校生活や地域に関することなど）について、伝えようとする内容を聞き手に分かりやすく整理した上で、自分の考えや気持ちなどを、簡単な語句や基本的な表現を用いて話すことができる。</t>
    <phoneticPr fontId="19"/>
  </si>
  <si>
    <t>　大文字、小文字を正確に書き写すことができる。また、語順を意識しながら音声で十分に慣れ親しんだ簡単な語句や基本的な表現を書き写すことができる。</t>
  </si>
  <si>
    <t>　自分のことや身近で簡単な事柄について、音声で十分に慣れ親しんだ簡単な語句や基本的な表現を用い、自分が表現したい内容のものに置き換えて書くことができる。（置き換える語句は例示する）</t>
  </si>
  <si>
    <t>　ゆっくりはっきりと話されれば、５～８文程度の自分のことや身近で簡単な事柄（第三者のこと、思い出、将来のこと、町や文化など）について、簡単な語句や基本的な表現を聞き取ることができる。</t>
  </si>
  <si>
    <t>　ゆっくりはっきりと話されれば、５～８文程度の日常生活に関する身近で簡単な事柄（行きたい場所、してみたいことなど）について、具体的な情報（季節や場所、数字など）を聞き取ることができる。</t>
  </si>
  <si>
    <t>　ゆっくりはっきりと話されれば、５～８文程度の日常生活に関する身近で簡単な事柄（自己紹介、人物紹介、過去の話やしたいことなど）について、短い話の概要を捉えることができる。</t>
  </si>
  <si>
    <t>　活字体で書かれた文字の形の違いを識別し、身の回りの物に記されている大文字及び小文字を見て、その名称を正確に発音することができる。</t>
  </si>
  <si>
    <t>　音声で十分に慣れ親しんだ簡単な語句や基本的な表現の意味が分かる。
　※掲示物、パンフレット、絵本などの言語外情報を伴って示された語句や表現から必要とする情報を得たり、その意味を推測したりする。</t>
    <phoneticPr fontId="20"/>
  </si>
  <si>
    <t>　買い物、食事、道案内、旅行などの場面で、基本的な表現を用いて指示、依頼をし、それらに応じたり、断ったりするやり取りが複数回できる。</t>
  </si>
  <si>
    <t>　日常生活に関する身近で簡単な事柄（食べ物、着る物、遊びなど）について、自分の考えや気持ちなどを、簡単な語句や基本的な表現を用いて、児童同士で伝え合うことができる。</t>
    <phoneticPr fontId="19"/>
  </si>
  <si>
    <t>　自分や相手のこと及び身の回りの物に関する事柄（好きなこと・もの、持ち物など）について、簡単な語句や基本的な表現を用いてその場で質問をしたり質問に答えたりして、児童同士で会話を続けることができる。</t>
  </si>
  <si>
    <t>　日常生活に関する身近で簡単な事柄（時刻や日時、場所など）について、簡単な語句や基本的な表現を用いて、単元を通して書き溜めたものの中から自分で選んで相手に伝わるように話すことができる。</t>
  </si>
  <si>
    <t>　自分や他者のこと（趣味や得意なことなど）について、聞き手に分かりやすく伝わるように、内容を選んだり順番を決めたりするなど整理した上で、簡単な語句や基本的な表現を用いて話すことができる。</t>
  </si>
  <si>
    <t>　身近で簡単な事柄（学校生活や地域に関することなど）について、伝えようとする内容を聞き手に分かりやすく整理した上で、自分の考えや気持ちなどを、簡単な語句や基本的な表現を用いて、発音やイントネーションなどに気を付けて話すことができる。</t>
    <phoneticPr fontId="19"/>
  </si>
  <si>
    <t>　文字の読み方が発音されるのを聞いて活字体の大文字、小文字を書くことができる。また、語順を意識しながら音声で十分に慣れ親しんだ簡単な語句や基本的な表現を書き写すことができる。</t>
  </si>
  <si>
    <t>　自分のことや身近で簡単な事柄について、音声で十分に慣れ親しんだ簡単な語句や基本的な表現を用い、自分が表現したい内容のものに置き換えて書くことができる。（置き換える文や語句は例示する）</t>
  </si>
  <si>
    <t>3話すこと［やり取り］1</t>
  </si>
  <si>
    <t>話すこと［やり取り］</t>
    <rPh sb="7" eb="8">
      <t>ト</t>
    </rPh>
    <phoneticPr fontId="20"/>
  </si>
  <si>
    <t>3話すこと［やり取り］2</t>
  </si>
  <si>
    <t>3話すこと［やり取り］3</t>
  </si>
  <si>
    <t>3話すこと［発表］1</t>
  </si>
  <si>
    <t>話すこと［発表］</t>
    <rPh sb="5" eb="7">
      <t>ハッピョウ</t>
    </rPh>
    <phoneticPr fontId="20"/>
  </si>
  <si>
    <t>3話すこと［発表］2</t>
  </si>
  <si>
    <t>3話すこと［発表］3</t>
  </si>
  <si>
    <t>4話すこと［やり取り］1</t>
  </si>
  <si>
    <t>4話すこと［やり取り］2</t>
  </si>
  <si>
    <t>4話すこと［やり取り］3</t>
  </si>
  <si>
    <t>4話すこと［発表］1</t>
  </si>
  <si>
    <t>4話すこと［発表］2</t>
  </si>
  <si>
    <t>4話すこと［発表］3</t>
  </si>
  <si>
    <t>5話すこと［やり取り］1</t>
  </si>
  <si>
    <t>5話すこと［やり取り］2</t>
  </si>
  <si>
    <t>5話すこと［やり取り］3</t>
  </si>
  <si>
    <t>5話すこと［発表］1</t>
  </si>
  <si>
    <t>5話すこと［発表］2</t>
  </si>
  <si>
    <t>5話すこと［発表］3</t>
  </si>
  <si>
    <t>6話すこと［やり取り］1</t>
  </si>
  <si>
    <t>6話すこと［やり取り］2</t>
  </si>
  <si>
    <t>6話すこと［やり取り］3</t>
  </si>
  <si>
    <t>6話すこと［発表］1</t>
  </si>
  <si>
    <t>6話すこと［発表］2</t>
  </si>
  <si>
    <t>6話すこと［発表］3</t>
  </si>
  <si>
    <t>目標を達成している児童の姿</t>
    <rPh sb="0" eb="2">
      <t>モクヒョウ</t>
    </rPh>
    <rPh sb="3" eb="5">
      <t>タッセイ</t>
    </rPh>
    <rPh sb="9" eb="11">
      <t>ジドウ</t>
    </rPh>
    <rPh sb="12" eb="13">
      <t>スガタ</t>
    </rPh>
    <phoneticPr fontId="1"/>
  </si>
  <si>
    <t>態度</t>
    <rPh sb="0" eb="2">
      <t>タイド</t>
    </rPh>
    <phoneticPr fontId="1"/>
  </si>
  <si>
    <t>　自分のことをよく知ってもらったり，相手のことをよく知ったりするために，相手に伝わるように工夫しながら，色や形などで身の回りの物を言い表したり，ある物が何かをたずねたり答えたりして伝え合うことができる。</t>
  </si>
  <si>
    <t>What's this ?</t>
    <phoneticPr fontId="19"/>
  </si>
  <si>
    <t>　クイズを作り，それをお互いに出したり答えたりして，自分のことをよく知ってもらったり，相手のことをよく知ったりする。</t>
    <phoneticPr fontId="19"/>
  </si>
  <si>
    <t>　What's this?にIt's red.やIt's circle.，It's a fruit.のようなヒントを付け加えて，相手にクイズを出したり，相手からのクイズに答えたりしている。さらに，I like ～.を用いて，お互いのことを知ろうとしている。
　また，相手意識をもちながら，写真やイラストを用いて相手に伝わりやすいように工夫している。</t>
    <phoneticPr fontId="19"/>
  </si>
  <si>
    <t>　身の回りの物についてWhat's this?　It's ～.などを用いてクイズを出したり答えたりすることに慣れ親しんでいる。</t>
    <phoneticPr fontId="19"/>
  </si>
  <si>
    <t>　自分のことをよく知ってもらったり，相手のことをよく知ったりするために，相手に伝わるように工夫しながら，色や形などで身の回りの物を言い表したり，ある物が何かをたずねたり答えたりして伝え合っている。</t>
    <phoneticPr fontId="19"/>
  </si>
  <si>
    <t>　自分のことをよく知ってもらったり，相手のことをよく知ったりするために，相手に伝わるように工夫しながら，色や形などで身の回りの物を言い表したり，ある物が何かをたずねたり答えたりして伝え合おうとしている。</t>
    <phoneticPr fontId="19"/>
  </si>
  <si>
    <t>○Small Talk「好きな食べ物」
○Activity: What's this?クイズ
　・ＡＬＴやＨＲＴ（ＪＴＥ）のWhat's this?クイズに答える。
　・学級全体でWhat's this?クイズを考え，ＡＬＴにクイズを出す。</t>
    <phoneticPr fontId="19"/>
  </si>
  <si>
    <t>○Small Talk「好きな野菜」
○Activity: What's this?クイズ
　・ＨＲＴ（ＪＴＥ）が掲示した物について，グループでWhat's this?クイズを考える。
　・グループ同士でクイズを出し合う。</t>
    <rPh sb="15" eb="17">
      <t>ヤサイ</t>
    </rPh>
    <phoneticPr fontId="19"/>
  </si>
  <si>
    <t>○Small Talk「好きなくだもの」
○Activity: What's this?クイズ
　・グループでクイズに出す物を選び，What's this?クイズを考える。</t>
    <phoneticPr fontId="19"/>
  </si>
  <si>
    <t>○Small Talk「好きな動物」
○Activity: What's this?クイズ大会
　・グループ同士でクイズを出し合う。</t>
    <rPh sb="15" eb="17">
      <t>ドウブツ</t>
    </rPh>
    <phoneticPr fontId="19"/>
  </si>
  <si>
    <t>・What's this?　　　・It's ～.
・I like ～（Unit 4の表現を参考にできる）</t>
    <phoneticPr fontId="19"/>
  </si>
  <si>
    <t>食べ物（food, pizza, ice cream, cakeなど）　　野菜（vegetable, carrot, onion, cucumberなど）
くだもの（fruit, grapes, orange, appleなど）　動物（animal, dog, cat, rabbitなど）
色（red, blue, green, yellowなど）　　　　　　形（circle, triangle, squareなど）</t>
    <phoneticPr fontId="19"/>
  </si>
  <si>
    <t>　身の回りの物の言い方に慣れ親しみ，ある物が何かをたずねたり答えたりする表現を知る。</t>
  </si>
  <si>
    <t>　相手に伝わるように工夫しながら，クイズを出したり答えたりしようとする。</t>
  </si>
  <si>
    <t>　相手に伝わるように工夫しながら，What's this?クイズを考える。</t>
  </si>
  <si>
    <t>　自分のことをよく知ってもらったり，相手のことをよく知ったりするために，ある物についてたずねたり答えたりして伝え合ったり，相手に伝わるように工夫しながら，クイズを出したり答えたりす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</si>
</sst>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6"/>
      <name val="游ゴシック"/>
      <family val="3"/>
      <charset val="128"/>
      <scheme val="minor"/>
    </font>
    <font>
      <sz val="6"/>
      <name val="ＭＳ Ｐゴシック"/>
      <family val="3"/>
      <charset val="128"/>
    </font>
    <font>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24"/>
      <color theme="1"/>
      <name val="ＭＳ 明朝"/>
      <family val="1"/>
      <charset val="128"/>
    </font>
    <font>
      <sz val="18"/>
      <color theme="1"/>
      <name val="ＭＳ 明朝"/>
      <family val="1"/>
      <charset val="128"/>
    </font>
    <font>
      <b/>
      <sz val="10"/>
      <color theme="1"/>
      <name val="ＭＳ ゴシック"/>
      <family val="3"/>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sz val="9"/>
      <color theme="1"/>
      <name val="ＭＳ 明朝"/>
      <family val="1"/>
      <charset val="128"/>
    </font>
    <font>
      <sz val="14"/>
      <color theme="1"/>
      <name val="ＭＳ ゴシック"/>
      <family val="3"/>
      <charset val="128"/>
    </font>
    <font>
      <sz val="9"/>
      <color theme="1"/>
      <name val="ＭＳ ゴシック"/>
      <family val="3"/>
      <charset val="128"/>
    </font>
    <font>
      <b/>
      <sz val="8"/>
      <color theme="1"/>
      <name val="ＭＳ ゴシック"/>
      <family val="3"/>
      <charset val="128"/>
    </font>
    <font>
      <b/>
      <sz val="9"/>
      <color indexed="81"/>
      <name val="MS P ゴシック"/>
      <family val="3"/>
      <charset val="128"/>
    </font>
  </fonts>
  <fills count="3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41">
    <xf numFmtId="0" fontId="0" fillId="0" borderId="0">
      <alignment vertical="center"/>
    </xf>
    <xf numFmtId="0" fontId="4"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8" fillId="4" borderId="0" applyNumberFormat="0" applyBorder="0" applyAlignment="0" applyProtection="0">
      <alignment vertical="center"/>
    </xf>
    <xf numFmtId="0" fontId="8" fillId="5" borderId="0" applyNumberFormat="0" applyBorder="0" applyAlignment="0" applyProtection="0">
      <alignment vertical="center"/>
    </xf>
    <xf numFmtId="0" fontId="6" fillId="6" borderId="0" applyNumberFormat="0" applyBorder="0" applyAlignment="0" applyProtection="0">
      <alignment vertical="center"/>
    </xf>
    <xf numFmtId="0" fontId="17" fillId="7" borderId="19" applyNumberFormat="0" applyAlignment="0" applyProtection="0">
      <alignment vertical="center"/>
    </xf>
    <xf numFmtId="0" fontId="15" fillId="8" borderId="20" applyNumberFormat="0" applyAlignment="0" applyProtection="0">
      <alignment vertical="center"/>
    </xf>
    <xf numFmtId="0" fontId="9" fillId="8" borderId="19" applyNumberFormat="0" applyAlignment="0" applyProtection="0">
      <alignment vertical="center"/>
    </xf>
    <xf numFmtId="0" fontId="7" fillId="0" borderId="21" applyNumberFormat="0" applyFill="0" applyAlignment="0" applyProtection="0">
      <alignment vertical="center"/>
    </xf>
    <xf numFmtId="0" fontId="5" fillId="9" borderId="22" applyNumberFormat="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23" applyNumberFormat="0" applyFill="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3" fillId="33" borderId="0" applyNumberFormat="0" applyBorder="0" applyAlignment="0" applyProtection="0">
      <alignment vertical="center"/>
    </xf>
  </cellStyleXfs>
  <cellXfs count="120">
    <xf numFmtId="0" fontId="0" fillId="0" borderId="0" xfId="0">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0" xfId="0" applyFont="1">
      <alignment vertical="center"/>
    </xf>
    <xf numFmtId="0" fontId="21" fillId="0" borderId="3" xfId="0" applyFont="1" applyBorder="1" applyAlignment="1">
      <alignment horizontal="center" vertical="center"/>
    </xf>
    <xf numFmtId="0" fontId="21" fillId="0" borderId="4" xfId="0" applyFont="1" applyBorder="1">
      <alignment vertical="center"/>
    </xf>
    <xf numFmtId="0" fontId="22" fillId="0" borderId="0" xfId="0" applyFont="1">
      <alignment vertical="center"/>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vertical="top" wrapText="1"/>
    </xf>
    <xf numFmtId="0" fontId="23" fillId="0" borderId="0" xfId="0" applyFont="1">
      <alignment vertical="center"/>
    </xf>
    <xf numFmtId="0" fontId="23" fillId="0" borderId="4" xfId="0" applyFont="1" applyBorder="1" applyAlignment="1">
      <alignment vertical="center" wrapText="1"/>
    </xf>
    <xf numFmtId="0" fontId="34" fillId="3" borderId="1" xfId="0" applyFont="1" applyFill="1" applyBorder="1" applyAlignment="1">
      <alignment horizontal="center" vertical="center"/>
    </xf>
    <xf numFmtId="0" fontId="33" fillId="0" borderId="0" xfId="0" applyFont="1" applyAlignment="1">
      <alignment horizontal="left" vertical="top"/>
    </xf>
    <xf numFmtId="0" fontId="32" fillId="0" borderId="0" xfId="0" applyFont="1" applyAlignment="1">
      <alignment horizontal="center" vertical="center"/>
    </xf>
    <xf numFmtId="0" fontId="25" fillId="0" borderId="1" xfId="0" applyFont="1" applyBorder="1" applyAlignment="1">
      <alignment horizontal="center" vertical="center"/>
    </xf>
    <xf numFmtId="0" fontId="23" fillId="0" borderId="1" xfId="0" applyFont="1" applyBorder="1" applyAlignment="1">
      <alignment horizontal="center" vertical="center"/>
    </xf>
    <xf numFmtId="0" fontId="33" fillId="0" borderId="0" xfId="0" applyFont="1" applyAlignment="1">
      <alignment horizontal="left" vertical="center"/>
    </xf>
    <xf numFmtId="0" fontId="23" fillId="0" borderId="0" xfId="0" applyFont="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top" shrinkToFit="1"/>
    </xf>
    <xf numFmtId="0" fontId="0" fillId="0" borderId="40" xfId="0" applyBorder="1">
      <alignment vertical="center"/>
    </xf>
    <xf numFmtId="0" fontId="0" fillId="0" borderId="40" xfId="0" applyBorder="1" applyAlignment="1">
      <alignment horizontal="center" vertical="center"/>
    </xf>
    <xf numFmtId="0" fontId="0" fillId="0" borderId="40" xfId="0" applyBorder="1" applyAlignment="1" applyProtection="1">
      <alignment vertical="top" shrinkToFit="1"/>
      <protection locked="0"/>
    </xf>
    <xf numFmtId="0" fontId="0" fillId="0" borderId="41" xfId="0" applyBorder="1">
      <alignment vertical="center"/>
    </xf>
    <xf numFmtId="0" fontId="0" fillId="0" borderId="41" xfId="0" applyBorder="1" applyAlignment="1">
      <alignment horizontal="center" vertical="center"/>
    </xf>
    <xf numFmtId="0" fontId="0" fillId="0" borderId="41" xfId="0" applyBorder="1" applyAlignment="1" applyProtection="1">
      <alignment vertical="top" shrinkToFit="1"/>
      <protection locked="0"/>
    </xf>
    <xf numFmtId="0" fontId="0" fillId="0" borderId="42" xfId="0" applyBorder="1">
      <alignment vertical="center"/>
    </xf>
    <xf numFmtId="0" fontId="0" fillId="0" borderId="42" xfId="0" applyBorder="1" applyAlignment="1">
      <alignment horizontal="center" vertical="center"/>
    </xf>
    <xf numFmtId="0" fontId="0" fillId="0" borderId="42" xfId="0" applyBorder="1" applyAlignment="1" applyProtection="1">
      <alignment vertical="top" shrinkToFit="1"/>
      <protection locked="0"/>
    </xf>
    <xf numFmtId="0" fontId="0" fillId="0" borderId="42" xfId="0" applyBorder="1" applyAlignment="1" applyProtection="1">
      <alignment vertical="top" wrapText="1" shrinkToFit="1"/>
      <protection locked="0"/>
    </xf>
    <xf numFmtId="0" fontId="23" fillId="0" borderId="13" xfId="0" applyFont="1" applyBorder="1">
      <alignment vertical="center"/>
    </xf>
    <xf numFmtId="0" fontId="23" fillId="0" borderId="14" xfId="0" applyFont="1" applyBorder="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center" vertical="center"/>
    </xf>
    <xf numFmtId="0" fontId="24" fillId="0" borderId="1" xfId="0" applyFont="1" applyBorder="1" applyAlignment="1">
      <alignment horizontal="left" vertical="top" wrapText="1"/>
    </xf>
    <xf numFmtId="0" fontId="26"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30" fillId="2" borderId="5" xfId="0" applyFont="1" applyFill="1" applyBorder="1" applyAlignment="1">
      <alignment horizontal="center" vertical="center"/>
    </xf>
    <xf numFmtId="0" fontId="21" fillId="34" borderId="5" xfId="0" applyFont="1" applyFill="1" applyBorder="1" applyAlignment="1">
      <alignment horizontal="center" vertical="center"/>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9" fillId="2" borderId="3"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3" fillId="0" borderId="1" xfId="0" applyFont="1" applyBorder="1" applyAlignment="1">
      <alignment horizontal="left" vertical="top" wrapText="1"/>
    </xf>
    <xf numFmtId="0" fontId="28" fillId="3" borderId="1" xfId="0" applyFont="1" applyFill="1" applyBorder="1" applyAlignment="1">
      <alignment horizontal="center" vertical="center" textRotation="255"/>
    </xf>
    <xf numFmtId="0" fontId="31" fillId="0" borderId="0" xfId="0" applyFont="1" applyAlignment="1">
      <alignment horizontal="center" vertical="center"/>
    </xf>
    <xf numFmtId="0" fontId="30" fillId="2" borderId="30"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32" xfId="0" applyFont="1" applyFill="1" applyBorder="1" applyAlignment="1">
      <alignment horizontal="center" vertical="center"/>
    </xf>
    <xf numFmtId="0" fontId="27" fillId="3" borderId="33"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4" xfId="0" applyFont="1" applyFill="1" applyBorder="1" applyAlignment="1">
      <alignment horizontal="center" vertical="center"/>
    </xf>
    <xf numFmtId="0" fontId="28" fillId="3" borderId="35" xfId="0" applyFont="1" applyFill="1" applyBorder="1" applyAlignment="1">
      <alignment horizontal="center" vertical="center" textRotation="255"/>
    </xf>
    <xf numFmtId="0" fontId="28" fillId="3" borderId="36" xfId="0" applyFont="1" applyFill="1" applyBorder="1" applyAlignment="1">
      <alignment horizontal="center" vertical="center" textRotation="255"/>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4" xfId="0" applyFont="1" applyBorder="1" applyAlignment="1">
      <alignment horizontal="left" vertical="top" wrapText="1"/>
    </xf>
    <xf numFmtId="0" fontId="31" fillId="0" borderId="0" xfId="0" applyFont="1" applyAlignment="1">
      <alignment horizontal="left" vertical="top" wrapText="1"/>
    </xf>
    <xf numFmtId="0" fontId="31" fillId="0" borderId="2" xfId="0" applyFont="1" applyBorder="1" applyAlignment="1">
      <alignment horizontal="left" vertical="top" wrapText="1"/>
    </xf>
    <xf numFmtId="0" fontId="31" fillId="0" borderId="37" xfId="0" applyFont="1" applyBorder="1" applyAlignment="1">
      <alignment horizontal="left" vertical="top" wrapText="1"/>
    </xf>
    <xf numFmtId="0" fontId="31" fillId="0" borderId="24" xfId="0" applyFont="1" applyBorder="1" applyAlignment="1">
      <alignment horizontal="left" vertical="top" wrapText="1"/>
    </xf>
    <xf numFmtId="0" fontId="31" fillId="0" borderId="38" xfId="0" applyFont="1" applyBorder="1" applyAlignment="1">
      <alignment horizontal="left" vertical="top" wrapText="1"/>
    </xf>
    <xf numFmtId="0" fontId="31" fillId="0" borderId="5" xfId="0" applyFont="1" applyBorder="1" applyAlignment="1">
      <alignment horizontal="left" vertical="top" wrapText="1"/>
    </xf>
    <xf numFmtId="0" fontId="31" fillId="0" borderId="25" xfId="0" applyFont="1" applyBorder="1" applyAlignment="1">
      <alignment horizontal="left" vertical="top" wrapText="1"/>
    </xf>
    <xf numFmtId="0" fontId="31" fillId="0" borderId="28" xfId="0" applyFont="1" applyBorder="1" applyAlignment="1">
      <alignment horizontal="left" vertical="top" wrapText="1"/>
    </xf>
    <xf numFmtId="0" fontId="31" fillId="0" borderId="39" xfId="0" applyFont="1" applyBorder="1" applyAlignment="1">
      <alignment horizontal="left" vertical="top" wrapText="1"/>
    </xf>
    <xf numFmtId="0" fontId="31" fillId="0" borderId="26" xfId="0" applyFont="1" applyBorder="1" applyAlignment="1">
      <alignment horizontal="left" vertical="top" wrapText="1"/>
    </xf>
    <xf numFmtId="0" fontId="31" fillId="0" borderId="29" xfId="0" applyFont="1" applyBorder="1" applyAlignment="1">
      <alignment horizontal="left" vertical="top" wrapText="1"/>
    </xf>
    <xf numFmtId="0" fontId="28" fillId="3" borderId="27" xfId="0" applyFont="1" applyFill="1" applyBorder="1" applyAlignment="1">
      <alignment horizontal="center" vertical="center" textRotation="255"/>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0" fillId="2" borderId="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9" fillId="3" borderId="1"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24" fillId="0" borderId="3" xfId="0" applyFont="1" applyBorder="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3" fillId="0" borderId="3" xfId="0" applyFont="1" applyBorder="1" applyAlignment="1">
      <alignment horizontal="left" vertical="center" textRotation="255"/>
    </xf>
    <xf numFmtId="0" fontId="23" fillId="0" borderId="11" xfId="0" applyFont="1" applyBorder="1" applyAlignment="1">
      <alignment horizontal="left" vertical="center" textRotation="255"/>
    </xf>
    <xf numFmtId="0" fontId="23" fillId="0" borderId="12" xfId="0" applyFont="1" applyBorder="1" applyAlignment="1">
      <alignment horizontal="left" vertical="center" textRotation="255"/>
    </xf>
    <xf numFmtId="0" fontId="23" fillId="0" borderId="3"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2" xfId="0" applyFont="1" applyBorder="1" applyAlignment="1">
      <alignment horizontal="center" vertical="center" textRotation="255"/>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3" fillId="0" borderId="3"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31" fillId="0" borderId="0" xfId="0" applyFont="1" applyBorder="1" applyAlignment="1">
      <alignment horizontal="left" vertical="top" wrapText="1"/>
    </xf>
  </cellXfs>
  <cellStyles count="41">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ustomBuiltin="1"/>
    <cellStyle name="良い" xfId="6" builtinId="26" customBuiltin="1"/>
  </cellStyles>
  <dxfs count="42">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85DF-B4CD-4AB1-A484-920772E9D664}">
  <sheetPr>
    <tabColor rgb="FFFFC000"/>
  </sheetPr>
  <dimension ref="A1:AO62"/>
  <sheetViews>
    <sheetView showZeros="0" topLeftCell="A19" zoomScale="70" zoomScaleNormal="70" zoomScaleSheetLayoutView="55" workbookViewId="0">
      <selection activeCell="AH47" sqref="AH47"/>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4"/>
      <c r="B2" s="34"/>
      <c r="C2" s="35">
        <v>3</v>
      </c>
      <c r="D2" s="34" t="s">
        <v>0</v>
      </c>
      <c r="E2" s="3"/>
      <c r="F2" s="41" t="s">
        <v>1</v>
      </c>
      <c r="G2" s="42"/>
      <c r="H2" s="4">
        <v>9</v>
      </c>
      <c r="I2" s="5"/>
      <c r="J2" s="41" t="s">
        <v>2</v>
      </c>
      <c r="K2" s="41"/>
      <c r="L2" s="43" t="s">
        <v>138</v>
      </c>
      <c r="M2" s="43"/>
      <c r="N2" s="43"/>
      <c r="O2" s="43"/>
      <c r="P2" s="43"/>
      <c r="Q2" s="43"/>
      <c r="R2" s="43"/>
      <c r="S2" s="43"/>
      <c r="T2" s="43"/>
      <c r="U2" s="3"/>
      <c r="V2" s="35">
        <v>4</v>
      </c>
      <c r="W2" s="41" t="s">
        <v>3</v>
      </c>
      <c r="X2" s="41"/>
      <c r="Y2" s="6"/>
      <c r="Z2" s="6"/>
      <c r="AA2" s="6"/>
      <c r="AB2" s="6"/>
      <c r="AC2" s="6">
        <f>IF(C2="","",C2)</f>
        <v>3</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t="s">
        <v>110</v>
      </c>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t="s">
        <v>137</v>
      </c>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話すこと［やり取り］</v>
      </c>
      <c r="E9" s="117"/>
      <c r="F9" s="118"/>
      <c r="G9" s="36" t="s">
        <v>5</v>
      </c>
      <c r="H9" s="39" t="str">
        <f>IFERROR(VLOOKUP(AF9,'小　CAN-DOリストデータ'!$A$2:$F$60,5,FALSE),"")</f>
        <v>　相手に伝わるように工夫した上で、自分のことや身の回りの物について、動作を交えながら、自分の考えや気持ちなどを、簡単な語句や基本的な表現を用いて伝え合おうとする。</v>
      </c>
      <c r="I9" s="39"/>
      <c r="J9" s="39"/>
      <c r="K9" s="39"/>
      <c r="L9" s="39"/>
      <c r="M9" s="39"/>
      <c r="N9" s="39"/>
      <c r="O9" s="39"/>
      <c r="P9" s="39"/>
      <c r="Q9" s="39"/>
      <c r="R9" s="39"/>
      <c r="S9" s="39"/>
      <c r="T9" s="39"/>
      <c r="U9" s="39"/>
      <c r="V9" s="39"/>
      <c r="W9" s="39"/>
      <c r="X9" s="39"/>
      <c r="Y9" s="6"/>
      <c r="Z9" s="6"/>
      <c r="AA9" s="6"/>
      <c r="AB9" s="6"/>
      <c r="AC9" s="6" t="str">
        <f>IF(D9="","",D9)</f>
        <v>話すこと［やり取り］</v>
      </c>
      <c r="AD9" s="6" t="str">
        <f>IF(G9="","",G9)</f>
        <v>イ</v>
      </c>
      <c r="AE9" s="6">
        <f>IF(AD9="","",VLOOKUP(AD9,'小　CAN-DOリストデータ'!$L$3:$M$5,2,TRUE))</f>
        <v>2</v>
      </c>
      <c r="AF9" s="6" t="str">
        <f>IF(D9="","",$AC$2&amp;AC9&amp;AE9)</f>
        <v>3話すこと［やり取り］2</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22.5" customHeight="1">
      <c r="A14" s="39" t="s">
        <v>139</v>
      </c>
      <c r="B14" s="56"/>
      <c r="C14" s="56"/>
      <c r="D14" s="56"/>
      <c r="E14" s="56"/>
      <c r="F14" s="56"/>
      <c r="G14" s="56"/>
      <c r="H14" s="56"/>
      <c r="I14" s="57" t="s">
        <v>15</v>
      </c>
      <c r="J14" s="39" t="s">
        <v>148</v>
      </c>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2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22.5" customHeight="1">
      <c r="A16" s="56"/>
      <c r="B16" s="56"/>
      <c r="C16" s="56"/>
      <c r="D16" s="56"/>
      <c r="E16" s="56"/>
      <c r="F16" s="56"/>
      <c r="G16" s="56"/>
      <c r="H16" s="56"/>
      <c r="I16" s="57" t="s">
        <v>16</v>
      </c>
      <c r="J16" s="39" t="s">
        <v>149</v>
      </c>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2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t="s">
        <v>140</v>
      </c>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評価規準【話すこと［やり取り］】</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t="s">
        <v>141</v>
      </c>
      <c r="C25" s="70"/>
      <c r="D25" s="70"/>
      <c r="E25" s="70"/>
      <c r="F25" s="70"/>
      <c r="G25" s="70"/>
      <c r="H25" s="70"/>
      <c r="I25" s="70"/>
      <c r="J25" s="70"/>
      <c r="K25" s="71"/>
      <c r="L25" s="78" t="s">
        <v>142</v>
      </c>
      <c r="M25" s="78"/>
      <c r="N25" s="78"/>
      <c r="O25" s="78"/>
      <c r="P25" s="78"/>
      <c r="Q25" s="78"/>
      <c r="R25" s="78"/>
      <c r="S25" s="78" t="s">
        <v>143</v>
      </c>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85"/>
      <c r="C33" s="86"/>
      <c r="D33" s="86"/>
      <c r="E33" s="86"/>
      <c r="F33" s="86"/>
      <c r="G33" s="86"/>
      <c r="H33" s="86"/>
      <c r="I33" s="86"/>
      <c r="J33" s="86"/>
      <c r="K33" s="87"/>
      <c r="L33" s="79"/>
      <c r="M33" s="79"/>
      <c r="N33" s="79"/>
      <c r="O33" s="79"/>
      <c r="P33" s="79"/>
      <c r="Q33" s="79"/>
      <c r="R33" s="79"/>
      <c r="S33" s="79"/>
      <c r="T33" s="79"/>
      <c r="U33" s="79"/>
      <c r="V33" s="79"/>
      <c r="W33" s="79"/>
      <c r="X33" s="82"/>
    </row>
    <row r="34" spans="1:41" ht="15.75" customHeight="1">
      <c r="A34" s="67" t="s">
        <v>55</v>
      </c>
      <c r="B34" s="69"/>
      <c r="C34" s="70"/>
      <c r="D34" s="70"/>
      <c r="E34" s="70"/>
      <c r="F34" s="70"/>
      <c r="G34" s="70"/>
      <c r="H34" s="70"/>
      <c r="I34" s="70"/>
      <c r="J34" s="70"/>
      <c r="K34" s="71"/>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hidden="1"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hidden="1"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hidden="1" customHeight="1">
      <c r="A40" s="68"/>
      <c r="B40" s="85"/>
      <c r="C40" s="86"/>
      <c r="D40" s="86"/>
      <c r="E40" s="86"/>
      <c r="F40" s="86"/>
      <c r="G40" s="86"/>
      <c r="H40" s="86"/>
      <c r="I40" s="86"/>
      <c r="J40" s="86"/>
      <c r="K40" s="87"/>
      <c r="L40" s="79"/>
      <c r="M40" s="79"/>
      <c r="N40" s="79"/>
      <c r="O40" s="79"/>
      <c r="P40" s="79"/>
      <c r="Q40" s="79"/>
      <c r="R40" s="79"/>
      <c r="S40" s="79"/>
      <c r="T40" s="79"/>
      <c r="U40" s="79"/>
      <c r="V40" s="79"/>
      <c r="W40" s="79"/>
      <c r="X40" s="82"/>
    </row>
    <row r="41" spans="1:41" ht="15.75" hidden="1" customHeight="1">
      <c r="A41" s="67" t="s">
        <v>55</v>
      </c>
      <c r="B41" s="69"/>
      <c r="C41" s="70"/>
      <c r="D41" s="70"/>
      <c r="E41" s="70"/>
      <c r="F41" s="70"/>
      <c r="G41" s="70"/>
      <c r="H41" s="70"/>
      <c r="I41" s="70"/>
      <c r="J41" s="70"/>
      <c r="K41" s="71"/>
      <c r="L41" s="79"/>
      <c r="M41" s="79"/>
      <c r="N41" s="79"/>
      <c r="O41" s="79"/>
      <c r="P41" s="79"/>
      <c r="Q41" s="79"/>
      <c r="R41" s="79"/>
      <c r="S41" s="79"/>
      <c r="T41" s="79"/>
      <c r="U41" s="79"/>
      <c r="V41" s="79"/>
      <c r="W41" s="79"/>
      <c r="X41" s="82"/>
      <c r="AC41" s="6"/>
    </row>
    <row r="42" spans="1:41" ht="15.75" hidden="1"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hidden="1"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t="s">
        <v>150</v>
      </c>
      <c r="C48" s="99"/>
      <c r="D48" s="99"/>
      <c r="E48" s="99"/>
      <c r="F48" s="99"/>
      <c r="G48" s="99"/>
      <c r="H48" s="100"/>
      <c r="I48" s="98" t="s">
        <v>144</v>
      </c>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t="s">
        <v>151</v>
      </c>
      <c r="C49" s="99"/>
      <c r="D49" s="99"/>
      <c r="E49" s="99"/>
      <c r="F49" s="99"/>
      <c r="G49" s="99"/>
      <c r="H49" s="100"/>
      <c r="I49" s="98" t="s">
        <v>145</v>
      </c>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t="s">
        <v>152</v>
      </c>
      <c r="C50" s="99"/>
      <c r="D50" s="99"/>
      <c r="E50" s="99"/>
      <c r="F50" s="99"/>
      <c r="G50" s="99"/>
      <c r="H50" s="100"/>
      <c r="I50" s="98" t="s">
        <v>146</v>
      </c>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88.5" customHeight="1">
      <c r="A51" s="17">
        <v>4</v>
      </c>
      <c r="B51" s="98" t="s">
        <v>153</v>
      </c>
      <c r="C51" s="99"/>
      <c r="D51" s="99"/>
      <c r="E51" s="99"/>
      <c r="F51" s="99"/>
      <c r="G51" s="99"/>
      <c r="H51" s="100"/>
      <c r="I51" s="98" t="s">
        <v>147</v>
      </c>
      <c r="J51" s="99"/>
      <c r="K51" s="99"/>
      <c r="L51" s="99"/>
      <c r="M51" s="99"/>
      <c r="N51" s="99"/>
      <c r="O51" s="99"/>
      <c r="P51" s="99"/>
      <c r="Q51" s="99"/>
      <c r="R51" s="99"/>
      <c r="S51" s="99"/>
      <c r="T51" s="99"/>
      <c r="U51" s="100"/>
      <c r="V51" s="16" t="s">
        <v>60</v>
      </c>
      <c r="W51" s="16" t="s">
        <v>60</v>
      </c>
      <c r="X51" s="16" t="s">
        <v>60</v>
      </c>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9">
    <mergeCell ref="B60:H60"/>
    <mergeCell ref="I60:U60"/>
    <mergeCell ref="A9:C11"/>
    <mergeCell ref="D9:F9"/>
    <mergeCell ref="D10:F10"/>
    <mergeCell ref="D11:F11"/>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0"/>
    <mergeCell ref="L39:R42"/>
    <mergeCell ref="S39:X42"/>
    <mergeCell ref="A41:A42"/>
    <mergeCell ref="B41:K42"/>
    <mergeCell ref="A30:X30"/>
    <mergeCell ref="A31:K31"/>
    <mergeCell ref="L31:R31"/>
    <mergeCell ref="S31:X31"/>
    <mergeCell ref="A32:A33"/>
    <mergeCell ref="B32:K33"/>
    <mergeCell ref="L32:R35"/>
    <mergeCell ref="S32:X35"/>
    <mergeCell ref="A34:A35"/>
    <mergeCell ref="B34:K35"/>
    <mergeCell ref="S29:X29"/>
    <mergeCell ref="A19:H19"/>
    <mergeCell ref="A20:X21"/>
    <mergeCell ref="A23:X23"/>
    <mergeCell ref="A24:K24"/>
    <mergeCell ref="L24:R24"/>
    <mergeCell ref="S24:X24"/>
    <mergeCell ref="A25:A26"/>
    <mergeCell ref="B25:K28"/>
    <mergeCell ref="L25:R28"/>
    <mergeCell ref="S25:X28"/>
    <mergeCell ref="A27:A28"/>
    <mergeCell ref="H11:X11"/>
    <mergeCell ref="A13:H13"/>
    <mergeCell ref="I13:X13"/>
    <mergeCell ref="A14:H17"/>
    <mergeCell ref="I14:I15"/>
    <mergeCell ref="J14:X15"/>
    <mergeCell ref="I16:I17"/>
    <mergeCell ref="J16:X17"/>
    <mergeCell ref="H10:X10"/>
    <mergeCell ref="A1:X1"/>
    <mergeCell ref="F2:G2"/>
    <mergeCell ref="J2:K2"/>
    <mergeCell ref="L2:T2"/>
    <mergeCell ref="W2:X2"/>
    <mergeCell ref="A4:F4"/>
    <mergeCell ref="A5:F5"/>
    <mergeCell ref="G5:K5"/>
    <mergeCell ref="L5:P5"/>
    <mergeCell ref="A6:X7"/>
    <mergeCell ref="H9:X9"/>
  </mergeCells>
  <phoneticPr fontId="19"/>
  <conditionalFormatting sqref="A30:X36">
    <cfRule type="expression" dxfId="41" priority="1">
      <formula>$G$5=""</formula>
    </cfRule>
  </conditionalFormatting>
  <conditionalFormatting sqref="A37:X43">
    <cfRule type="expression" dxfId="40" priority="2">
      <formula>$L$5=""</formula>
    </cfRule>
  </conditionalFormatting>
  <conditionalFormatting sqref="H9:H11">
    <cfRule type="cellIs" dxfId="39" priority="3" operator="equal">
      <formula>FALSE</formula>
    </cfRule>
    <cfRule type="cellIs" dxfId="38" priority="4" operator="equal">
      <formula>FALSE</formula>
    </cfRule>
  </conditionalFormatting>
  <dataValidations count="4">
    <dataValidation type="list" allowBlank="1" showInputMessage="1" showErrorMessage="1" sqref="G9:G11" xr:uid="{519E877E-28A0-4133-A96D-84338DB24663}">
      <formula1>"ア,イ,ウ"</formula1>
    </dataValidation>
    <dataValidation type="list" allowBlank="1" showInputMessage="1" showErrorMessage="1" sqref="A5:P5" xr:uid="{1CCAD8A1-6647-4C5C-AADE-E9B9AD16B46E}">
      <formula1>$AC$5:$AE$5</formula1>
    </dataValidation>
    <dataValidation type="list" allowBlank="1" showInputMessage="1" showErrorMessage="1" sqref="V48:X60" xr:uid="{BDEF500E-4523-41A7-86D8-46ADABD71D8F}">
      <formula1>"L,SI,SP"</formula1>
    </dataValidation>
    <dataValidation type="list" allowBlank="1" showInputMessage="1" showErrorMessage="1" sqref="V2" xr:uid="{3554CC50-651B-4103-9196-DABFCD3106CD}">
      <formula1>"1,2,3,4,5,6,7,8,9,10"</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N46"/>
  <sheetViews>
    <sheetView zoomScale="85" zoomScaleNormal="85" workbookViewId="0">
      <pane xSplit="2" ySplit="1" topLeftCell="C2" activePane="bottomRight" state="frozen"/>
      <selection activeCell="B1" sqref="B1"/>
      <selection pane="topRight" activeCell="C1" sqref="C1"/>
      <selection pane="bottomLeft" activeCell="B2" sqref="B2"/>
      <selection pane="bottomRight" activeCell="E13" sqref="E13"/>
    </sheetView>
  </sheetViews>
  <sheetFormatPr defaultRowHeight="20.25" customHeight="1"/>
  <cols>
    <col min="1" max="1" width="25.375" hidden="1" customWidth="1"/>
    <col min="3" max="3" width="21.75" customWidth="1"/>
    <col min="4" max="4" width="6.375" customWidth="1"/>
    <col min="5" max="5" width="150.625" customWidth="1"/>
    <col min="9" max="14" width="9" hidden="1" customWidth="1"/>
  </cols>
  <sheetData>
    <row r="1" spans="1:14" ht="20.25" customHeight="1">
      <c r="B1" s="20" t="s">
        <v>62</v>
      </c>
      <c r="C1" s="20" t="s">
        <v>63</v>
      </c>
      <c r="D1" s="20" t="s">
        <v>27</v>
      </c>
      <c r="E1" s="21" t="s">
        <v>64</v>
      </c>
    </row>
    <row r="2" spans="1:14" ht="20.25" customHeight="1">
      <c r="A2" t="s">
        <v>28</v>
      </c>
      <c r="B2" s="22">
        <v>3</v>
      </c>
      <c r="C2" s="22" t="s">
        <v>20</v>
      </c>
      <c r="D2" s="23" t="s">
        <v>22</v>
      </c>
      <c r="E2" s="24" t="s">
        <v>65</v>
      </c>
    </row>
    <row r="3" spans="1:14" ht="20.25" customHeight="1">
      <c r="A3" t="s">
        <v>29</v>
      </c>
      <c r="B3" s="25">
        <v>3</v>
      </c>
      <c r="C3" s="25" t="s">
        <v>20</v>
      </c>
      <c r="D3" s="26" t="s">
        <v>5</v>
      </c>
      <c r="E3" s="27" t="s">
        <v>66</v>
      </c>
      <c r="I3" t="s">
        <v>20</v>
      </c>
      <c r="J3">
        <v>1</v>
      </c>
      <c r="L3" t="s">
        <v>22</v>
      </c>
      <c r="M3">
        <v>1</v>
      </c>
      <c r="N3" t="s">
        <v>58</v>
      </c>
    </row>
    <row r="4" spans="1:14" ht="20.25" customHeight="1">
      <c r="A4" t="s">
        <v>30</v>
      </c>
      <c r="B4" s="28">
        <v>3</v>
      </c>
      <c r="C4" s="28" t="s">
        <v>20</v>
      </c>
      <c r="D4" s="29" t="s">
        <v>25</v>
      </c>
      <c r="E4" s="30" t="s">
        <v>67</v>
      </c>
      <c r="I4" t="s">
        <v>21</v>
      </c>
      <c r="J4">
        <v>2</v>
      </c>
      <c r="L4" t="s">
        <v>5</v>
      </c>
      <c r="M4">
        <v>2</v>
      </c>
      <c r="N4" t="s">
        <v>59</v>
      </c>
    </row>
    <row r="5" spans="1:14" ht="20.25" customHeight="1">
      <c r="A5" t="s">
        <v>109</v>
      </c>
      <c r="B5" s="22">
        <v>3</v>
      </c>
      <c r="C5" s="22" t="s">
        <v>110</v>
      </c>
      <c r="D5" s="23" t="s">
        <v>22</v>
      </c>
      <c r="E5" s="24" t="s">
        <v>68</v>
      </c>
      <c r="I5" t="s">
        <v>49</v>
      </c>
      <c r="J5">
        <v>3</v>
      </c>
      <c r="L5" t="s">
        <v>25</v>
      </c>
      <c r="M5">
        <v>3</v>
      </c>
      <c r="N5" t="s">
        <v>60</v>
      </c>
    </row>
    <row r="6" spans="1:14" ht="20.25" customHeight="1">
      <c r="A6" t="s">
        <v>111</v>
      </c>
      <c r="B6" s="25">
        <v>3</v>
      </c>
      <c r="C6" s="25" t="s">
        <v>110</v>
      </c>
      <c r="D6" s="26" t="s">
        <v>5</v>
      </c>
      <c r="E6" s="27" t="s">
        <v>69</v>
      </c>
      <c r="I6" t="s">
        <v>50</v>
      </c>
      <c r="J6">
        <v>4</v>
      </c>
      <c r="N6" t="s">
        <v>56</v>
      </c>
    </row>
    <row r="7" spans="1:14" ht="20.25" customHeight="1">
      <c r="A7" t="s">
        <v>112</v>
      </c>
      <c r="B7" s="28">
        <v>3</v>
      </c>
      <c r="C7" s="28" t="s">
        <v>110</v>
      </c>
      <c r="D7" s="29" t="s">
        <v>25</v>
      </c>
      <c r="E7" s="30" t="s">
        <v>70</v>
      </c>
      <c r="I7" t="s">
        <v>4</v>
      </c>
      <c r="J7">
        <v>5</v>
      </c>
      <c r="N7" t="s">
        <v>57</v>
      </c>
    </row>
    <row r="8" spans="1:14" ht="20.25" customHeight="1">
      <c r="A8" t="s">
        <v>113</v>
      </c>
      <c r="B8" s="22">
        <v>3</v>
      </c>
      <c r="C8" s="22" t="s">
        <v>114</v>
      </c>
      <c r="D8" s="23" t="s">
        <v>22</v>
      </c>
      <c r="E8" s="24" t="s">
        <v>71</v>
      </c>
    </row>
    <row r="9" spans="1:14" ht="20.25" customHeight="1">
      <c r="A9" t="s">
        <v>115</v>
      </c>
      <c r="B9" s="25">
        <v>3</v>
      </c>
      <c r="C9" s="25" t="s">
        <v>114</v>
      </c>
      <c r="D9" s="26" t="s">
        <v>5</v>
      </c>
      <c r="E9" s="27" t="s">
        <v>72</v>
      </c>
    </row>
    <row r="10" spans="1:14" ht="20.25" customHeight="1">
      <c r="A10" t="s">
        <v>116</v>
      </c>
      <c r="B10" s="28">
        <v>3</v>
      </c>
      <c r="C10" s="28" t="s">
        <v>114</v>
      </c>
      <c r="D10" s="29" t="s">
        <v>25</v>
      </c>
      <c r="E10" s="30" t="s">
        <v>73</v>
      </c>
    </row>
    <row r="11" spans="1:14" ht="20.25" customHeight="1">
      <c r="A11" t="s">
        <v>31</v>
      </c>
      <c r="B11" s="22">
        <v>4</v>
      </c>
      <c r="C11" s="22" t="s">
        <v>20</v>
      </c>
      <c r="D11" s="23" t="s">
        <v>22</v>
      </c>
      <c r="E11" s="24" t="s">
        <v>74</v>
      </c>
    </row>
    <row r="12" spans="1:14" ht="20.25" customHeight="1">
      <c r="A12" t="s">
        <v>32</v>
      </c>
      <c r="B12" s="25">
        <v>4</v>
      </c>
      <c r="C12" s="25" t="s">
        <v>20</v>
      </c>
      <c r="D12" s="26" t="s">
        <v>5</v>
      </c>
      <c r="E12" s="27" t="s">
        <v>75</v>
      </c>
    </row>
    <row r="13" spans="1:14" ht="20.25" customHeight="1">
      <c r="A13" t="s">
        <v>33</v>
      </c>
      <c r="B13" s="28">
        <v>4</v>
      </c>
      <c r="C13" s="28" t="s">
        <v>20</v>
      </c>
      <c r="D13" s="29" t="s">
        <v>25</v>
      </c>
      <c r="E13" s="30" t="s">
        <v>76</v>
      </c>
    </row>
    <row r="14" spans="1:14" ht="20.25" customHeight="1">
      <c r="A14" t="s">
        <v>117</v>
      </c>
      <c r="B14" s="22">
        <v>4</v>
      </c>
      <c r="C14" s="22" t="s">
        <v>110</v>
      </c>
      <c r="D14" s="23" t="s">
        <v>22</v>
      </c>
      <c r="E14" s="24" t="s">
        <v>77</v>
      </c>
    </row>
    <row r="15" spans="1:14" ht="20.25" customHeight="1">
      <c r="A15" t="s">
        <v>118</v>
      </c>
      <c r="B15" s="25">
        <v>4</v>
      </c>
      <c r="C15" s="25" t="s">
        <v>110</v>
      </c>
      <c r="D15" s="26" t="s">
        <v>5</v>
      </c>
      <c r="E15" s="27" t="s">
        <v>78</v>
      </c>
    </row>
    <row r="16" spans="1:14" ht="20.25" customHeight="1">
      <c r="A16" t="s">
        <v>119</v>
      </c>
      <c r="B16" s="28">
        <v>4</v>
      </c>
      <c r="C16" s="28" t="s">
        <v>110</v>
      </c>
      <c r="D16" s="29" t="s">
        <v>25</v>
      </c>
      <c r="E16" s="30" t="s">
        <v>79</v>
      </c>
    </row>
    <row r="17" spans="1:5" ht="20.25" customHeight="1">
      <c r="A17" t="s">
        <v>120</v>
      </c>
      <c r="B17" s="22">
        <v>4</v>
      </c>
      <c r="C17" s="22" t="s">
        <v>114</v>
      </c>
      <c r="D17" s="23" t="s">
        <v>22</v>
      </c>
      <c r="E17" s="24" t="s">
        <v>80</v>
      </c>
    </row>
    <row r="18" spans="1:5" ht="20.25" customHeight="1">
      <c r="A18" t="s">
        <v>121</v>
      </c>
      <c r="B18" s="25">
        <v>4</v>
      </c>
      <c r="C18" s="25" t="s">
        <v>114</v>
      </c>
      <c r="D18" s="26" t="s">
        <v>5</v>
      </c>
      <c r="E18" s="27" t="s">
        <v>81</v>
      </c>
    </row>
    <row r="19" spans="1:5" ht="20.25" customHeight="1">
      <c r="A19" t="s">
        <v>122</v>
      </c>
      <c r="B19" s="28">
        <v>4</v>
      </c>
      <c r="C19" s="28" t="s">
        <v>114</v>
      </c>
      <c r="D19" s="29" t="s">
        <v>25</v>
      </c>
      <c r="E19" s="30" t="s">
        <v>82</v>
      </c>
    </row>
    <row r="20" spans="1:5" ht="20.25" customHeight="1">
      <c r="A20" t="s">
        <v>34</v>
      </c>
      <c r="B20" s="22">
        <v>5</v>
      </c>
      <c r="C20" s="22" t="s">
        <v>20</v>
      </c>
      <c r="D20" s="23" t="s">
        <v>23</v>
      </c>
      <c r="E20" s="24" t="s">
        <v>83</v>
      </c>
    </row>
    <row r="21" spans="1:5" ht="20.25" customHeight="1">
      <c r="A21" t="s">
        <v>35</v>
      </c>
      <c r="B21" s="25">
        <v>5</v>
      </c>
      <c r="C21" s="25" t="s">
        <v>20</v>
      </c>
      <c r="D21" s="26" t="s">
        <v>24</v>
      </c>
      <c r="E21" s="27" t="s">
        <v>84</v>
      </c>
    </row>
    <row r="22" spans="1:5" ht="20.25" customHeight="1">
      <c r="A22" t="s">
        <v>36</v>
      </c>
      <c r="B22" s="28">
        <v>5</v>
      </c>
      <c r="C22" s="28" t="s">
        <v>20</v>
      </c>
      <c r="D22" s="29" t="s">
        <v>26</v>
      </c>
      <c r="E22" s="30" t="s">
        <v>85</v>
      </c>
    </row>
    <row r="23" spans="1:5" ht="20.25" customHeight="1">
      <c r="A23" t="s">
        <v>37</v>
      </c>
      <c r="B23" s="22">
        <v>5</v>
      </c>
      <c r="C23" s="22" t="s">
        <v>21</v>
      </c>
      <c r="D23" s="23" t="s">
        <v>23</v>
      </c>
      <c r="E23" s="24" t="s">
        <v>86</v>
      </c>
    </row>
    <row r="24" spans="1:5" ht="20.25" customHeight="1">
      <c r="A24" t="s">
        <v>38</v>
      </c>
      <c r="B24" s="28">
        <v>5</v>
      </c>
      <c r="C24" s="28" t="s">
        <v>21</v>
      </c>
      <c r="D24" s="29" t="s">
        <v>24</v>
      </c>
      <c r="E24" s="31" t="s">
        <v>87</v>
      </c>
    </row>
    <row r="25" spans="1:5" ht="20.25" customHeight="1">
      <c r="A25" t="s">
        <v>123</v>
      </c>
      <c r="B25" s="22">
        <v>5</v>
      </c>
      <c r="C25" s="22" t="s">
        <v>110</v>
      </c>
      <c r="D25" s="23" t="s">
        <v>23</v>
      </c>
      <c r="E25" s="24" t="s">
        <v>88</v>
      </c>
    </row>
    <row r="26" spans="1:5" ht="20.25" customHeight="1">
      <c r="A26" t="s">
        <v>124</v>
      </c>
      <c r="B26" s="25">
        <v>5</v>
      </c>
      <c r="C26" s="25" t="s">
        <v>110</v>
      </c>
      <c r="D26" s="26" t="s">
        <v>24</v>
      </c>
      <c r="E26" s="27" t="s">
        <v>89</v>
      </c>
    </row>
    <row r="27" spans="1:5" ht="20.25" customHeight="1">
      <c r="A27" t="s">
        <v>125</v>
      </c>
      <c r="B27" s="28">
        <v>5</v>
      </c>
      <c r="C27" s="28" t="s">
        <v>110</v>
      </c>
      <c r="D27" s="29" t="s">
        <v>26</v>
      </c>
      <c r="E27" s="30" t="s">
        <v>90</v>
      </c>
    </row>
    <row r="28" spans="1:5" ht="20.25" customHeight="1">
      <c r="A28" t="s">
        <v>126</v>
      </c>
      <c r="B28" s="22">
        <v>5</v>
      </c>
      <c r="C28" s="22" t="s">
        <v>114</v>
      </c>
      <c r="D28" s="23" t="s">
        <v>23</v>
      </c>
      <c r="E28" s="24" t="s">
        <v>91</v>
      </c>
    </row>
    <row r="29" spans="1:5" ht="20.25" customHeight="1">
      <c r="A29" t="s">
        <v>127</v>
      </c>
      <c r="B29" s="25">
        <v>5</v>
      </c>
      <c r="C29" s="25" t="s">
        <v>114</v>
      </c>
      <c r="D29" s="26" t="s">
        <v>24</v>
      </c>
      <c r="E29" s="27" t="s">
        <v>92</v>
      </c>
    </row>
    <row r="30" spans="1:5" ht="20.25" customHeight="1">
      <c r="A30" t="s">
        <v>128</v>
      </c>
      <c r="B30" s="28">
        <v>5</v>
      </c>
      <c r="C30" s="28" t="s">
        <v>114</v>
      </c>
      <c r="D30" s="29" t="s">
        <v>26</v>
      </c>
      <c r="E30" s="30" t="s">
        <v>93</v>
      </c>
    </row>
    <row r="31" spans="1:5" ht="20.25" customHeight="1">
      <c r="A31" t="s">
        <v>39</v>
      </c>
      <c r="B31" s="22">
        <v>5</v>
      </c>
      <c r="C31" s="22" t="s">
        <v>4</v>
      </c>
      <c r="D31" s="23" t="s">
        <v>23</v>
      </c>
      <c r="E31" s="24" t="s">
        <v>94</v>
      </c>
    </row>
    <row r="32" spans="1:5" ht="20.25" customHeight="1">
      <c r="A32" t="s">
        <v>40</v>
      </c>
      <c r="B32" s="28">
        <v>5</v>
      </c>
      <c r="C32" s="28" t="s">
        <v>4</v>
      </c>
      <c r="D32" s="29" t="s">
        <v>24</v>
      </c>
      <c r="E32" s="30" t="s">
        <v>95</v>
      </c>
    </row>
    <row r="33" spans="1:5" ht="20.25" customHeight="1">
      <c r="A33" t="s">
        <v>41</v>
      </c>
      <c r="B33" s="22">
        <v>6</v>
      </c>
      <c r="C33" s="22" t="s">
        <v>20</v>
      </c>
      <c r="D33" s="23" t="s">
        <v>23</v>
      </c>
      <c r="E33" s="24" t="s">
        <v>96</v>
      </c>
    </row>
    <row r="34" spans="1:5" ht="20.25" customHeight="1">
      <c r="A34" t="s">
        <v>42</v>
      </c>
      <c r="B34" s="25">
        <v>6</v>
      </c>
      <c r="C34" s="25" t="s">
        <v>20</v>
      </c>
      <c r="D34" s="26" t="s">
        <v>24</v>
      </c>
      <c r="E34" s="27" t="s">
        <v>97</v>
      </c>
    </row>
    <row r="35" spans="1:5" ht="20.25" customHeight="1">
      <c r="A35" t="s">
        <v>43</v>
      </c>
      <c r="B35" s="28">
        <v>6</v>
      </c>
      <c r="C35" s="28" t="s">
        <v>20</v>
      </c>
      <c r="D35" s="29" t="s">
        <v>26</v>
      </c>
      <c r="E35" s="30" t="s">
        <v>98</v>
      </c>
    </row>
    <row r="36" spans="1:5" ht="20.25" customHeight="1">
      <c r="A36" t="s">
        <v>44</v>
      </c>
      <c r="B36" s="22">
        <v>6</v>
      </c>
      <c r="C36" s="22" t="s">
        <v>21</v>
      </c>
      <c r="D36" s="23" t="s">
        <v>23</v>
      </c>
      <c r="E36" s="24" t="s">
        <v>99</v>
      </c>
    </row>
    <row r="37" spans="1:5" ht="20.25" customHeight="1">
      <c r="A37" t="s">
        <v>45</v>
      </c>
      <c r="B37" s="28">
        <v>6</v>
      </c>
      <c r="C37" s="28" t="s">
        <v>21</v>
      </c>
      <c r="D37" s="29" t="s">
        <v>24</v>
      </c>
      <c r="E37" s="31" t="s">
        <v>100</v>
      </c>
    </row>
    <row r="38" spans="1:5" ht="20.25" customHeight="1">
      <c r="A38" t="s">
        <v>129</v>
      </c>
      <c r="B38" s="22">
        <v>6</v>
      </c>
      <c r="C38" s="22" t="s">
        <v>110</v>
      </c>
      <c r="D38" s="23" t="s">
        <v>23</v>
      </c>
      <c r="E38" s="24" t="s">
        <v>101</v>
      </c>
    </row>
    <row r="39" spans="1:5" ht="20.25" customHeight="1">
      <c r="A39" t="s">
        <v>130</v>
      </c>
      <c r="B39" s="25">
        <v>6</v>
      </c>
      <c r="C39" s="25" t="s">
        <v>110</v>
      </c>
      <c r="D39" s="26" t="s">
        <v>24</v>
      </c>
      <c r="E39" s="27" t="s">
        <v>102</v>
      </c>
    </row>
    <row r="40" spans="1:5" ht="20.25" customHeight="1">
      <c r="A40" t="s">
        <v>131</v>
      </c>
      <c r="B40" s="28">
        <v>6</v>
      </c>
      <c r="C40" s="28" t="s">
        <v>110</v>
      </c>
      <c r="D40" s="29" t="s">
        <v>26</v>
      </c>
      <c r="E40" s="30" t="s">
        <v>103</v>
      </c>
    </row>
    <row r="41" spans="1:5" ht="20.25" customHeight="1">
      <c r="A41" t="s">
        <v>132</v>
      </c>
      <c r="B41" s="22">
        <v>6</v>
      </c>
      <c r="C41" s="22" t="s">
        <v>114</v>
      </c>
      <c r="D41" s="23" t="s">
        <v>23</v>
      </c>
      <c r="E41" s="24" t="s">
        <v>104</v>
      </c>
    </row>
    <row r="42" spans="1:5" ht="20.25" customHeight="1">
      <c r="A42" t="s">
        <v>133</v>
      </c>
      <c r="B42" s="25">
        <v>6</v>
      </c>
      <c r="C42" s="25" t="s">
        <v>114</v>
      </c>
      <c r="D42" s="26" t="s">
        <v>24</v>
      </c>
      <c r="E42" s="27" t="s">
        <v>105</v>
      </c>
    </row>
    <row r="43" spans="1:5" ht="20.25" customHeight="1">
      <c r="A43" t="s">
        <v>134</v>
      </c>
      <c r="B43" s="28">
        <v>6</v>
      </c>
      <c r="C43" s="28" t="s">
        <v>114</v>
      </c>
      <c r="D43" s="29" t="s">
        <v>26</v>
      </c>
      <c r="E43" s="30" t="s">
        <v>106</v>
      </c>
    </row>
    <row r="44" spans="1:5" ht="20.25" customHeight="1">
      <c r="A44" t="s">
        <v>46</v>
      </c>
      <c r="B44" s="22">
        <v>6</v>
      </c>
      <c r="C44" s="22" t="s">
        <v>4</v>
      </c>
      <c r="D44" s="23" t="s">
        <v>23</v>
      </c>
      <c r="E44" s="24" t="s">
        <v>107</v>
      </c>
    </row>
    <row r="45" spans="1:5" ht="20.25" customHeight="1">
      <c r="A45" t="s">
        <v>47</v>
      </c>
      <c r="B45" s="28">
        <v>6</v>
      </c>
      <c r="C45" s="28" t="s">
        <v>4</v>
      </c>
      <c r="D45" s="29" t="s">
        <v>24</v>
      </c>
      <c r="E45" s="30" t="s">
        <v>108</v>
      </c>
    </row>
    <row r="46" spans="1:5" ht="20.25" customHeight="1">
      <c r="A46" t="s">
        <v>48</v>
      </c>
    </row>
  </sheetData>
  <sheetProtection sheet="1" objects="1" scenarios="1"/>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FD6C-12FC-4CD2-873B-21F0249F2D39}">
  <dimension ref="A1:AO62"/>
  <sheetViews>
    <sheetView showZeros="0" tabSelected="1" zoomScale="85" zoomScaleNormal="85" zoomScaleSheetLayoutView="55" workbookViewId="0">
      <selection activeCell="C2" sqref="C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1"/>
      <c r="B2" s="1"/>
      <c r="C2" s="2"/>
      <c r="D2" s="1" t="s">
        <v>0</v>
      </c>
      <c r="E2" s="3"/>
      <c r="F2" s="41" t="s">
        <v>1</v>
      </c>
      <c r="G2" s="42"/>
      <c r="H2" s="4">
        <v>1</v>
      </c>
      <c r="I2" s="5"/>
      <c r="J2" s="41" t="s">
        <v>2</v>
      </c>
      <c r="K2" s="41"/>
      <c r="L2" s="43"/>
      <c r="M2" s="43"/>
      <c r="N2" s="43"/>
      <c r="O2" s="43"/>
      <c r="P2" s="43"/>
      <c r="Q2" s="43"/>
      <c r="R2" s="43"/>
      <c r="S2" s="43"/>
      <c r="T2" s="43"/>
      <c r="U2" s="3"/>
      <c r="V2" s="2"/>
      <c r="W2" s="41" t="s">
        <v>3</v>
      </c>
      <c r="X2" s="41"/>
      <c r="Y2" s="6"/>
      <c r="Z2" s="6"/>
      <c r="AA2" s="6"/>
      <c r="AB2" s="6"/>
      <c r="AC2" s="6" t="str">
        <f>IF(C2="","",C2)</f>
        <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A4:F4"/>
    <mergeCell ref="H11:X11"/>
    <mergeCell ref="A13:H13"/>
    <mergeCell ref="I13:X13"/>
    <mergeCell ref="A9:C11"/>
    <mergeCell ref="D9:F9"/>
    <mergeCell ref="D10:F10"/>
    <mergeCell ref="D11:F11"/>
    <mergeCell ref="A5:F5"/>
    <mergeCell ref="G5:K5"/>
    <mergeCell ref="L5:P5"/>
    <mergeCell ref="A6:X7"/>
    <mergeCell ref="H9:X9"/>
    <mergeCell ref="H10:X10"/>
    <mergeCell ref="A1:X1"/>
    <mergeCell ref="F2:G2"/>
    <mergeCell ref="J2:K2"/>
    <mergeCell ref="L2:T2"/>
    <mergeCell ref="W2:X2"/>
    <mergeCell ref="A14:H17"/>
    <mergeCell ref="I14:I15"/>
    <mergeCell ref="J14:X15"/>
    <mergeCell ref="I16:I17"/>
    <mergeCell ref="J16:X17"/>
    <mergeCell ref="A19:H19"/>
    <mergeCell ref="A20:X21"/>
    <mergeCell ref="A23:X23"/>
    <mergeCell ref="A24:K24"/>
    <mergeCell ref="L24:R24"/>
    <mergeCell ref="S24:X24"/>
    <mergeCell ref="S29:X29"/>
    <mergeCell ref="A30:X30"/>
    <mergeCell ref="A25:A26"/>
    <mergeCell ref="B25:K28"/>
    <mergeCell ref="L25:R28"/>
    <mergeCell ref="S25:X28"/>
    <mergeCell ref="A27:A28"/>
    <mergeCell ref="S36:X36"/>
    <mergeCell ref="A37:X37"/>
    <mergeCell ref="A31:K31"/>
    <mergeCell ref="L31:R31"/>
    <mergeCell ref="S31:X31"/>
    <mergeCell ref="A32:A33"/>
    <mergeCell ref="L32:R35"/>
    <mergeCell ref="S32:X35"/>
    <mergeCell ref="A34:A35"/>
    <mergeCell ref="B32:K35"/>
    <mergeCell ref="S43:X43"/>
    <mergeCell ref="A45:H45"/>
    <mergeCell ref="A38:K38"/>
    <mergeCell ref="L38:R38"/>
    <mergeCell ref="S38:X38"/>
    <mergeCell ref="A39:A40"/>
    <mergeCell ref="L39:R42"/>
    <mergeCell ref="S39:X42"/>
    <mergeCell ref="A41:A42"/>
    <mergeCell ref="B39:K42"/>
    <mergeCell ref="A46:A47"/>
    <mergeCell ref="B46:H47"/>
    <mergeCell ref="I46:U47"/>
    <mergeCell ref="V46:X46"/>
    <mergeCell ref="B48:H48"/>
    <mergeCell ref="I48:U48"/>
    <mergeCell ref="B49:H49"/>
    <mergeCell ref="I49:U49"/>
    <mergeCell ref="B50:H50"/>
    <mergeCell ref="I50:U50"/>
    <mergeCell ref="B51:H51"/>
    <mergeCell ref="I51:U51"/>
    <mergeCell ref="B52:H52"/>
    <mergeCell ref="I52:U52"/>
    <mergeCell ref="B53:H53"/>
    <mergeCell ref="I53:U53"/>
    <mergeCell ref="B54:H54"/>
    <mergeCell ref="I54:U54"/>
    <mergeCell ref="B55:H55"/>
    <mergeCell ref="I55:U55"/>
    <mergeCell ref="B56:H56"/>
    <mergeCell ref="I56:U56"/>
    <mergeCell ref="B57:H57"/>
    <mergeCell ref="I57:U57"/>
    <mergeCell ref="B58:H58"/>
    <mergeCell ref="I58:U58"/>
    <mergeCell ref="B59:H59"/>
    <mergeCell ref="I59:U59"/>
    <mergeCell ref="B60:H60"/>
    <mergeCell ref="I60:U60"/>
  </mergeCells>
  <phoneticPr fontId="19"/>
  <conditionalFormatting sqref="A30:X31 A36:X36 A32:B32 A33:A35 L32:X35">
    <cfRule type="expression" dxfId="37" priority="3">
      <formula>$G$5=""</formula>
    </cfRule>
  </conditionalFormatting>
  <conditionalFormatting sqref="A37:X38 A43:X43 A39:B39 A40:A42 L39:X42">
    <cfRule type="expression" dxfId="36" priority="4">
      <formula>$L$5=""</formula>
    </cfRule>
  </conditionalFormatting>
  <conditionalFormatting sqref="H9:H11">
    <cfRule type="cellIs" dxfId="35" priority="1" operator="equal">
      <formula>FALSE</formula>
    </cfRule>
    <cfRule type="cellIs" dxfId="34" priority="2" operator="equal">
      <formula>FALSE</formula>
    </cfRule>
  </conditionalFormatting>
  <dataValidations count="6">
    <dataValidation type="list" allowBlank="1" showInputMessage="1" showErrorMessage="1" sqref="G9:G11" xr:uid="{F363FB0E-4184-41ED-A221-A91FE0549D07}">
      <formula1>"ア,イ,ウ"</formula1>
    </dataValidation>
    <dataValidation type="list" allowBlank="1" showInputMessage="1" showErrorMessage="1" sqref="A5:P5" xr:uid="{0DE782AE-CBF8-4872-A7D7-C644842FD209}">
      <formula1>$AC$5:$AE$5</formula1>
    </dataValidation>
    <dataValidation type="list" allowBlank="1" showInputMessage="1" showErrorMessage="1" sqref="V48:X60" xr:uid="{CEFAD806-CF3A-4D27-8C86-ED1363A4DDAB}">
      <formula1>"L,SI,SP"</formula1>
    </dataValidation>
    <dataValidation type="list" allowBlank="1" showInputMessage="1" showErrorMessage="1" sqref="C2" xr:uid="{A464C00B-0A1B-4293-8FFD-EFAA971A1E38}">
      <formula1>"3,4"</formula1>
    </dataValidation>
    <dataValidation type="list" allowBlank="1" showInputMessage="1" showErrorMessage="1" sqref="H2" xr:uid="{453904EB-1EE2-47AC-A4D7-EBE90EC6A779}">
      <formula1>"1,2,3,4,5,6,7,8,9,10,11,12"</formula1>
    </dataValidation>
    <dataValidation type="list" allowBlank="1" showInputMessage="1" showErrorMessage="1" sqref="V2" xr:uid="{53833C09-D4BE-45D6-988F-E3A0CDF78CE4}">
      <formula1>"1,2,3,4,5,6,7,8,9,10"</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9E74-5E6C-4373-988D-78D89A1B2DB3}">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4"/>
      <c r="B2" s="34"/>
      <c r="C2" s="35">
        <f>'1'!C2</f>
        <v>0</v>
      </c>
      <c r="D2" s="34" t="s">
        <v>0</v>
      </c>
      <c r="E2" s="3"/>
      <c r="F2" s="41" t="s">
        <v>1</v>
      </c>
      <c r="G2" s="42"/>
      <c r="H2" s="4">
        <v>2</v>
      </c>
      <c r="I2" s="5"/>
      <c r="J2" s="41" t="s">
        <v>2</v>
      </c>
      <c r="K2" s="41"/>
      <c r="L2" s="43"/>
      <c r="M2" s="43"/>
      <c r="N2" s="43"/>
      <c r="O2" s="43"/>
      <c r="P2" s="43"/>
      <c r="Q2" s="43"/>
      <c r="R2" s="43"/>
      <c r="S2" s="43"/>
      <c r="T2" s="43"/>
      <c r="U2" s="3"/>
      <c r="V2" s="35"/>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L39:R42"/>
    <mergeCell ref="S39:X42"/>
    <mergeCell ref="A41:A42"/>
    <mergeCell ref="B39:K42"/>
    <mergeCell ref="A30:X30"/>
    <mergeCell ref="A31:K31"/>
    <mergeCell ref="L31:R31"/>
    <mergeCell ref="S31:X31"/>
    <mergeCell ref="A32:A33"/>
    <mergeCell ref="L32:R35"/>
    <mergeCell ref="S32:X35"/>
    <mergeCell ref="A34:A35"/>
    <mergeCell ref="B32:K35"/>
    <mergeCell ref="S29:X29"/>
    <mergeCell ref="A19:H19"/>
    <mergeCell ref="A20:X21"/>
    <mergeCell ref="A23:X23"/>
    <mergeCell ref="A24:K24"/>
    <mergeCell ref="L24:R24"/>
    <mergeCell ref="S24:X24"/>
    <mergeCell ref="A25:A26"/>
    <mergeCell ref="B25:K28"/>
    <mergeCell ref="L25:R28"/>
    <mergeCell ref="S25:X28"/>
    <mergeCell ref="A27:A28"/>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H11:X11"/>
    <mergeCell ref="A4:F4"/>
    <mergeCell ref="A1:X1"/>
    <mergeCell ref="F2:G2"/>
    <mergeCell ref="J2:K2"/>
    <mergeCell ref="L2:T2"/>
    <mergeCell ref="W2:X2"/>
  </mergeCells>
  <phoneticPr fontId="19"/>
  <conditionalFormatting sqref="H9:H11">
    <cfRule type="cellIs" dxfId="31" priority="3" operator="equal">
      <formula>FALSE</formula>
    </cfRule>
    <cfRule type="cellIs" dxfId="30" priority="4" operator="equal">
      <formula>FALSE</formula>
    </cfRule>
  </conditionalFormatting>
  <conditionalFormatting sqref="A30:X31 A36:X36 A32:B32 A33:A35 L32:X35">
    <cfRule type="expression" dxfId="29" priority="1">
      <formula>$G$5=""</formula>
    </cfRule>
  </conditionalFormatting>
  <conditionalFormatting sqref="A37:X38 A43:X43 A39:B39 A40:A42 L39:X42">
    <cfRule type="expression" dxfId="28" priority="2">
      <formula>$L$5=""</formula>
    </cfRule>
  </conditionalFormatting>
  <dataValidations count="4">
    <dataValidation type="list" allowBlank="1" showInputMessage="1" showErrorMessage="1" sqref="V2" xr:uid="{F4FDC190-AE91-4A06-B690-517FD67B42DA}">
      <formula1>"1,2,3,4,5,6,7,8,9,10"</formula1>
    </dataValidation>
    <dataValidation type="list" allowBlank="1" showInputMessage="1" showErrorMessage="1" sqref="V48:X60" xr:uid="{D0B1176D-8CF1-4335-ADFA-C3E20B9F94C8}">
      <formula1>"L,SI,SP"</formula1>
    </dataValidation>
    <dataValidation type="list" allowBlank="1" showInputMessage="1" showErrorMessage="1" sqref="A5:P5" xr:uid="{3C2292AA-0690-492E-AE70-351C4D397E47}">
      <formula1>$AC$5:$AE$5</formula1>
    </dataValidation>
    <dataValidation type="list" allowBlank="1" showInputMessage="1" showErrorMessage="1" sqref="G9:G11" xr:uid="{468E5CB8-03E7-4740-B203-5783CAB1A76A}">
      <formula1>"ア,イ,ウ"</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AFB-26E0-4717-ACA5-CE0EE5A07802}">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7"/>
      <c r="B2" s="37"/>
      <c r="C2" s="38">
        <f>'1'!C2</f>
        <v>0</v>
      </c>
      <c r="D2" s="37" t="s">
        <v>0</v>
      </c>
      <c r="E2" s="3"/>
      <c r="F2" s="41" t="s">
        <v>1</v>
      </c>
      <c r="G2" s="42"/>
      <c r="H2" s="4">
        <v>3</v>
      </c>
      <c r="I2" s="5"/>
      <c r="J2" s="41" t="s">
        <v>2</v>
      </c>
      <c r="K2" s="41"/>
      <c r="L2" s="43"/>
      <c r="M2" s="43"/>
      <c r="N2" s="43"/>
      <c r="O2" s="43"/>
      <c r="P2" s="43"/>
      <c r="Q2" s="43"/>
      <c r="R2" s="43"/>
      <c r="S2" s="43"/>
      <c r="T2" s="43"/>
      <c r="U2" s="3"/>
      <c r="V2" s="38"/>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2"/>
    <mergeCell ref="L39:R42"/>
    <mergeCell ref="S39:X42"/>
    <mergeCell ref="A41:A42"/>
    <mergeCell ref="A30:X30"/>
    <mergeCell ref="A31:K31"/>
    <mergeCell ref="L31:R31"/>
    <mergeCell ref="S31:X31"/>
    <mergeCell ref="A32:A33"/>
    <mergeCell ref="B32:K35"/>
    <mergeCell ref="L32:R35"/>
    <mergeCell ref="S32:X35"/>
    <mergeCell ref="A34:A35"/>
    <mergeCell ref="A25:A26"/>
    <mergeCell ref="B25:K28"/>
    <mergeCell ref="L25:R28"/>
    <mergeCell ref="S25:X28"/>
    <mergeCell ref="A27:A28"/>
    <mergeCell ref="S29:X29"/>
    <mergeCell ref="A19:H19"/>
    <mergeCell ref="A20:X21"/>
    <mergeCell ref="A23:X23"/>
    <mergeCell ref="A24:K24"/>
    <mergeCell ref="L24:R24"/>
    <mergeCell ref="S24:X24"/>
    <mergeCell ref="H11:X11"/>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A1:X1"/>
    <mergeCell ref="F2:G2"/>
    <mergeCell ref="J2:K2"/>
    <mergeCell ref="L2:T2"/>
    <mergeCell ref="W2:X2"/>
    <mergeCell ref="A4:F4"/>
  </mergeCells>
  <phoneticPr fontId="19"/>
  <conditionalFormatting sqref="H9:H11">
    <cfRule type="cellIs" dxfId="27" priority="3" operator="equal">
      <formula>FALSE</formula>
    </cfRule>
    <cfRule type="cellIs" dxfId="26" priority="4" operator="equal">
      <formula>FALSE</formula>
    </cfRule>
  </conditionalFormatting>
  <conditionalFormatting sqref="A30:X31 A36:X36 A32:B32 A33:A35 L32:X35">
    <cfRule type="expression" dxfId="25" priority="1">
      <formula>$G$5=""</formula>
    </cfRule>
  </conditionalFormatting>
  <conditionalFormatting sqref="A37:X38 A43:X43 A39:B39 A40:A42 L39:X42">
    <cfRule type="expression" dxfId="24" priority="2">
      <formula>$L$5=""</formula>
    </cfRule>
  </conditionalFormatting>
  <dataValidations count="4">
    <dataValidation type="list" allowBlank="1" showInputMessage="1" showErrorMessage="1" sqref="G9:G11" xr:uid="{7B2DA63C-E0F8-486A-9FD4-13C77C477E48}">
      <formula1>"ア,イ,ウ"</formula1>
    </dataValidation>
    <dataValidation type="list" allowBlank="1" showInputMessage="1" showErrorMessage="1" sqref="A5:P5" xr:uid="{BF27C32C-32E9-47C2-9010-3FBDBA7DD79B}">
      <formula1>$AC$5:$AE$5</formula1>
    </dataValidation>
    <dataValidation type="list" allowBlank="1" showInputMessage="1" showErrorMessage="1" sqref="V48:X60" xr:uid="{83D0923A-6F1F-4867-9CDB-7B9FDF02CF23}">
      <formula1>"L,SI,SP"</formula1>
    </dataValidation>
    <dataValidation type="list" allowBlank="1" showInputMessage="1" showErrorMessage="1" sqref="V2" xr:uid="{C27852C7-A4C5-4C56-88C6-26FA6ACE90BA}">
      <formula1>"1,2,3,4,5,6,7,8,9,10"</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7CCA-9849-4F52-BB89-EF9F76CCB217}">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7"/>
      <c r="B2" s="37"/>
      <c r="C2" s="38">
        <f>'1'!C2</f>
        <v>0</v>
      </c>
      <c r="D2" s="37" t="s">
        <v>0</v>
      </c>
      <c r="E2" s="3"/>
      <c r="F2" s="41" t="s">
        <v>1</v>
      </c>
      <c r="G2" s="42"/>
      <c r="H2" s="4">
        <v>4</v>
      </c>
      <c r="I2" s="5"/>
      <c r="J2" s="41" t="s">
        <v>2</v>
      </c>
      <c r="K2" s="41"/>
      <c r="L2" s="43"/>
      <c r="M2" s="43"/>
      <c r="N2" s="43"/>
      <c r="O2" s="43"/>
      <c r="P2" s="43"/>
      <c r="Q2" s="43"/>
      <c r="R2" s="43"/>
      <c r="S2" s="43"/>
      <c r="T2" s="43"/>
      <c r="U2" s="3"/>
      <c r="V2" s="38"/>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2"/>
    <mergeCell ref="L39:R42"/>
    <mergeCell ref="S39:X42"/>
    <mergeCell ref="A41:A42"/>
    <mergeCell ref="A30:X30"/>
    <mergeCell ref="A31:K31"/>
    <mergeCell ref="L31:R31"/>
    <mergeCell ref="S31:X31"/>
    <mergeCell ref="A32:A33"/>
    <mergeCell ref="B32:K35"/>
    <mergeCell ref="L32:R35"/>
    <mergeCell ref="S32:X35"/>
    <mergeCell ref="A34:A35"/>
    <mergeCell ref="A25:A26"/>
    <mergeCell ref="B25:K28"/>
    <mergeCell ref="L25:R28"/>
    <mergeCell ref="S25:X28"/>
    <mergeCell ref="A27:A28"/>
    <mergeCell ref="S29:X29"/>
    <mergeCell ref="A19:H19"/>
    <mergeCell ref="A20:X21"/>
    <mergeCell ref="A23:X23"/>
    <mergeCell ref="A24:K24"/>
    <mergeCell ref="L24:R24"/>
    <mergeCell ref="S24:X24"/>
    <mergeCell ref="H11:X11"/>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A1:X1"/>
    <mergeCell ref="F2:G2"/>
    <mergeCell ref="J2:K2"/>
    <mergeCell ref="L2:T2"/>
    <mergeCell ref="W2:X2"/>
    <mergeCell ref="A4:F4"/>
  </mergeCells>
  <phoneticPr fontId="19"/>
  <conditionalFormatting sqref="H9:H11">
    <cfRule type="cellIs" dxfId="23" priority="3" operator="equal">
      <formula>FALSE</formula>
    </cfRule>
    <cfRule type="cellIs" dxfId="22" priority="4" operator="equal">
      <formula>FALSE</formula>
    </cfRule>
  </conditionalFormatting>
  <conditionalFormatting sqref="A30:X31 A36:X36 A32:B32 A33:A35 L32:X35">
    <cfRule type="expression" dxfId="21" priority="1">
      <formula>$G$5=""</formula>
    </cfRule>
  </conditionalFormatting>
  <conditionalFormatting sqref="A37:X38 A43:X43 A39:B39 A40:A42 L39:X42">
    <cfRule type="expression" dxfId="20" priority="2">
      <formula>$L$5=""</formula>
    </cfRule>
  </conditionalFormatting>
  <dataValidations count="4">
    <dataValidation type="list" allowBlank="1" showInputMessage="1" showErrorMessage="1" sqref="G9:G11" xr:uid="{798CB696-1D6E-4AD3-B818-6C7BE7DBD961}">
      <formula1>"ア,イ,ウ"</formula1>
    </dataValidation>
    <dataValidation type="list" allowBlank="1" showInputMessage="1" showErrorMessage="1" sqref="A5:P5" xr:uid="{39E4997F-9093-4885-ABF6-F5FD16AE5983}">
      <formula1>$AC$5:$AE$5</formula1>
    </dataValidation>
    <dataValidation type="list" allowBlank="1" showInputMessage="1" showErrorMessage="1" sqref="V48:X60" xr:uid="{92D702AD-D729-47C8-BF59-47F2DA5FFB99}">
      <formula1>"L,SI,SP"</formula1>
    </dataValidation>
    <dataValidation type="list" allowBlank="1" showInputMessage="1" showErrorMessage="1" sqref="V2" xr:uid="{05DBD106-9DA0-40D7-BFC9-1390ABED5886}">
      <formula1>"1,2,3,4,5,6,7,8,9,10"</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91F05-897C-4F66-9A3D-B95F6AEB10A7}">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7"/>
      <c r="B2" s="37"/>
      <c r="C2" s="38">
        <f>'1'!C2</f>
        <v>0</v>
      </c>
      <c r="D2" s="37" t="s">
        <v>0</v>
      </c>
      <c r="E2" s="3"/>
      <c r="F2" s="41" t="s">
        <v>1</v>
      </c>
      <c r="G2" s="42"/>
      <c r="H2" s="4">
        <v>5</v>
      </c>
      <c r="I2" s="5"/>
      <c r="J2" s="41" t="s">
        <v>2</v>
      </c>
      <c r="K2" s="41"/>
      <c r="L2" s="43"/>
      <c r="M2" s="43"/>
      <c r="N2" s="43"/>
      <c r="O2" s="43"/>
      <c r="P2" s="43"/>
      <c r="Q2" s="43"/>
      <c r="R2" s="43"/>
      <c r="S2" s="43"/>
      <c r="T2" s="43"/>
      <c r="U2" s="3"/>
      <c r="V2" s="38"/>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2"/>
    <mergeCell ref="L39:R42"/>
    <mergeCell ref="S39:X42"/>
    <mergeCell ref="A41:A42"/>
    <mergeCell ref="A30:X30"/>
    <mergeCell ref="A31:K31"/>
    <mergeCell ref="L31:R31"/>
    <mergeCell ref="S31:X31"/>
    <mergeCell ref="A32:A33"/>
    <mergeCell ref="B32:K35"/>
    <mergeCell ref="L32:R35"/>
    <mergeCell ref="S32:X35"/>
    <mergeCell ref="A34:A35"/>
    <mergeCell ref="A25:A26"/>
    <mergeCell ref="B25:K28"/>
    <mergeCell ref="L25:R28"/>
    <mergeCell ref="S25:X28"/>
    <mergeCell ref="A27:A28"/>
    <mergeCell ref="S29:X29"/>
    <mergeCell ref="A19:H19"/>
    <mergeCell ref="A20:X21"/>
    <mergeCell ref="A23:X23"/>
    <mergeCell ref="A24:K24"/>
    <mergeCell ref="L24:R24"/>
    <mergeCell ref="S24:X24"/>
    <mergeCell ref="H11:X11"/>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A1:X1"/>
    <mergeCell ref="F2:G2"/>
    <mergeCell ref="J2:K2"/>
    <mergeCell ref="L2:T2"/>
    <mergeCell ref="W2:X2"/>
    <mergeCell ref="A4:F4"/>
  </mergeCells>
  <phoneticPr fontId="19"/>
  <conditionalFormatting sqref="H9:H11">
    <cfRule type="cellIs" dxfId="19" priority="3" operator="equal">
      <formula>FALSE</formula>
    </cfRule>
    <cfRule type="cellIs" dxfId="18" priority="4" operator="equal">
      <formula>FALSE</formula>
    </cfRule>
  </conditionalFormatting>
  <conditionalFormatting sqref="A30:X31 A36:X36 A32:B32 A33:A35 L32:X35">
    <cfRule type="expression" dxfId="17" priority="1">
      <formula>$G$5=""</formula>
    </cfRule>
  </conditionalFormatting>
  <conditionalFormatting sqref="A37:X38 A43:X43 A39:B39 A40:A42 L39:X42">
    <cfRule type="expression" dxfId="16" priority="2">
      <formula>$L$5=""</formula>
    </cfRule>
  </conditionalFormatting>
  <dataValidations count="4">
    <dataValidation type="list" allowBlank="1" showInputMessage="1" showErrorMessage="1" sqref="V2" xr:uid="{DEBF3B3C-5344-4E95-8F13-FCFBFEA5090F}">
      <formula1>"1,2,3,4,5,6,7,8,9,10"</formula1>
    </dataValidation>
    <dataValidation type="list" allowBlank="1" showInputMessage="1" showErrorMessage="1" sqref="V48:X60" xr:uid="{B9D7ACB3-99A8-49AC-9A91-05725192ABA3}">
      <formula1>"L,SI,SP"</formula1>
    </dataValidation>
    <dataValidation type="list" allowBlank="1" showInputMessage="1" showErrorMessage="1" sqref="A5:P5" xr:uid="{60E0B4E7-39AB-4B47-84A7-D9FF64597CAA}">
      <formula1>$AC$5:$AE$5</formula1>
    </dataValidation>
    <dataValidation type="list" allowBlank="1" showInputMessage="1" showErrorMessage="1" sqref="G9:G11" xr:uid="{1E98A722-8B2E-443D-8F8F-A744C75C5A49}">
      <formula1>"ア,イ,ウ"</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D51C-4A05-4D28-A70A-DC8A389CD1FD}">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7"/>
      <c r="B2" s="37"/>
      <c r="C2" s="38">
        <f>'1'!C2</f>
        <v>0</v>
      </c>
      <c r="D2" s="37" t="s">
        <v>0</v>
      </c>
      <c r="E2" s="3"/>
      <c r="F2" s="41" t="s">
        <v>1</v>
      </c>
      <c r="G2" s="42"/>
      <c r="H2" s="4">
        <v>6</v>
      </c>
      <c r="I2" s="5"/>
      <c r="J2" s="41" t="s">
        <v>2</v>
      </c>
      <c r="K2" s="41"/>
      <c r="L2" s="43"/>
      <c r="M2" s="43"/>
      <c r="N2" s="43"/>
      <c r="O2" s="43"/>
      <c r="P2" s="43"/>
      <c r="Q2" s="43"/>
      <c r="R2" s="43"/>
      <c r="S2" s="43"/>
      <c r="T2" s="43"/>
      <c r="U2" s="3"/>
      <c r="V2" s="38"/>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2"/>
    <mergeCell ref="L39:R42"/>
    <mergeCell ref="S39:X42"/>
    <mergeCell ref="A41:A42"/>
    <mergeCell ref="A30:X30"/>
    <mergeCell ref="A31:K31"/>
    <mergeCell ref="L31:R31"/>
    <mergeCell ref="S31:X31"/>
    <mergeCell ref="A32:A33"/>
    <mergeCell ref="B32:K35"/>
    <mergeCell ref="L32:R35"/>
    <mergeCell ref="S32:X35"/>
    <mergeCell ref="A34:A35"/>
    <mergeCell ref="A25:A26"/>
    <mergeCell ref="B25:K28"/>
    <mergeCell ref="L25:R28"/>
    <mergeCell ref="S25:X28"/>
    <mergeCell ref="A27:A28"/>
    <mergeCell ref="S29:X29"/>
    <mergeCell ref="A19:H19"/>
    <mergeCell ref="A20:X21"/>
    <mergeCell ref="A23:X23"/>
    <mergeCell ref="A24:K24"/>
    <mergeCell ref="L24:R24"/>
    <mergeCell ref="S24:X24"/>
    <mergeCell ref="H11:X11"/>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A1:X1"/>
    <mergeCell ref="F2:G2"/>
    <mergeCell ref="J2:K2"/>
    <mergeCell ref="L2:T2"/>
    <mergeCell ref="W2:X2"/>
    <mergeCell ref="A4:F4"/>
  </mergeCells>
  <phoneticPr fontId="19"/>
  <conditionalFormatting sqref="H9:H11">
    <cfRule type="cellIs" dxfId="15" priority="3" operator="equal">
      <formula>FALSE</formula>
    </cfRule>
    <cfRule type="cellIs" dxfId="14" priority="4" operator="equal">
      <formula>FALSE</formula>
    </cfRule>
  </conditionalFormatting>
  <conditionalFormatting sqref="A30:X31 A36:X36 A32:B32 A33:A35 L32:X35">
    <cfRule type="expression" dxfId="13" priority="1">
      <formula>$G$5=""</formula>
    </cfRule>
  </conditionalFormatting>
  <conditionalFormatting sqref="A37:X38 A43:X43 A39:B39 A40:A42 L39:X42">
    <cfRule type="expression" dxfId="12" priority="2">
      <formula>$L$5=""</formula>
    </cfRule>
  </conditionalFormatting>
  <dataValidations count="4">
    <dataValidation type="list" allowBlank="1" showInputMessage="1" showErrorMessage="1" sqref="G9:G11" xr:uid="{45869A2F-499C-4E50-95E5-C79DC028B7C4}">
      <formula1>"ア,イ,ウ"</formula1>
    </dataValidation>
    <dataValidation type="list" allowBlank="1" showInputMessage="1" showErrorMessage="1" sqref="A5:P5" xr:uid="{D2D54DC7-F326-4676-9B4C-4F0837A782F5}">
      <formula1>$AC$5:$AE$5</formula1>
    </dataValidation>
    <dataValidation type="list" allowBlank="1" showInputMessage="1" showErrorMessage="1" sqref="V48:X60" xr:uid="{693E2523-07C9-4E36-9BB3-7B36BFDFE807}">
      <formula1>"L,SI,SP"</formula1>
    </dataValidation>
    <dataValidation type="list" allowBlank="1" showInputMessage="1" showErrorMessage="1" sqref="V2" xr:uid="{78E0CA57-C4C9-4C17-A206-D640AE9DB46F}">
      <formula1>"1,2,3,4,5,6,7,8,9,10"</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41946-5824-4CC9-86B6-323BA7803984}">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7"/>
      <c r="B2" s="37"/>
      <c r="C2" s="38">
        <f>'1'!C2</f>
        <v>0</v>
      </c>
      <c r="D2" s="37" t="s">
        <v>0</v>
      </c>
      <c r="E2" s="3"/>
      <c r="F2" s="41" t="s">
        <v>1</v>
      </c>
      <c r="G2" s="42"/>
      <c r="H2" s="4">
        <v>7</v>
      </c>
      <c r="I2" s="5"/>
      <c r="J2" s="41" t="s">
        <v>2</v>
      </c>
      <c r="K2" s="41"/>
      <c r="L2" s="43"/>
      <c r="M2" s="43"/>
      <c r="N2" s="43"/>
      <c r="O2" s="43"/>
      <c r="P2" s="43"/>
      <c r="Q2" s="43"/>
      <c r="R2" s="43"/>
      <c r="S2" s="43"/>
      <c r="T2" s="43"/>
      <c r="U2" s="3"/>
      <c r="V2" s="38"/>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2"/>
    <mergeCell ref="L39:R42"/>
    <mergeCell ref="S39:X42"/>
    <mergeCell ref="A41:A42"/>
    <mergeCell ref="A30:X30"/>
    <mergeCell ref="A31:K31"/>
    <mergeCell ref="L31:R31"/>
    <mergeCell ref="S31:X31"/>
    <mergeCell ref="A32:A33"/>
    <mergeCell ref="B32:K35"/>
    <mergeCell ref="L32:R35"/>
    <mergeCell ref="S32:X35"/>
    <mergeCell ref="A34:A35"/>
    <mergeCell ref="A25:A26"/>
    <mergeCell ref="B25:K28"/>
    <mergeCell ref="L25:R28"/>
    <mergeCell ref="S25:X28"/>
    <mergeCell ref="A27:A28"/>
    <mergeCell ref="S29:X29"/>
    <mergeCell ref="A19:H19"/>
    <mergeCell ref="A20:X21"/>
    <mergeCell ref="A23:X23"/>
    <mergeCell ref="A24:K24"/>
    <mergeCell ref="L24:R24"/>
    <mergeCell ref="S24:X24"/>
    <mergeCell ref="H11:X11"/>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A1:X1"/>
    <mergeCell ref="F2:G2"/>
    <mergeCell ref="J2:K2"/>
    <mergeCell ref="L2:T2"/>
    <mergeCell ref="W2:X2"/>
    <mergeCell ref="A4:F4"/>
  </mergeCells>
  <phoneticPr fontId="19"/>
  <conditionalFormatting sqref="H9:H11">
    <cfRule type="cellIs" dxfId="11" priority="3" operator="equal">
      <formula>FALSE</formula>
    </cfRule>
    <cfRule type="cellIs" dxfId="10" priority="4" operator="equal">
      <formula>FALSE</formula>
    </cfRule>
  </conditionalFormatting>
  <conditionalFormatting sqref="A30:X31 A36:X36 A32:B32 A33:A35 L32:X35">
    <cfRule type="expression" dxfId="9" priority="1">
      <formula>$G$5=""</formula>
    </cfRule>
  </conditionalFormatting>
  <conditionalFormatting sqref="A37:X38 A43:X43 A39:B39 A40:A42 L39:X42">
    <cfRule type="expression" dxfId="8" priority="2">
      <formula>$L$5=""</formula>
    </cfRule>
  </conditionalFormatting>
  <dataValidations count="4">
    <dataValidation type="list" allowBlank="1" showInputMessage="1" showErrorMessage="1" sqref="V2" xr:uid="{18CDF4E0-DD0C-4360-A61E-D4BBB777F53D}">
      <formula1>"1,2,3,4,5,6,7,8,9,10"</formula1>
    </dataValidation>
    <dataValidation type="list" allowBlank="1" showInputMessage="1" showErrorMessage="1" sqref="V48:X60" xr:uid="{C2912BEB-CD0E-4247-ABEC-5C595167229D}">
      <formula1>"L,SI,SP"</formula1>
    </dataValidation>
    <dataValidation type="list" allowBlank="1" showInputMessage="1" showErrorMessage="1" sqref="A5:P5" xr:uid="{9FD54886-5357-4A4E-A528-A38DA1393A4D}">
      <formula1>$AC$5:$AE$5</formula1>
    </dataValidation>
    <dataValidation type="list" allowBlank="1" showInputMessage="1" showErrorMessage="1" sqref="G9:G11" xr:uid="{555F608F-B4D4-48D1-A843-39639A789A80}">
      <formula1>"ア,イ,ウ"</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180A-92F6-4507-898F-5CA85531D57B}">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7"/>
      <c r="B2" s="37"/>
      <c r="C2" s="38">
        <f>'1'!C2</f>
        <v>0</v>
      </c>
      <c r="D2" s="37" t="s">
        <v>0</v>
      </c>
      <c r="E2" s="3"/>
      <c r="F2" s="41" t="s">
        <v>1</v>
      </c>
      <c r="G2" s="42"/>
      <c r="H2" s="4">
        <v>8</v>
      </c>
      <c r="I2" s="5"/>
      <c r="J2" s="41" t="s">
        <v>2</v>
      </c>
      <c r="K2" s="41"/>
      <c r="L2" s="43"/>
      <c r="M2" s="43"/>
      <c r="N2" s="43"/>
      <c r="O2" s="43"/>
      <c r="P2" s="43"/>
      <c r="Q2" s="43"/>
      <c r="R2" s="43"/>
      <c r="S2" s="43"/>
      <c r="T2" s="43"/>
      <c r="U2" s="3"/>
      <c r="V2" s="38"/>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2"/>
    <mergeCell ref="L39:R42"/>
    <mergeCell ref="S39:X42"/>
    <mergeCell ref="A41:A42"/>
    <mergeCell ref="A30:X30"/>
    <mergeCell ref="A31:K31"/>
    <mergeCell ref="L31:R31"/>
    <mergeCell ref="S31:X31"/>
    <mergeCell ref="A32:A33"/>
    <mergeCell ref="B32:K35"/>
    <mergeCell ref="L32:R35"/>
    <mergeCell ref="S32:X35"/>
    <mergeCell ref="A34:A35"/>
    <mergeCell ref="A25:A26"/>
    <mergeCell ref="B25:K28"/>
    <mergeCell ref="L25:R28"/>
    <mergeCell ref="S25:X28"/>
    <mergeCell ref="A27:A28"/>
    <mergeCell ref="S29:X29"/>
    <mergeCell ref="A19:H19"/>
    <mergeCell ref="A20:X21"/>
    <mergeCell ref="A23:X23"/>
    <mergeCell ref="A24:K24"/>
    <mergeCell ref="L24:R24"/>
    <mergeCell ref="S24:X24"/>
    <mergeCell ref="H11:X11"/>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A1:X1"/>
    <mergeCell ref="F2:G2"/>
    <mergeCell ref="J2:K2"/>
    <mergeCell ref="L2:T2"/>
    <mergeCell ref="W2:X2"/>
    <mergeCell ref="A4:F4"/>
  </mergeCells>
  <phoneticPr fontId="19"/>
  <conditionalFormatting sqref="H9:H11">
    <cfRule type="cellIs" dxfId="7" priority="3" operator="equal">
      <formula>FALSE</formula>
    </cfRule>
    <cfRule type="cellIs" dxfId="6" priority="4" operator="equal">
      <formula>FALSE</formula>
    </cfRule>
  </conditionalFormatting>
  <conditionalFormatting sqref="A30:X31 A36:X36 A32:B32 A33:A35 L32:X35">
    <cfRule type="expression" dxfId="5" priority="1">
      <formula>$G$5=""</formula>
    </cfRule>
  </conditionalFormatting>
  <conditionalFormatting sqref="A37:X38 A43:X43 A39:B39 A40:A42 L39:X42">
    <cfRule type="expression" dxfId="4" priority="2">
      <formula>$L$5=""</formula>
    </cfRule>
  </conditionalFormatting>
  <dataValidations count="4">
    <dataValidation type="list" allowBlank="1" showInputMessage="1" showErrorMessage="1" sqref="V2" xr:uid="{219E2322-48E4-4F1C-BF30-5D6C8F6EADD3}">
      <formula1>"1,2,3,4,5,6,7,8,9,10"</formula1>
    </dataValidation>
    <dataValidation type="list" allowBlank="1" showInputMessage="1" showErrorMessage="1" sqref="V48:X60" xr:uid="{2CE8B741-3FE6-4970-A32D-EB4124E193A5}">
      <formula1>"L,SI,SP"</formula1>
    </dataValidation>
    <dataValidation type="list" allowBlank="1" showInputMessage="1" showErrorMessage="1" sqref="A5:P5" xr:uid="{CBA14340-504B-48EA-B3FA-1E023B7FA157}">
      <formula1>$AC$5:$AE$5</formula1>
    </dataValidation>
    <dataValidation type="list" allowBlank="1" showInputMessage="1" showErrorMessage="1" sqref="G9:G11" xr:uid="{06F5D1B7-676A-4525-BE84-B620BBBC6BBD}">
      <formula1>"ア,イ,ウ"</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3BCC3-B367-4016-AB0D-1917E2E2DB4C}">
  <dimension ref="A1:AO62"/>
  <sheetViews>
    <sheetView showZeros="0" zoomScale="85" zoomScaleNormal="85" zoomScaleSheetLayoutView="55"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customWidth="1"/>
    <col min="35" max="41" width="5.625" customWidth="1"/>
  </cols>
  <sheetData>
    <row r="1" spans="1:41" ht="30" customHeight="1">
      <c r="A1" s="40" t="s">
        <v>61</v>
      </c>
      <c r="B1" s="40"/>
      <c r="C1" s="40"/>
      <c r="D1" s="40"/>
      <c r="E1" s="40"/>
      <c r="F1" s="40"/>
      <c r="G1" s="40"/>
      <c r="H1" s="40"/>
      <c r="I1" s="40"/>
      <c r="J1" s="40"/>
      <c r="K1" s="40"/>
      <c r="L1" s="40"/>
      <c r="M1" s="40"/>
      <c r="N1" s="40"/>
      <c r="O1" s="40"/>
      <c r="P1" s="40"/>
      <c r="Q1" s="40"/>
      <c r="R1" s="40"/>
      <c r="S1" s="40"/>
      <c r="T1" s="40"/>
      <c r="U1" s="40"/>
      <c r="V1" s="40"/>
      <c r="W1" s="40"/>
      <c r="X1" s="40"/>
      <c r="Y1" s="6"/>
      <c r="Z1" s="6"/>
      <c r="AA1" s="6"/>
      <c r="AB1" s="6"/>
      <c r="AC1" s="6"/>
      <c r="AD1" s="6"/>
      <c r="AE1" s="6"/>
      <c r="AF1" s="6"/>
      <c r="AG1" s="6"/>
      <c r="AH1" s="6"/>
      <c r="AI1" s="6"/>
      <c r="AJ1" s="6"/>
      <c r="AK1" s="6"/>
      <c r="AL1" s="6"/>
      <c r="AM1" s="6"/>
      <c r="AN1" s="6"/>
      <c r="AO1" s="6"/>
    </row>
    <row r="2" spans="1:41" ht="30" customHeight="1">
      <c r="A2" s="37"/>
      <c r="B2" s="37"/>
      <c r="C2" s="38">
        <f>'1'!C2</f>
        <v>0</v>
      </c>
      <c r="D2" s="37" t="s">
        <v>0</v>
      </c>
      <c r="E2" s="3"/>
      <c r="F2" s="41" t="s">
        <v>1</v>
      </c>
      <c r="G2" s="42"/>
      <c r="H2" s="4">
        <v>9</v>
      </c>
      <c r="I2" s="5"/>
      <c r="J2" s="41" t="s">
        <v>2</v>
      </c>
      <c r="K2" s="41"/>
      <c r="L2" s="43"/>
      <c r="M2" s="43"/>
      <c r="N2" s="43"/>
      <c r="O2" s="43"/>
      <c r="P2" s="43"/>
      <c r="Q2" s="43"/>
      <c r="R2" s="43"/>
      <c r="S2" s="43"/>
      <c r="T2" s="43"/>
      <c r="U2" s="3"/>
      <c r="V2" s="38"/>
      <c r="W2" s="41" t="s">
        <v>3</v>
      </c>
      <c r="X2" s="41"/>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44" t="s">
        <v>13</v>
      </c>
      <c r="B4" s="44"/>
      <c r="C4" s="44"/>
      <c r="D4" s="44"/>
      <c r="E4" s="44"/>
      <c r="F4" s="44"/>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3.25" customHeight="1">
      <c r="A5" s="45"/>
      <c r="B5" s="45"/>
      <c r="C5" s="45"/>
      <c r="D5" s="45"/>
      <c r="E5" s="45"/>
      <c r="F5" s="45"/>
      <c r="G5" s="45"/>
      <c r="H5" s="45"/>
      <c r="I5" s="45"/>
      <c r="J5" s="45"/>
      <c r="K5" s="45"/>
      <c r="L5" s="45"/>
      <c r="M5" s="45"/>
      <c r="N5" s="45"/>
      <c r="O5" s="45"/>
      <c r="P5" s="45"/>
      <c r="Q5" s="32"/>
      <c r="R5" s="33"/>
      <c r="S5" s="33"/>
      <c r="T5" s="33"/>
      <c r="U5" s="33"/>
      <c r="V5" s="33"/>
      <c r="W5" s="33"/>
      <c r="X5" s="33"/>
      <c r="Y5" s="6"/>
      <c r="Z5" s="6"/>
      <c r="AA5" s="6"/>
      <c r="AB5" s="6"/>
      <c r="AC5" t="s">
        <v>20</v>
      </c>
      <c r="AD5" t="s">
        <v>110</v>
      </c>
      <c r="AE5" t="s">
        <v>114</v>
      </c>
      <c r="AH5" s="6"/>
      <c r="AI5" s="6"/>
      <c r="AJ5" s="6"/>
      <c r="AK5" s="6"/>
      <c r="AL5" s="6"/>
      <c r="AM5" s="6"/>
      <c r="AN5" s="6"/>
      <c r="AO5" s="6"/>
    </row>
    <row r="6" spans="1:41" ht="21" customHeight="1">
      <c r="A6" s="46"/>
      <c r="B6" s="47"/>
      <c r="C6" s="47"/>
      <c r="D6" s="47"/>
      <c r="E6" s="47"/>
      <c r="F6" s="47"/>
      <c r="G6" s="47"/>
      <c r="H6" s="47"/>
      <c r="I6" s="47"/>
      <c r="J6" s="47"/>
      <c r="K6" s="47"/>
      <c r="L6" s="47"/>
      <c r="M6" s="47"/>
      <c r="N6" s="47"/>
      <c r="O6" s="47"/>
      <c r="P6" s="47"/>
      <c r="Q6" s="48"/>
      <c r="R6" s="48"/>
      <c r="S6" s="48"/>
      <c r="T6" s="48"/>
      <c r="U6" s="48"/>
      <c r="V6" s="48"/>
      <c r="W6" s="48"/>
      <c r="X6" s="49"/>
      <c r="Y6" s="6"/>
      <c r="Z6" s="6"/>
      <c r="AA6" s="6"/>
      <c r="AB6" s="6"/>
      <c r="AC6" s="6"/>
      <c r="AD6" s="6"/>
      <c r="AE6" s="6"/>
      <c r="AF6" s="6"/>
      <c r="AG6" s="6"/>
      <c r="AH6" s="6"/>
      <c r="AI6" s="6"/>
      <c r="AJ6" s="6"/>
      <c r="AK6" s="6"/>
      <c r="AL6" s="6"/>
      <c r="AM6" s="6"/>
      <c r="AN6" s="6"/>
      <c r="AO6" s="6"/>
    </row>
    <row r="7" spans="1:41" ht="21" customHeight="1">
      <c r="A7" s="50"/>
      <c r="B7" s="51"/>
      <c r="C7" s="51"/>
      <c r="D7" s="51"/>
      <c r="E7" s="51"/>
      <c r="F7" s="51"/>
      <c r="G7" s="51"/>
      <c r="H7" s="51"/>
      <c r="I7" s="51"/>
      <c r="J7" s="51"/>
      <c r="K7" s="51"/>
      <c r="L7" s="51"/>
      <c r="M7" s="51"/>
      <c r="N7" s="51"/>
      <c r="O7" s="51"/>
      <c r="P7" s="51"/>
      <c r="Q7" s="51"/>
      <c r="R7" s="51"/>
      <c r="S7" s="51"/>
      <c r="T7" s="51"/>
      <c r="U7" s="51"/>
      <c r="V7" s="51"/>
      <c r="W7" s="51"/>
      <c r="X7" s="52"/>
      <c r="Y7" s="6"/>
      <c r="Z7" s="6"/>
      <c r="AA7" s="6"/>
      <c r="AB7" s="6"/>
      <c r="AC7" s="6"/>
      <c r="AD7" s="6"/>
      <c r="AE7" s="6"/>
      <c r="AF7" s="6"/>
      <c r="AG7" s="6"/>
      <c r="AH7" s="6"/>
      <c r="AI7" s="6"/>
      <c r="AJ7" s="6"/>
      <c r="AK7" s="6"/>
      <c r="AL7" s="6"/>
      <c r="AM7" s="6"/>
      <c r="AN7" s="6"/>
      <c r="AO7" s="6"/>
    </row>
    <row r="8" spans="1:41" ht="13.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33.75" customHeight="1">
      <c r="A9" s="107" t="s">
        <v>53</v>
      </c>
      <c r="B9" s="108"/>
      <c r="C9" s="109"/>
      <c r="D9" s="116" t="str">
        <f>IF(A5="","",A5)</f>
        <v/>
      </c>
      <c r="E9" s="117"/>
      <c r="F9" s="118"/>
      <c r="G9" s="36"/>
      <c r="H9" s="39">
        <f>IFERROR(VLOOKUP(AF9,'小　CAN-DOリストデータ'!$A$2:$F$60,5,FALSE),"")</f>
        <v>0</v>
      </c>
      <c r="I9" s="39"/>
      <c r="J9" s="39"/>
      <c r="K9" s="39"/>
      <c r="L9" s="39"/>
      <c r="M9" s="39"/>
      <c r="N9" s="39"/>
      <c r="O9" s="39"/>
      <c r="P9" s="39"/>
      <c r="Q9" s="39"/>
      <c r="R9" s="39"/>
      <c r="S9" s="39"/>
      <c r="T9" s="39"/>
      <c r="U9" s="39"/>
      <c r="V9" s="39"/>
      <c r="W9" s="39"/>
      <c r="X9" s="39"/>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33.75" customHeight="1">
      <c r="A10" s="110"/>
      <c r="B10" s="111"/>
      <c r="C10" s="112"/>
      <c r="D10" s="116" t="str">
        <f>IF(G5="","",G5)</f>
        <v/>
      </c>
      <c r="E10" s="117"/>
      <c r="F10" s="118"/>
      <c r="G10" s="36"/>
      <c r="H10" s="39">
        <f>IFERROR(VLOOKUP(AF10,'小　CAN-DOリストデータ'!$A$2:$F$60,5,FALSE),"")</f>
        <v>0</v>
      </c>
      <c r="I10" s="39"/>
      <c r="J10" s="39"/>
      <c r="K10" s="39"/>
      <c r="L10" s="39"/>
      <c r="M10" s="39"/>
      <c r="N10" s="39"/>
      <c r="O10" s="39"/>
      <c r="P10" s="39"/>
      <c r="Q10" s="39"/>
      <c r="R10" s="39"/>
      <c r="S10" s="39"/>
      <c r="T10" s="39"/>
      <c r="U10" s="39"/>
      <c r="V10" s="39"/>
      <c r="W10" s="39"/>
      <c r="X10" s="39"/>
      <c r="Y10" s="6"/>
      <c r="Z10" s="6"/>
      <c r="AA10" s="6"/>
      <c r="AB10" s="6"/>
      <c r="AC10" s="6" t="str">
        <f>IF(D10="","",D10)</f>
        <v/>
      </c>
      <c r="AD10" s="6" t="str">
        <f t="shared" ref="AD10:AD11" si="0">IF(G10="","",G10)</f>
        <v/>
      </c>
      <c r="AE10" s="6" t="str">
        <f>IF(AD10="","",VLOOKUP(AD10,'小　CAN-DOリストデータ'!$L$3:$M$5,2,TRUE))</f>
        <v/>
      </c>
      <c r="AF10" s="6" t="str">
        <f>IF(D10="","",$AC$2&amp;AC10&amp;AE10)</f>
        <v/>
      </c>
      <c r="AG10" s="6"/>
      <c r="AH10" s="6"/>
      <c r="AI10" s="6"/>
      <c r="AJ10" s="6"/>
      <c r="AK10" s="6"/>
      <c r="AL10" s="6"/>
      <c r="AM10" s="6"/>
      <c r="AN10" s="6"/>
      <c r="AO10" s="6"/>
    </row>
    <row r="11" spans="1:41" ht="33.75" customHeight="1">
      <c r="A11" s="113"/>
      <c r="B11" s="114"/>
      <c r="C11" s="115"/>
      <c r="D11" s="116" t="str">
        <f>IF(L5="","",L5)</f>
        <v/>
      </c>
      <c r="E11" s="117"/>
      <c r="F11" s="118"/>
      <c r="G11" s="36"/>
      <c r="H11" s="39">
        <f>IFERROR(VLOOKUP(AF11,'小　CAN-DOリストデータ'!$A$2:$F$60,5,FALSE),"")</f>
        <v>0</v>
      </c>
      <c r="I11" s="39"/>
      <c r="J11" s="39"/>
      <c r="K11" s="39"/>
      <c r="L11" s="39"/>
      <c r="M11" s="39"/>
      <c r="N11" s="39"/>
      <c r="O11" s="39"/>
      <c r="P11" s="39"/>
      <c r="Q11" s="39"/>
      <c r="R11" s="39"/>
      <c r="S11" s="39"/>
      <c r="T11" s="39"/>
      <c r="U11" s="39"/>
      <c r="V11" s="39"/>
      <c r="W11" s="39"/>
      <c r="X11" s="39"/>
      <c r="Y11" s="6"/>
      <c r="Z11" s="6"/>
      <c r="AA11" s="6"/>
      <c r="AB11" s="6"/>
      <c r="AC11" s="6" t="str">
        <f>IF(D11="","",D11)</f>
        <v/>
      </c>
      <c r="AD11" s="6" t="str">
        <f t="shared" si="0"/>
        <v/>
      </c>
      <c r="AE11" s="6" t="str">
        <f>IF(AD11="","",VLOOKUP(AD11,'小　CAN-DOリストデータ'!$L$3:$M$5,2,TRUE))</f>
        <v/>
      </c>
      <c r="AF11" s="6" t="str">
        <f>IF(D11="","",$AC$2&amp;AC11&amp;AE11)</f>
        <v/>
      </c>
      <c r="AG11" s="6"/>
      <c r="AH11" s="6"/>
      <c r="AI11" s="6"/>
      <c r="AJ11" s="6"/>
      <c r="AK11" s="6"/>
      <c r="AL11" s="6"/>
      <c r="AM11" s="6"/>
      <c r="AN11" s="6"/>
      <c r="AO11" s="6"/>
    </row>
    <row r="12" spans="1:4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7.25" customHeight="1">
      <c r="A13" s="53" t="s">
        <v>14</v>
      </c>
      <c r="B13" s="54"/>
      <c r="C13" s="54"/>
      <c r="D13" s="54"/>
      <c r="E13" s="54"/>
      <c r="F13" s="54"/>
      <c r="G13" s="54"/>
      <c r="H13" s="55"/>
      <c r="I13" s="54" t="s">
        <v>6</v>
      </c>
      <c r="J13" s="54"/>
      <c r="K13" s="54"/>
      <c r="L13" s="54"/>
      <c r="M13" s="54"/>
      <c r="N13" s="54"/>
      <c r="O13" s="54"/>
      <c r="P13" s="54"/>
      <c r="Q13" s="54"/>
      <c r="R13" s="54"/>
      <c r="S13" s="54"/>
      <c r="T13" s="54"/>
      <c r="U13" s="54"/>
      <c r="V13" s="54"/>
      <c r="W13" s="54"/>
      <c r="X13" s="55"/>
      <c r="Y13" s="11"/>
      <c r="Z13" s="11"/>
      <c r="AA13" s="11"/>
      <c r="AB13" s="11"/>
      <c r="AC13" s="11"/>
      <c r="AD13" s="11"/>
      <c r="AE13" s="11"/>
      <c r="AF13" s="11"/>
      <c r="AG13" s="11"/>
      <c r="AH13" s="11"/>
      <c r="AI13" s="11"/>
      <c r="AJ13" s="11"/>
      <c r="AK13" s="11"/>
      <c r="AL13" s="11"/>
      <c r="AM13" s="11"/>
      <c r="AN13" s="11"/>
      <c r="AO13" s="11"/>
    </row>
    <row r="14" spans="1:41" ht="17.25" customHeight="1">
      <c r="A14" s="39"/>
      <c r="B14" s="56"/>
      <c r="C14" s="56"/>
      <c r="D14" s="56"/>
      <c r="E14" s="56"/>
      <c r="F14" s="56"/>
      <c r="G14" s="56"/>
      <c r="H14" s="56"/>
      <c r="I14" s="57" t="s">
        <v>15</v>
      </c>
      <c r="J14" s="39"/>
      <c r="K14" s="39"/>
      <c r="L14" s="39"/>
      <c r="M14" s="39"/>
      <c r="N14" s="39"/>
      <c r="O14" s="39"/>
      <c r="P14" s="39"/>
      <c r="Q14" s="39"/>
      <c r="R14" s="39"/>
      <c r="S14" s="39"/>
      <c r="T14" s="39"/>
      <c r="U14" s="39"/>
      <c r="V14" s="39"/>
      <c r="W14" s="39"/>
      <c r="X14" s="39"/>
      <c r="Y14" s="6"/>
      <c r="Z14" s="6"/>
      <c r="AA14" s="6"/>
      <c r="AB14" s="6"/>
      <c r="AC14" s="6"/>
      <c r="AD14" s="6"/>
      <c r="AE14" s="6"/>
      <c r="AF14" s="6"/>
      <c r="AG14" s="6"/>
      <c r="AH14" s="6"/>
      <c r="AI14" s="6"/>
      <c r="AJ14" s="6"/>
      <c r="AK14" s="6"/>
      <c r="AL14" s="6"/>
      <c r="AM14" s="6"/>
      <c r="AN14" s="6"/>
      <c r="AO14" s="6"/>
    </row>
    <row r="15" spans="1:41" ht="17.25" customHeight="1">
      <c r="A15" s="56"/>
      <c r="B15" s="56"/>
      <c r="C15" s="56"/>
      <c r="D15" s="56"/>
      <c r="E15" s="56"/>
      <c r="F15" s="56"/>
      <c r="G15" s="56"/>
      <c r="H15" s="56"/>
      <c r="I15" s="57"/>
      <c r="J15" s="39"/>
      <c r="K15" s="39"/>
      <c r="L15" s="39"/>
      <c r="M15" s="39"/>
      <c r="N15" s="39"/>
      <c r="O15" s="39"/>
      <c r="P15" s="39"/>
      <c r="Q15" s="39"/>
      <c r="R15" s="39"/>
      <c r="S15" s="39"/>
      <c r="T15" s="39"/>
      <c r="U15" s="39"/>
      <c r="V15" s="39"/>
      <c r="W15" s="39"/>
      <c r="X15" s="39"/>
      <c r="Y15" s="6"/>
      <c r="Z15" s="6"/>
      <c r="AA15" s="6"/>
      <c r="AB15" s="6"/>
      <c r="AC15" s="6"/>
      <c r="AD15" s="6"/>
      <c r="AE15" s="6"/>
      <c r="AF15" s="6"/>
      <c r="AG15" s="6"/>
      <c r="AH15" s="6"/>
      <c r="AI15" s="6"/>
      <c r="AJ15" s="6"/>
      <c r="AK15" s="6"/>
      <c r="AL15" s="6"/>
      <c r="AM15" s="6"/>
      <c r="AN15" s="6"/>
      <c r="AO15" s="6"/>
    </row>
    <row r="16" spans="1:41" ht="17.25" customHeight="1">
      <c r="A16" s="56"/>
      <c r="B16" s="56"/>
      <c r="C16" s="56"/>
      <c r="D16" s="56"/>
      <c r="E16" s="56"/>
      <c r="F16" s="56"/>
      <c r="G16" s="56"/>
      <c r="H16" s="56"/>
      <c r="I16" s="57" t="s">
        <v>16</v>
      </c>
      <c r="J16" s="39"/>
      <c r="K16" s="39"/>
      <c r="L16" s="39"/>
      <c r="M16" s="39"/>
      <c r="N16" s="39"/>
      <c r="O16" s="39"/>
      <c r="P16" s="39"/>
      <c r="Q16" s="39"/>
      <c r="R16" s="39"/>
      <c r="S16" s="39"/>
      <c r="T16" s="39"/>
      <c r="U16" s="39"/>
      <c r="V16" s="39"/>
      <c r="W16" s="39"/>
      <c r="X16" s="39"/>
      <c r="Y16" s="6"/>
      <c r="Z16" s="6"/>
      <c r="AA16" s="6"/>
      <c r="AB16" s="6"/>
      <c r="AC16" s="6"/>
      <c r="AD16" s="6"/>
      <c r="AE16" s="6"/>
      <c r="AF16" s="6"/>
      <c r="AG16" s="6"/>
      <c r="AH16" s="6"/>
      <c r="AI16" s="6"/>
      <c r="AJ16" s="6"/>
      <c r="AK16" s="6"/>
      <c r="AL16" s="6"/>
      <c r="AM16" s="6"/>
      <c r="AN16" s="6"/>
      <c r="AO16" s="6"/>
    </row>
    <row r="17" spans="1:41" ht="17.25" customHeight="1">
      <c r="A17" s="56"/>
      <c r="B17" s="56"/>
      <c r="C17" s="56"/>
      <c r="D17" s="56"/>
      <c r="E17" s="56"/>
      <c r="F17" s="56"/>
      <c r="G17" s="56"/>
      <c r="H17" s="56"/>
      <c r="I17" s="57"/>
      <c r="J17" s="39"/>
      <c r="K17" s="39"/>
      <c r="L17" s="39"/>
      <c r="M17" s="39"/>
      <c r="N17" s="39"/>
      <c r="O17" s="39"/>
      <c r="P17" s="39"/>
      <c r="Q17" s="39"/>
      <c r="R17" s="39"/>
      <c r="S17" s="39"/>
      <c r="T17" s="39"/>
      <c r="U17" s="39"/>
      <c r="V17" s="39"/>
      <c r="W17" s="39"/>
      <c r="X17" s="39"/>
      <c r="Y17" s="6"/>
      <c r="Z17" s="6"/>
      <c r="AA17" s="6"/>
      <c r="AB17" s="6"/>
      <c r="AC17" s="6"/>
      <c r="AD17" s="6"/>
      <c r="AE17" s="6"/>
      <c r="AF17" s="6"/>
      <c r="AG17" s="6"/>
      <c r="AH17" s="6"/>
      <c r="AI17" s="6"/>
      <c r="AJ17" s="6"/>
      <c r="AK17" s="6"/>
      <c r="AL17" s="6"/>
      <c r="AM17" s="6"/>
      <c r="AN17" s="6"/>
      <c r="AO17" s="6"/>
    </row>
    <row r="18" spans="1:4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7.25" customHeight="1">
      <c r="A19" s="53" t="s">
        <v>135</v>
      </c>
      <c r="B19" s="54"/>
      <c r="C19" s="54"/>
      <c r="D19" s="54"/>
      <c r="E19" s="54"/>
      <c r="F19" s="54"/>
      <c r="G19" s="54"/>
      <c r="H19" s="5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6"/>
      <c r="Z20" s="6"/>
      <c r="AA20" s="6"/>
      <c r="AB20" s="6"/>
      <c r="AC20" s="6"/>
      <c r="AD20" s="6"/>
      <c r="AE20" s="6"/>
      <c r="AF20" s="6"/>
      <c r="AG20" s="6"/>
      <c r="AH20" s="6"/>
      <c r="AI20" s="6"/>
      <c r="AJ20" s="6"/>
      <c r="AK20" s="6"/>
      <c r="AL20" s="6"/>
      <c r="AM20" s="6"/>
      <c r="AN20" s="6"/>
      <c r="AO20" s="6"/>
    </row>
    <row r="21" spans="1:41" ht="18"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6"/>
      <c r="Z21" s="6"/>
      <c r="AA21" s="6"/>
      <c r="AB21" s="6"/>
      <c r="AC21" s="6"/>
      <c r="AD21" s="6"/>
      <c r="AE21" s="6"/>
      <c r="AF21" s="6"/>
      <c r="AG21" s="6"/>
      <c r="AH21" s="6"/>
      <c r="AI21" s="6"/>
      <c r="AJ21" s="6"/>
      <c r="AK21" s="6"/>
      <c r="AL21" s="6"/>
      <c r="AM21" s="6"/>
      <c r="AN21" s="6"/>
      <c r="AO21" s="6"/>
    </row>
    <row r="22" spans="1:41" ht="13.5" customHeight="1"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7.25" customHeight="1" thickTop="1">
      <c r="A23" s="59" t="str">
        <f>"評価規準"&amp;"【"&amp;A5&amp;"】"</f>
        <v>評価規準【】</v>
      </c>
      <c r="B23" s="60"/>
      <c r="C23" s="60"/>
      <c r="D23" s="60"/>
      <c r="E23" s="60"/>
      <c r="F23" s="60"/>
      <c r="G23" s="60"/>
      <c r="H23" s="60"/>
      <c r="I23" s="60"/>
      <c r="J23" s="60"/>
      <c r="K23" s="60"/>
      <c r="L23" s="60"/>
      <c r="M23" s="60"/>
      <c r="N23" s="60"/>
      <c r="O23" s="60"/>
      <c r="P23" s="60"/>
      <c r="Q23" s="60"/>
      <c r="R23" s="60"/>
      <c r="S23" s="60"/>
      <c r="T23" s="60"/>
      <c r="U23" s="60"/>
      <c r="V23" s="60"/>
      <c r="W23" s="60"/>
      <c r="X23" s="61"/>
      <c r="Y23" s="3"/>
      <c r="Z23" s="3"/>
      <c r="AA23" s="3"/>
      <c r="AB23" s="3"/>
      <c r="AC23" s="3"/>
      <c r="AD23" s="3"/>
      <c r="AE23" s="3"/>
      <c r="AF23" s="3"/>
      <c r="AG23" s="3"/>
    </row>
    <row r="24" spans="1:41" ht="12.75" customHeight="1">
      <c r="A24" s="62" t="s">
        <v>7</v>
      </c>
      <c r="B24" s="63"/>
      <c r="C24" s="63"/>
      <c r="D24" s="63"/>
      <c r="E24" s="63"/>
      <c r="F24" s="63"/>
      <c r="G24" s="63"/>
      <c r="H24" s="63"/>
      <c r="I24" s="63"/>
      <c r="J24" s="63"/>
      <c r="K24" s="63"/>
      <c r="L24" s="64" t="s">
        <v>8</v>
      </c>
      <c r="M24" s="63"/>
      <c r="N24" s="63"/>
      <c r="O24" s="63"/>
      <c r="P24" s="63"/>
      <c r="Q24" s="63"/>
      <c r="R24" s="65"/>
      <c r="S24" s="63" t="s">
        <v>9</v>
      </c>
      <c r="T24" s="63"/>
      <c r="U24" s="63"/>
      <c r="V24" s="63"/>
      <c r="W24" s="63"/>
      <c r="X24" s="66"/>
    </row>
    <row r="25" spans="1:41" ht="15.75" customHeight="1">
      <c r="A25" s="67" t="s">
        <v>54</v>
      </c>
      <c r="B25" s="69"/>
      <c r="C25" s="70"/>
      <c r="D25" s="70"/>
      <c r="E25" s="70"/>
      <c r="F25" s="70"/>
      <c r="G25" s="70"/>
      <c r="H25" s="70"/>
      <c r="I25" s="70"/>
      <c r="J25" s="70"/>
      <c r="K25" s="71"/>
      <c r="L25" s="78"/>
      <c r="M25" s="78"/>
      <c r="N25" s="78"/>
      <c r="O25" s="78"/>
      <c r="P25" s="78"/>
      <c r="Q25" s="78"/>
      <c r="R25" s="78"/>
      <c r="S25" s="78"/>
      <c r="T25" s="78"/>
      <c r="U25" s="78"/>
      <c r="V25" s="78"/>
      <c r="W25" s="78"/>
      <c r="X25" s="81"/>
    </row>
    <row r="26" spans="1:41" ht="15.75" customHeight="1">
      <c r="A26" s="68"/>
      <c r="B26" s="72"/>
      <c r="C26" s="73"/>
      <c r="D26" s="73"/>
      <c r="E26" s="73"/>
      <c r="F26" s="73"/>
      <c r="G26" s="73"/>
      <c r="H26" s="73"/>
      <c r="I26" s="73"/>
      <c r="J26" s="73"/>
      <c r="K26" s="74"/>
      <c r="L26" s="79"/>
      <c r="M26" s="79"/>
      <c r="N26" s="79"/>
      <c r="O26" s="79"/>
      <c r="P26" s="79"/>
      <c r="Q26" s="79"/>
      <c r="R26" s="79"/>
      <c r="S26" s="79"/>
      <c r="T26" s="79"/>
      <c r="U26" s="79"/>
      <c r="V26" s="79"/>
      <c r="W26" s="79"/>
      <c r="X26" s="82"/>
    </row>
    <row r="27" spans="1:41" ht="15.75" customHeight="1">
      <c r="A27" s="67" t="s">
        <v>55</v>
      </c>
      <c r="B27" s="72"/>
      <c r="C27" s="73"/>
      <c r="D27" s="73"/>
      <c r="E27" s="73"/>
      <c r="F27" s="73"/>
      <c r="G27" s="73"/>
      <c r="H27" s="73"/>
      <c r="I27" s="73"/>
      <c r="J27" s="73"/>
      <c r="K27" s="74"/>
      <c r="L27" s="79"/>
      <c r="M27" s="79"/>
      <c r="N27" s="79"/>
      <c r="O27" s="79"/>
      <c r="P27" s="79"/>
      <c r="Q27" s="79"/>
      <c r="R27" s="79"/>
      <c r="S27" s="79"/>
      <c r="T27" s="79"/>
      <c r="U27" s="79"/>
      <c r="V27" s="79"/>
      <c r="W27" s="79"/>
      <c r="X27" s="82"/>
    </row>
    <row r="28" spans="1:41" ht="15.75" customHeight="1" thickBot="1">
      <c r="A28" s="84"/>
      <c r="B28" s="75"/>
      <c r="C28" s="76"/>
      <c r="D28" s="76"/>
      <c r="E28" s="76"/>
      <c r="F28" s="76"/>
      <c r="G28" s="76"/>
      <c r="H28" s="76"/>
      <c r="I28" s="76"/>
      <c r="J28" s="76"/>
      <c r="K28" s="77"/>
      <c r="L28" s="80"/>
      <c r="M28" s="80"/>
      <c r="N28" s="80"/>
      <c r="O28" s="80"/>
      <c r="P28" s="80"/>
      <c r="Q28" s="80"/>
      <c r="R28" s="80"/>
      <c r="S28" s="80"/>
      <c r="T28" s="80"/>
      <c r="U28" s="80"/>
      <c r="V28" s="80"/>
      <c r="W28" s="80"/>
      <c r="X28" s="83"/>
    </row>
    <row r="29" spans="1:41" ht="16.5" customHeight="1" thickTop="1" thickBot="1">
      <c r="A29" s="19"/>
      <c r="B29" s="19"/>
      <c r="C29" s="19"/>
      <c r="D29" s="19"/>
      <c r="E29" s="19"/>
      <c r="F29" s="19"/>
      <c r="G29" s="6"/>
      <c r="H29" s="6"/>
      <c r="I29" s="6"/>
      <c r="J29" s="6"/>
      <c r="K29" s="6"/>
      <c r="L29" s="6"/>
      <c r="M29" s="6"/>
      <c r="N29" s="6"/>
      <c r="O29" s="6"/>
      <c r="P29" s="6"/>
      <c r="Q29" s="6"/>
      <c r="R29" s="6"/>
      <c r="S29" s="58"/>
      <c r="T29" s="58"/>
      <c r="U29" s="58"/>
      <c r="V29" s="58"/>
      <c r="W29" s="58"/>
      <c r="X29" s="58"/>
      <c r="Y29" s="6"/>
      <c r="Z29" s="6"/>
      <c r="AA29" s="6"/>
      <c r="AB29" s="6"/>
      <c r="AC29" s="6"/>
      <c r="AD29" s="6"/>
      <c r="AE29" s="6"/>
      <c r="AF29" s="6"/>
      <c r="AG29" s="6"/>
      <c r="AH29" s="6"/>
      <c r="AI29" s="6"/>
      <c r="AJ29" s="6"/>
      <c r="AK29" s="6"/>
      <c r="AL29" s="6"/>
      <c r="AM29" s="6"/>
      <c r="AN29" s="6"/>
      <c r="AO29" s="6"/>
    </row>
    <row r="30" spans="1:41" ht="17.25" customHeight="1" thickTop="1">
      <c r="A30" s="59" t="str">
        <f>"評価規準"&amp;IF(G5="","","【"&amp;G5&amp;"】")</f>
        <v>評価規準</v>
      </c>
      <c r="B30" s="60"/>
      <c r="C30" s="60"/>
      <c r="D30" s="60"/>
      <c r="E30" s="60"/>
      <c r="F30" s="60"/>
      <c r="G30" s="60"/>
      <c r="H30" s="60"/>
      <c r="I30" s="60"/>
      <c r="J30" s="60"/>
      <c r="K30" s="60"/>
      <c r="L30" s="60"/>
      <c r="M30" s="60"/>
      <c r="N30" s="60"/>
      <c r="O30" s="60"/>
      <c r="P30" s="60"/>
      <c r="Q30" s="60"/>
      <c r="R30" s="60"/>
      <c r="S30" s="60"/>
      <c r="T30" s="60"/>
      <c r="U30" s="60"/>
      <c r="V30" s="60"/>
      <c r="W30" s="60"/>
      <c r="X30" s="61"/>
      <c r="Y30" s="3"/>
      <c r="Z30" s="3"/>
      <c r="AA30" s="3"/>
      <c r="AB30" s="3"/>
      <c r="AC30" s="3"/>
      <c r="AD30" s="3"/>
      <c r="AE30" s="3"/>
      <c r="AF30" s="3"/>
      <c r="AG30" s="3"/>
    </row>
    <row r="31" spans="1:41" ht="12.75" customHeight="1">
      <c r="A31" s="62" t="s">
        <v>7</v>
      </c>
      <c r="B31" s="63"/>
      <c r="C31" s="63"/>
      <c r="D31" s="63"/>
      <c r="E31" s="63"/>
      <c r="F31" s="63"/>
      <c r="G31" s="63"/>
      <c r="H31" s="63"/>
      <c r="I31" s="63"/>
      <c r="J31" s="63"/>
      <c r="K31" s="63"/>
      <c r="L31" s="64" t="s">
        <v>8</v>
      </c>
      <c r="M31" s="63"/>
      <c r="N31" s="63"/>
      <c r="O31" s="63"/>
      <c r="P31" s="63"/>
      <c r="Q31" s="63"/>
      <c r="R31" s="65"/>
      <c r="S31" s="63" t="s">
        <v>9</v>
      </c>
      <c r="T31" s="63"/>
      <c r="U31" s="63"/>
      <c r="V31" s="63"/>
      <c r="W31" s="63"/>
      <c r="X31" s="66"/>
    </row>
    <row r="32" spans="1:41" ht="15.75" customHeight="1">
      <c r="A32" s="67" t="s">
        <v>54</v>
      </c>
      <c r="B32" s="69"/>
      <c r="C32" s="70"/>
      <c r="D32" s="70"/>
      <c r="E32" s="70"/>
      <c r="F32" s="70"/>
      <c r="G32" s="70"/>
      <c r="H32" s="70"/>
      <c r="I32" s="70"/>
      <c r="J32" s="70"/>
      <c r="K32" s="71"/>
      <c r="L32" s="78"/>
      <c r="M32" s="78"/>
      <c r="N32" s="78"/>
      <c r="O32" s="78"/>
      <c r="P32" s="78"/>
      <c r="Q32" s="78"/>
      <c r="R32" s="78"/>
      <c r="S32" s="78"/>
      <c r="T32" s="78"/>
      <c r="U32" s="78"/>
      <c r="V32" s="78"/>
      <c r="W32" s="78"/>
      <c r="X32" s="81"/>
    </row>
    <row r="33" spans="1:41" ht="15.75" customHeight="1">
      <c r="A33" s="68"/>
      <c r="B33" s="72"/>
      <c r="C33" s="119"/>
      <c r="D33" s="119"/>
      <c r="E33" s="119"/>
      <c r="F33" s="119"/>
      <c r="G33" s="119"/>
      <c r="H33" s="119"/>
      <c r="I33" s="119"/>
      <c r="J33" s="119"/>
      <c r="K33" s="74"/>
      <c r="L33" s="79"/>
      <c r="M33" s="79"/>
      <c r="N33" s="79"/>
      <c r="O33" s="79"/>
      <c r="P33" s="79"/>
      <c r="Q33" s="79"/>
      <c r="R33" s="79"/>
      <c r="S33" s="79"/>
      <c r="T33" s="79"/>
      <c r="U33" s="79"/>
      <c r="V33" s="79"/>
      <c r="W33" s="79"/>
      <c r="X33" s="82"/>
    </row>
    <row r="34" spans="1:41" ht="15.75" customHeight="1">
      <c r="A34" s="67" t="s">
        <v>55</v>
      </c>
      <c r="B34" s="72"/>
      <c r="C34" s="119"/>
      <c r="D34" s="119"/>
      <c r="E34" s="119"/>
      <c r="F34" s="119"/>
      <c r="G34" s="119"/>
      <c r="H34" s="119"/>
      <c r="I34" s="119"/>
      <c r="J34" s="119"/>
      <c r="K34" s="74"/>
      <c r="L34" s="79"/>
      <c r="M34" s="79"/>
      <c r="N34" s="79"/>
      <c r="O34" s="79"/>
      <c r="P34" s="79"/>
      <c r="Q34" s="79"/>
      <c r="R34" s="79"/>
      <c r="S34" s="79"/>
      <c r="T34" s="79"/>
      <c r="U34" s="79"/>
      <c r="V34" s="79"/>
      <c r="W34" s="79"/>
      <c r="X34" s="82"/>
    </row>
    <row r="35" spans="1:41" ht="15.75" customHeight="1" thickBot="1">
      <c r="A35" s="84"/>
      <c r="B35" s="75"/>
      <c r="C35" s="76"/>
      <c r="D35" s="76"/>
      <c r="E35" s="76"/>
      <c r="F35" s="76"/>
      <c r="G35" s="76"/>
      <c r="H35" s="76"/>
      <c r="I35" s="76"/>
      <c r="J35" s="76"/>
      <c r="K35" s="77"/>
      <c r="L35" s="80"/>
      <c r="M35" s="80"/>
      <c r="N35" s="80"/>
      <c r="O35" s="80"/>
      <c r="P35" s="80"/>
      <c r="Q35" s="80"/>
      <c r="R35" s="80"/>
      <c r="S35" s="80"/>
      <c r="T35" s="80"/>
      <c r="U35" s="80"/>
      <c r="V35" s="80"/>
      <c r="W35" s="80"/>
      <c r="X35" s="83"/>
    </row>
    <row r="36" spans="1:41" ht="16.5" customHeight="1" thickTop="1" thickBot="1">
      <c r="A36" s="15"/>
      <c r="B36" s="18"/>
      <c r="C36" s="18"/>
      <c r="D36" s="18"/>
      <c r="E36" s="18"/>
      <c r="F36" s="18"/>
      <c r="G36" s="18"/>
      <c r="H36" s="18"/>
      <c r="I36" s="18"/>
      <c r="J36" s="18"/>
      <c r="K36" s="18"/>
      <c r="L36" s="18"/>
      <c r="M36" s="18"/>
      <c r="N36" s="18"/>
      <c r="O36" s="18"/>
      <c r="P36" s="18"/>
      <c r="Q36" s="18"/>
      <c r="R36" s="18"/>
      <c r="S36" s="58"/>
      <c r="T36" s="58"/>
      <c r="U36" s="58"/>
      <c r="V36" s="58"/>
      <c r="W36" s="58"/>
      <c r="X36" s="58"/>
      <c r="Y36" s="6"/>
      <c r="Z36" s="6"/>
      <c r="AA36" s="6"/>
      <c r="AB36" s="6"/>
      <c r="AC36" s="6"/>
      <c r="AD36" s="6"/>
      <c r="AE36" s="6"/>
      <c r="AF36" s="6"/>
      <c r="AG36" s="6"/>
      <c r="AH36" s="6"/>
      <c r="AI36" s="6"/>
      <c r="AJ36" s="6"/>
      <c r="AK36" s="6"/>
      <c r="AL36" s="6"/>
      <c r="AM36" s="6"/>
      <c r="AN36" s="6"/>
      <c r="AO36" s="6"/>
    </row>
    <row r="37" spans="1:41" ht="17.25" customHeight="1" thickTop="1">
      <c r="A37" s="59" t="str">
        <f>"評価規準"&amp;IF(L5="","","【"&amp;L5&amp;"】")</f>
        <v>評価規準</v>
      </c>
      <c r="B37" s="60"/>
      <c r="C37" s="60"/>
      <c r="D37" s="60"/>
      <c r="E37" s="60"/>
      <c r="F37" s="60"/>
      <c r="G37" s="60"/>
      <c r="H37" s="60"/>
      <c r="I37" s="60"/>
      <c r="J37" s="60"/>
      <c r="K37" s="60"/>
      <c r="L37" s="60"/>
      <c r="M37" s="60"/>
      <c r="N37" s="60"/>
      <c r="O37" s="60"/>
      <c r="P37" s="60"/>
      <c r="Q37" s="60"/>
      <c r="R37" s="60"/>
      <c r="S37" s="60"/>
      <c r="T37" s="60"/>
      <c r="U37" s="60"/>
      <c r="V37" s="60"/>
      <c r="W37" s="60"/>
      <c r="X37" s="61"/>
      <c r="Y37" s="3"/>
      <c r="Z37" s="3"/>
      <c r="AA37" s="3"/>
      <c r="AB37" s="3"/>
      <c r="AC37" s="3"/>
      <c r="AD37" s="3"/>
      <c r="AE37" s="3"/>
      <c r="AF37" s="3"/>
      <c r="AG37" s="3"/>
    </row>
    <row r="38" spans="1:41" ht="12.75" customHeight="1">
      <c r="A38" s="62" t="s">
        <v>7</v>
      </c>
      <c r="B38" s="63"/>
      <c r="C38" s="63"/>
      <c r="D38" s="63"/>
      <c r="E38" s="63"/>
      <c r="F38" s="63"/>
      <c r="G38" s="63"/>
      <c r="H38" s="63"/>
      <c r="I38" s="63"/>
      <c r="J38" s="63"/>
      <c r="K38" s="63"/>
      <c r="L38" s="64" t="s">
        <v>8</v>
      </c>
      <c r="M38" s="63"/>
      <c r="N38" s="63"/>
      <c r="O38" s="63"/>
      <c r="P38" s="63"/>
      <c r="Q38" s="63"/>
      <c r="R38" s="65"/>
      <c r="S38" s="63" t="s">
        <v>9</v>
      </c>
      <c r="T38" s="63"/>
      <c r="U38" s="63"/>
      <c r="V38" s="63"/>
      <c r="W38" s="63"/>
      <c r="X38" s="66"/>
    </row>
    <row r="39" spans="1:41" ht="15.75" customHeight="1">
      <c r="A39" s="67" t="s">
        <v>54</v>
      </c>
      <c r="B39" s="69"/>
      <c r="C39" s="70"/>
      <c r="D39" s="70"/>
      <c r="E39" s="70"/>
      <c r="F39" s="70"/>
      <c r="G39" s="70"/>
      <c r="H39" s="70"/>
      <c r="I39" s="70"/>
      <c r="J39" s="70"/>
      <c r="K39" s="71"/>
      <c r="L39" s="78"/>
      <c r="M39" s="78"/>
      <c r="N39" s="78"/>
      <c r="O39" s="78"/>
      <c r="P39" s="78"/>
      <c r="Q39" s="78"/>
      <c r="R39" s="78"/>
      <c r="S39" s="78"/>
      <c r="T39" s="78"/>
      <c r="U39" s="78"/>
      <c r="V39" s="78"/>
      <c r="W39" s="78"/>
      <c r="X39" s="81"/>
    </row>
    <row r="40" spans="1:41" ht="15.75" customHeight="1">
      <c r="A40" s="68"/>
      <c r="B40" s="72"/>
      <c r="C40" s="119"/>
      <c r="D40" s="119"/>
      <c r="E40" s="119"/>
      <c r="F40" s="119"/>
      <c r="G40" s="119"/>
      <c r="H40" s="119"/>
      <c r="I40" s="119"/>
      <c r="J40" s="119"/>
      <c r="K40" s="74"/>
      <c r="L40" s="79"/>
      <c r="M40" s="79"/>
      <c r="N40" s="79"/>
      <c r="O40" s="79"/>
      <c r="P40" s="79"/>
      <c r="Q40" s="79"/>
      <c r="R40" s="79"/>
      <c r="S40" s="79"/>
      <c r="T40" s="79"/>
      <c r="U40" s="79"/>
      <c r="V40" s="79"/>
      <c r="W40" s="79"/>
      <c r="X40" s="82"/>
    </row>
    <row r="41" spans="1:41" ht="15.75" customHeight="1">
      <c r="A41" s="67" t="s">
        <v>55</v>
      </c>
      <c r="B41" s="72"/>
      <c r="C41" s="119"/>
      <c r="D41" s="119"/>
      <c r="E41" s="119"/>
      <c r="F41" s="119"/>
      <c r="G41" s="119"/>
      <c r="H41" s="119"/>
      <c r="I41" s="119"/>
      <c r="J41" s="119"/>
      <c r="K41" s="74"/>
      <c r="L41" s="79"/>
      <c r="M41" s="79"/>
      <c r="N41" s="79"/>
      <c r="O41" s="79"/>
      <c r="P41" s="79"/>
      <c r="Q41" s="79"/>
      <c r="R41" s="79"/>
      <c r="S41" s="79"/>
      <c r="T41" s="79"/>
      <c r="U41" s="79"/>
      <c r="V41" s="79"/>
      <c r="W41" s="79"/>
      <c r="X41" s="82"/>
      <c r="AC41" s="6"/>
    </row>
    <row r="42" spans="1:41" ht="15.75" customHeight="1" thickBot="1">
      <c r="A42" s="84"/>
      <c r="B42" s="75"/>
      <c r="C42" s="76"/>
      <c r="D42" s="76"/>
      <c r="E42" s="76"/>
      <c r="F42" s="76"/>
      <c r="G42" s="76"/>
      <c r="H42" s="76"/>
      <c r="I42" s="76"/>
      <c r="J42" s="76"/>
      <c r="K42" s="77"/>
      <c r="L42" s="80"/>
      <c r="M42" s="80"/>
      <c r="N42" s="80"/>
      <c r="O42" s="80"/>
      <c r="P42" s="80"/>
      <c r="Q42" s="80"/>
      <c r="R42" s="80"/>
      <c r="S42" s="80"/>
      <c r="T42" s="80"/>
      <c r="U42" s="80"/>
      <c r="V42" s="80"/>
      <c r="W42" s="80"/>
      <c r="X42" s="83"/>
      <c r="AC42" s="6"/>
    </row>
    <row r="43" spans="1:41" ht="16.5" customHeight="1" thickTop="1">
      <c r="A43" s="15"/>
      <c r="B43" s="18"/>
      <c r="C43" s="18"/>
      <c r="D43" s="18"/>
      <c r="E43" s="18"/>
      <c r="F43" s="18"/>
      <c r="G43" s="18"/>
      <c r="H43" s="18"/>
      <c r="I43" s="18"/>
      <c r="J43" s="18"/>
      <c r="K43" s="18"/>
      <c r="L43" s="18"/>
      <c r="M43" s="18"/>
      <c r="N43" s="18"/>
      <c r="O43" s="18"/>
      <c r="P43" s="18"/>
      <c r="Q43" s="18"/>
      <c r="R43" s="18"/>
      <c r="S43" s="58"/>
      <c r="T43" s="58"/>
      <c r="U43" s="58"/>
      <c r="V43" s="58"/>
      <c r="W43" s="58"/>
      <c r="X43" s="58"/>
      <c r="Y43" s="6"/>
      <c r="Z43" s="6"/>
      <c r="AA43" s="6"/>
      <c r="AB43" s="6"/>
      <c r="AC43" s="6"/>
      <c r="AD43" s="6"/>
      <c r="AE43" s="6"/>
      <c r="AF43" s="6"/>
      <c r="AG43" s="6"/>
      <c r="AH43" s="6"/>
      <c r="AI43" s="6"/>
      <c r="AJ43" s="6"/>
      <c r="AK43" s="6"/>
      <c r="AL43" s="6"/>
      <c r="AM43" s="6"/>
      <c r="AN43" s="6"/>
      <c r="AO43" s="6"/>
    </row>
    <row r="44" spans="1:41" ht="12.75" customHeight="1">
      <c r="A44" s="15"/>
      <c r="B44" s="14"/>
      <c r="C44" s="14"/>
      <c r="D44" s="14"/>
      <c r="E44" s="14"/>
      <c r="F44" s="14"/>
      <c r="G44" s="14"/>
      <c r="H44" s="14"/>
      <c r="I44" s="14"/>
      <c r="J44" s="14"/>
      <c r="K44" s="14"/>
      <c r="L44" s="14"/>
      <c r="M44" s="14"/>
      <c r="N44" s="14"/>
      <c r="O44" s="14"/>
      <c r="P44" s="14"/>
      <c r="Q44" s="14"/>
      <c r="R44" s="14"/>
      <c r="S44" s="14"/>
      <c r="T44" s="14"/>
      <c r="U44" s="14"/>
      <c r="V44" s="14"/>
      <c r="W44" s="14"/>
      <c r="X44" s="14"/>
      <c r="Y44" s="6"/>
      <c r="Z44" s="6"/>
      <c r="AA44" s="6"/>
      <c r="AB44" s="6"/>
      <c r="AC44" s="6"/>
      <c r="AD44" s="6"/>
      <c r="AE44" s="6"/>
      <c r="AF44" s="6"/>
      <c r="AG44" s="6"/>
      <c r="AH44" s="6"/>
      <c r="AI44" s="6"/>
      <c r="AJ44" s="6"/>
      <c r="AK44" s="6"/>
      <c r="AL44" s="6"/>
      <c r="AM44" s="6"/>
      <c r="AN44" s="6"/>
      <c r="AO44" s="6"/>
    </row>
    <row r="45" spans="1:41" ht="27.75" customHeight="1">
      <c r="A45" s="88" t="s">
        <v>17</v>
      </c>
      <c r="B45" s="89"/>
      <c r="C45" s="89"/>
      <c r="D45" s="89"/>
      <c r="E45" s="89"/>
      <c r="F45" s="89"/>
      <c r="G45" s="89"/>
      <c r="H45" s="90"/>
      <c r="I45" s="12"/>
      <c r="J45" s="10"/>
      <c r="K45" s="10"/>
      <c r="L45" s="10"/>
      <c r="M45" s="10"/>
      <c r="N45" s="10"/>
      <c r="O45" s="10"/>
      <c r="P45" s="10"/>
      <c r="Q45" s="10"/>
      <c r="R45" s="11"/>
      <c r="S45" s="11"/>
      <c r="T45" s="11"/>
      <c r="U45" s="11"/>
      <c r="V45" s="11"/>
      <c r="W45" s="11"/>
      <c r="X45" s="6"/>
      <c r="Y45" s="6"/>
      <c r="Z45" s="6"/>
      <c r="AA45" s="6"/>
      <c r="AB45" s="6"/>
      <c r="AC45" s="6"/>
      <c r="AD45" s="6"/>
      <c r="AE45" s="6"/>
      <c r="AF45" s="6"/>
      <c r="AG45" s="6"/>
      <c r="AH45" s="6"/>
      <c r="AI45" s="6"/>
      <c r="AJ45" s="6"/>
      <c r="AK45" s="6"/>
      <c r="AL45" s="6"/>
      <c r="AM45" s="6"/>
      <c r="AN45" s="6"/>
      <c r="AO45" s="6"/>
    </row>
    <row r="46" spans="1:41" ht="21.75" customHeight="1">
      <c r="A46" s="91" t="s">
        <v>10</v>
      </c>
      <c r="B46" s="92" t="s">
        <v>18</v>
      </c>
      <c r="C46" s="93"/>
      <c r="D46" s="93"/>
      <c r="E46" s="93"/>
      <c r="F46" s="93"/>
      <c r="G46" s="93"/>
      <c r="H46" s="94"/>
      <c r="I46" s="92" t="s">
        <v>19</v>
      </c>
      <c r="J46" s="93"/>
      <c r="K46" s="93"/>
      <c r="L46" s="93"/>
      <c r="M46" s="93"/>
      <c r="N46" s="93"/>
      <c r="O46" s="93"/>
      <c r="P46" s="93"/>
      <c r="Q46" s="93"/>
      <c r="R46" s="93"/>
      <c r="S46" s="93"/>
      <c r="T46" s="93"/>
      <c r="U46" s="94"/>
      <c r="V46" s="91" t="s">
        <v>11</v>
      </c>
      <c r="W46" s="91"/>
      <c r="X46" s="91"/>
      <c r="Y46" s="6"/>
      <c r="Z46" s="6"/>
      <c r="AA46" s="6"/>
      <c r="AB46" s="6"/>
      <c r="AC46" s="6"/>
      <c r="AD46" s="6"/>
      <c r="AE46" s="6"/>
      <c r="AF46" s="6"/>
      <c r="AG46" s="6"/>
      <c r="AH46" s="6"/>
      <c r="AI46" s="6"/>
      <c r="AJ46" s="6"/>
      <c r="AK46" s="6"/>
      <c r="AL46" s="6"/>
      <c r="AM46" s="6"/>
      <c r="AN46" s="6"/>
      <c r="AO46" s="6"/>
    </row>
    <row r="47" spans="1:41" ht="21.75" customHeight="1">
      <c r="A47" s="91"/>
      <c r="B47" s="95"/>
      <c r="C47" s="96"/>
      <c r="D47" s="96"/>
      <c r="E47" s="96"/>
      <c r="F47" s="96"/>
      <c r="G47" s="96"/>
      <c r="H47" s="97"/>
      <c r="I47" s="95"/>
      <c r="J47" s="96"/>
      <c r="K47" s="96"/>
      <c r="L47" s="96"/>
      <c r="M47" s="96"/>
      <c r="N47" s="96"/>
      <c r="O47" s="96"/>
      <c r="P47" s="96"/>
      <c r="Q47" s="96"/>
      <c r="R47" s="96"/>
      <c r="S47" s="96"/>
      <c r="T47" s="96"/>
      <c r="U47" s="97"/>
      <c r="V47" s="13" t="s">
        <v>52</v>
      </c>
      <c r="W47" s="13" t="s">
        <v>12</v>
      </c>
      <c r="X47" s="13" t="s">
        <v>136</v>
      </c>
      <c r="Y47" s="6"/>
      <c r="Z47" s="6"/>
      <c r="AA47" s="6"/>
      <c r="AB47" s="6"/>
      <c r="AC47" s="6"/>
      <c r="AD47" s="6"/>
      <c r="AE47" s="6"/>
      <c r="AF47" s="6"/>
      <c r="AG47" s="6"/>
      <c r="AH47" s="6"/>
      <c r="AI47" s="6"/>
      <c r="AJ47" s="6"/>
      <c r="AK47" s="6"/>
      <c r="AL47" s="6"/>
      <c r="AM47" s="6"/>
      <c r="AN47" s="6"/>
      <c r="AO47" s="6"/>
    </row>
    <row r="48" spans="1:41" ht="57.75" customHeight="1">
      <c r="A48" s="17">
        <v>1</v>
      </c>
      <c r="B48" s="98"/>
      <c r="C48" s="99"/>
      <c r="D48" s="99"/>
      <c r="E48" s="99"/>
      <c r="F48" s="99"/>
      <c r="G48" s="99"/>
      <c r="H48" s="100"/>
      <c r="I48" s="98"/>
      <c r="J48" s="99"/>
      <c r="K48" s="99"/>
      <c r="L48" s="99"/>
      <c r="M48" s="99"/>
      <c r="N48" s="99"/>
      <c r="O48" s="99"/>
      <c r="P48" s="99"/>
      <c r="Q48" s="99"/>
      <c r="R48" s="99"/>
      <c r="S48" s="99"/>
      <c r="T48" s="99"/>
      <c r="U48" s="100"/>
      <c r="V48" s="16"/>
      <c r="W48" s="16"/>
      <c r="X48" s="16"/>
      <c r="Y48" s="6"/>
      <c r="Z48" s="6"/>
      <c r="AA48" s="6"/>
      <c r="AB48" s="6"/>
      <c r="AC48" s="6"/>
      <c r="AD48" s="6"/>
      <c r="AE48" s="6"/>
      <c r="AF48" s="6"/>
      <c r="AG48" s="6"/>
      <c r="AH48" s="6"/>
      <c r="AI48" s="6"/>
      <c r="AJ48" s="6"/>
      <c r="AK48" s="6"/>
      <c r="AL48" s="6"/>
      <c r="AM48" s="6"/>
      <c r="AN48" s="6"/>
      <c r="AO48" s="6"/>
    </row>
    <row r="49" spans="1:41" ht="57.75" customHeight="1">
      <c r="A49" s="17">
        <v>2</v>
      </c>
      <c r="B49" s="98"/>
      <c r="C49" s="99"/>
      <c r="D49" s="99"/>
      <c r="E49" s="99"/>
      <c r="F49" s="99"/>
      <c r="G49" s="99"/>
      <c r="H49" s="100"/>
      <c r="I49" s="98"/>
      <c r="J49" s="99"/>
      <c r="K49" s="99"/>
      <c r="L49" s="99"/>
      <c r="M49" s="99"/>
      <c r="N49" s="99"/>
      <c r="O49" s="99"/>
      <c r="P49" s="99"/>
      <c r="Q49" s="99"/>
      <c r="R49" s="99"/>
      <c r="S49" s="99"/>
      <c r="T49" s="99"/>
      <c r="U49" s="100"/>
      <c r="V49" s="16"/>
      <c r="W49" s="16"/>
      <c r="X49" s="16"/>
      <c r="Y49" s="6"/>
      <c r="Z49" s="6"/>
      <c r="AA49" s="6"/>
      <c r="AB49" s="6"/>
      <c r="AC49" s="6"/>
      <c r="AD49" s="6"/>
      <c r="AE49" s="6"/>
      <c r="AF49" s="6"/>
      <c r="AG49" s="6"/>
      <c r="AH49" s="6"/>
      <c r="AI49" s="6"/>
      <c r="AJ49" s="6"/>
      <c r="AK49" s="6"/>
      <c r="AL49" s="6"/>
      <c r="AM49" s="6"/>
      <c r="AN49" s="6"/>
      <c r="AO49" s="6"/>
    </row>
    <row r="50" spans="1:41" ht="57.75" customHeight="1">
      <c r="A50" s="17">
        <v>3</v>
      </c>
      <c r="B50" s="98"/>
      <c r="C50" s="99"/>
      <c r="D50" s="99"/>
      <c r="E50" s="99"/>
      <c r="F50" s="99"/>
      <c r="G50" s="99"/>
      <c r="H50" s="100"/>
      <c r="I50" s="98"/>
      <c r="J50" s="99"/>
      <c r="K50" s="99"/>
      <c r="L50" s="99"/>
      <c r="M50" s="99"/>
      <c r="N50" s="99"/>
      <c r="O50" s="99"/>
      <c r="P50" s="99"/>
      <c r="Q50" s="99"/>
      <c r="R50" s="99"/>
      <c r="S50" s="99"/>
      <c r="T50" s="99"/>
      <c r="U50" s="100"/>
      <c r="V50" s="16"/>
      <c r="W50" s="16"/>
      <c r="X50" s="16"/>
      <c r="Y50" s="6"/>
      <c r="Z50" s="6"/>
      <c r="AA50" s="6"/>
      <c r="AB50" s="6"/>
      <c r="AC50" s="6"/>
      <c r="AD50" s="6"/>
      <c r="AE50" s="6"/>
      <c r="AF50" s="6"/>
      <c r="AG50" s="6"/>
      <c r="AH50" s="6"/>
      <c r="AI50" s="6"/>
      <c r="AJ50" s="6"/>
      <c r="AK50" s="6"/>
      <c r="AL50" s="6"/>
      <c r="AM50" s="6"/>
      <c r="AN50" s="6"/>
      <c r="AO50" s="6"/>
    </row>
    <row r="51" spans="1:41" ht="57.75" customHeight="1">
      <c r="A51" s="17">
        <v>4</v>
      </c>
      <c r="B51" s="98"/>
      <c r="C51" s="99"/>
      <c r="D51" s="99"/>
      <c r="E51" s="99"/>
      <c r="F51" s="99"/>
      <c r="G51" s="99"/>
      <c r="H51" s="100"/>
      <c r="I51" s="98"/>
      <c r="J51" s="99"/>
      <c r="K51" s="99"/>
      <c r="L51" s="99"/>
      <c r="M51" s="99"/>
      <c r="N51" s="99"/>
      <c r="O51" s="99"/>
      <c r="P51" s="99"/>
      <c r="Q51" s="99"/>
      <c r="R51" s="99"/>
      <c r="S51" s="99"/>
      <c r="T51" s="99"/>
      <c r="U51" s="100"/>
      <c r="V51" s="16"/>
      <c r="W51" s="16"/>
      <c r="X51" s="16"/>
      <c r="Y51" s="6"/>
      <c r="Z51" s="6"/>
      <c r="AA51" s="6"/>
      <c r="AB51" s="6"/>
      <c r="AC51" s="6"/>
      <c r="AD51" s="6"/>
      <c r="AE51" s="6"/>
      <c r="AF51" s="6"/>
      <c r="AG51" s="6"/>
      <c r="AH51" s="6"/>
      <c r="AI51" s="6"/>
      <c r="AJ51" s="6"/>
      <c r="AK51" s="6"/>
      <c r="AL51" s="6"/>
      <c r="AM51" s="6"/>
      <c r="AN51" s="6"/>
      <c r="AO51" s="6"/>
    </row>
    <row r="52" spans="1:41" ht="57.75" customHeight="1">
      <c r="A52" s="17">
        <v>5</v>
      </c>
      <c r="B52" s="98"/>
      <c r="C52" s="99"/>
      <c r="D52" s="99"/>
      <c r="E52" s="99"/>
      <c r="F52" s="99"/>
      <c r="G52" s="99"/>
      <c r="H52" s="100"/>
      <c r="I52" s="98"/>
      <c r="J52" s="99"/>
      <c r="K52" s="99"/>
      <c r="L52" s="99"/>
      <c r="M52" s="99"/>
      <c r="N52" s="99"/>
      <c r="O52" s="99"/>
      <c r="P52" s="99"/>
      <c r="Q52" s="99"/>
      <c r="R52" s="99"/>
      <c r="S52" s="99"/>
      <c r="T52" s="99"/>
      <c r="U52" s="100"/>
      <c r="V52" s="16"/>
      <c r="W52" s="16"/>
      <c r="X52" s="16"/>
      <c r="Y52" s="6"/>
      <c r="Z52" s="6"/>
      <c r="AA52" s="6"/>
      <c r="AB52" s="6"/>
      <c r="AC52" s="6"/>
      <c r="AD52" s="6"/>
      <c r="AE52" s="6"/>
      <c r="AF52" s="6"/>
      <c r="AG52" s="6"/>
      <c r="AH52" s="6"/>
      <c r="AI52" s="6"/>
      <c r="AJ52" s="6"/>
      <c r="AK52" s="6"/>
      <c r="AL52" s="6"/>
      <c r="AM52" s="6"/>
      <c r="AN52" s="6"/>
      <c r="AO52" s="6"/>
    </row>
    <row r="53" spans="1:41" ht="57.75" hidden="1" customHeight="1">
      <c r="A53" s="17">
        <v>6</v>
      </c>
      <c r="B53" s="98"/>
      <c r="C53" s="99"/>
      <c r="D53" s="99"/>
      <c r="E53" s="99"/>
      <c r="F53" s="99"/>
      <c r="G53" s="99"/>
      <c r="H53" s="100"/>
      <c r="I53" s="98"/>
      <c r="J53" s="99"/>
      <c r="K53" s="99"/>
      <c r="L53" s="99"/>
      <c r="M53" s="99"/>
      <c r="N53" s="99"/>
      <c r="O53" s="99"/>
      <c r="P53" s="99"/>
      <c r="Q53" s="99"/>
      <c r="R53" s="99"/>
      <c r="S53" s="99"/>
      <c r="T53" s="99"/>
      <c r="U53" s="100"/>
      <c r="V53" s="16"/>
      <c r="W53" s="16"/>
      <c r="X53" s="16"/>
      <c r="Y53" s="6"/>
      <c r="Z53" s="6"/>
      <c r="AA53" s="6"/>
      <c r="AB53" s="6"/>
      <c r="AC53" s="6"/>
      <c r="AD53" s="6"/>
      <c r="AE53" s="6"/>
      <c r="AF53" s="6"/>
      <c r="AG53" s="6"/>
      <c r="AH53" s="6"/>
      <c r="AI53" s="6"/>
      <c r="AJ53" s="6"/>
      <c r="AK53" s="6"/>
      <c r="AL53" s="6"/>
      <c r="AM53" s="6"/>
      <c r="AN53" s="6"/>
      <c r="AO53" s="6"/>
    </row>
    <row r="54" spans="1:41" ht="57.75" hidden="1" customHeight="1">
      <c r="A54" s="17">
        <v>7</v>
      </c>
      <c r="B54" s="98"/>
      <c r="C54" s="99"/>
      <c r="D54" s="99"/>
      <c r="E54" s="99"/>
      <c r="F54" s="99"/>
      <c r="G54" s="99"/>
      <c r="H54" s="100"/>
      <c r="I54" s="98"/>
      <c r="J54" s="99"/>
      <c r="K54" s="99"/>
      <c r="L54" s="99"/>
      <c r="M54" s="99"/>
      <c r="N54" s="99"/>
      <c r="O54" s="99"/>
      <c r="P54" s="99"/>
      <c r="Q54" s="99"/>
      <c r="R54" s="99"/>
      <c r="S54" s="99"/>
      <c r="T54" s="99"/>
      <c r="U54" s="100"/>
      <c r="V54" s="16"/>
      <c r="W54" s="16"/>
      <c r="X54" s="16"/>
      <c r="Y54" s="6"/>
      <c r="Z54" s="6"/>
      <c r="AA54" s="6"/>
      <c r="AB54" s="6"/>
      <c r="AC54" s="6"/>
      <c r="AD54" s="6"/>
      <c r="AE54" s="6"/>
      <c r="AF54" s="6"/>
      <c r="AG54" s="6"/>
      <c r="AH54" s="6"/>
      <c r="AI54" s="6"/>
      <c r="AJ54" s="6"/>
      <c r="AK54" s="6"/>
      <c r="AL54" s="6"/>
      <c r="AM54" s="6"/>
      <c r="AN54" s="6"/>
      <c r="AO54" s="6"/>
    </row>
    <row r="55" spans="1:41" ht="57.75" hidden="1" customHeight="1">
      <c r="A55" s="17">
        <v>8</v>
      </c>
      <c r="B55" s="98"/>
      <c r="C55" s="99"/>
      <c r="D55" s="99"/>
      <c r="E55" s="99"/>
      <c r="F55" s="99"/>
      <c r="G55" s="99"/>
      <c r="H55" s="100"/>
      <c r="I55" s="98"/>
      <c r="J55" s="99"/>
      <c r="K55" s="99"/>
      <c r="L55" s="99"/>
      <c r="M55" s="99"/>
      <c r="N55" s="99"/>
      <c r="O55" s="99"/>
      <c r="P55" s="99"/>
      <c r="Q55" s="99"/>
      <c r="R55" s="99"/>
      <c r="S55" s="99"/>
      <c r="T55" s="99"/>
      <c r="U55" s="100"/>
      <c r="V55" s="16"/>
      <c r="W55" s="16"/>
      <c r="X55" s="16"/>
      <c r="Y55" s="6"/>
      <c r="Z55" s="6"/>
      <c r="AA55" s="6"/>
      <c r="AB55" s="6"/>
      <c r="AC55" s="6"/>
      <c r="AD55" s="6"/>
      <c r="AE55" s="6"/>
      <c r="AF55" s="6"/>
      <c r="AG55" s="6"/>
      <c r="AH55" s="6"/>
      <c r="AI55" s="6"/>
      <c r="AJ55" s="6"/>
      <c r="AK55" s="6"/>
      <c r="AL55" s="6"/>
      <c r="AM55" s="6"/>
      <c r="AN55" s="6"/>
      <c r="AO55" s="6"/>
    </row>
    <row r="56" spans="1:41" ht="57.75" hidden="1" customHeight="1">
      <c r="A56" s="17">
        <v>9</v>
      </c>
      <c r="B56" s="101"/>
      <c r="C56" s="102"/>
      <c r="D56" s="102"/>
      <c r="E56" s="102"/>
      <c r="F56" s="102"/>
      <c r="G56" s="102"/>
      <c r="H56" s="103"/>
      <c r="I56" s="98"/>
      <c r="J56" s="99"/>
      <c r="K56" s="99"/>
      <c r="L56" s="99"/>
      <c r="M56" s="99"/>
      <c r="N56" s="99"/>
      <c r="O56" s="99"/>
      <c r="P56" s="99"/>
      <c r="Q56" s="99"/>
      <c r="R56" s="99"/>
      <c r="S56" s="99"/>
      <c r="T56" s="99"/>
      <c r="U56" s="100"/>
      <c r="V56" s="16"/>
      <c r="W56" s="16"/>
      <c r="X56" s="16"/>
      <c r="Y56" s="6"/>
      <c r="Z56" s="6"/>
      <c r="AA56" s="6"/>
      <c r="AB56" s="6"/>
      <c r="AC56" s="6"/>
      <c r="AD56" s="6"/>
      <c r="AE56" s="6"/>
      <c r="AF56" s="6"/>
      <c r="AG56" s="6"/>
      <c r="AH56" s="6"/>
      <c r="AI56" s="6"/>
      <c r="AJ56" s="6"/>
      <c r="AK56" s="6"/>
      <c r="AL56" s="6"/>
      <c r="AM56" s="6"/>
      <c r="AN56" s="6"/>
      <c r="AO56" s="6"/>
    </row>
    <row r="57" spans="1:41" ht="57.75" hidden="1" customHeight="1">
      <c r="A57" s="17">
        <v>10</v>
      </c>
      <c r="B57" s="101"/>
      <c r="C57" s="102"/>
      <c r="D57" s="102"/>
      <c r="E57" s="102"/>
      <c r="F57" s="102"/>
      <c r="G57" s="102"/>
      <c r="H57" s="103"/>
      <c r="I57" s="98"/>
      <c r="J57" s="99"/>
      <c r="K57" s="99"/>
      <c r="L57" s="99"/>
      <c r="M57" s="99"/>
      <c r="N57" s="99"/>
      <c r="O57" s="99"/>
      <c r="P57" s="99"/>
      <c r="Q57" s="99"/>
      <c r="R57" s="99"/>
      <c r="S57" s="99"/>
      <c r="T57" s="99"/>
      <c r="U57" s="100"/>
      <c r="V57" s="16"/>
      <c r="W57" s="16"/>
      <c r="X57" s="16"/>
      <c r="Y57" s="6"/>
      <c r="Z57" s="6"/>
      <c r="AA57" s="6"/>
      <c r="AB57" s="6"/>
      <c r="AC57" s="6"/>
      <c r="AD57" s="6"/>
      <c r="AE57" s="6"/>
      <c r="AF57" s="6"/>
      <c r="AG57" s="6"/>
      <c r="AH57" s="6"/>
      <c r="AI57" s="6"/>
      <c r="AJ57" s="6"/>
      <c r="AK57" s="6"/>
      <c r="AL57" s="6"/>
      <c r="AM57" s="6"/>
      <c r="AN57" s="6"/>
      <c r="AO57" s="6"/>
    </row>
    <row r="58" spans="1:41" ht="57.75" hidden="1" customHeight="1">
      <c r="A58" s="17">
        <v>11</v>
      </c>
      <c r="B58" s="101"/>
      <c r="C58" s="102"/>
      <c r="D58" s="102"/>
      <c r="E58" s="102"/>
      <c r="F58" s="102"/>
      <c r="G58" s="102"/>
      <c r="H58" s="103"/>
      <c r="I58" s="98"/>
      <c r="J58" s="99"/>
      <c r="K58" s="99"/>
      <c r="L58" s="99"/>
      <c r="M58" s="99"/>
      <c r="N58" s="99"/>
      <c r="O58" s="99"/>
      <c r="P58" s="99"/>
      <c r="Q58" s="99"/>
      <c r="R58" s="99"/>
      <c r="S58" s="99"/>
      <c r="T58" s="99"/>
      <c r="U58" s="100"/>
      <c r="V58" s="16"/>
      <c r="W58" s="16"/>
      <c r="X58" s="16"/>
      <c r="Y58" s="6"/>
      <c r="Z58" s="6"/>
      <c r="AA58" s="6"/>
      <c r="AB58" s="6"/>
      <c r="AC58" s="6"/>
      <c r="AD58" s="6"/>
      <c r="AE58" s="6"/>
      <c r="AF58" s="6"/>
      <c r="AG58" s="6"/>
      <c r="AH58" s="6"/>
      <c r="AI58" s="6"/>
      <c r="AJ58" s="6"/>
      <c r="AK58" s="6"/>
      <c r="AL58" s="6"/>
      <c r="AM58" s="6"/>
      <c r="AN58" s="6"/>
      <c r="AO58" s="6"/>
    </row>
    <row r="59" spans="1:41" ht="57.75" hidden="1" customHeight="1">
      <c r="A59" s="17">
        <v>12</v>
      </c>
      <c r="B59" s="101"/>
      <c r="C59" s="102"/>
      <c r="D59" s="102"/>
      <c r="E59" s="102"/>
      <c r="F59" s="102"/>
      <c r="G59" s="102"/>
      <c r="H59" s="103"/>
      <c r="I59" s="98"/>
      <c r="J59" s="99"/>
      <c r="K59" s="99"/>
      <c r="L59" s="99"/>
      <c r="M59" s="99"/>
      <c r="N59" s="99"/>
      <c r="O59" s="99"/>
      <c r="P59" s="99"/>
      <c r="Q59" s="99"/>
      <c r="R59" s="99"/>
      <c r="S59" s="99"/>
      <c r="T59" s="99"/>
      <c r="U59" s="100"/>
      <c r="V59" s="16"/>
      <c r="W59" s="16"/>
      <c r="X59" s="16"/>
      <c r="Y59" s="6"/>
      <c r="Z59" s="6"/>
      <c r="AA59" s="6"/>
      <c r="AB59" s="6"/>
      <c r="AC59" s="6"/>
      <c r="AD59" s="6"/>
      <c r="AE59" s="6"/>
      <c r="AF59" s="6"/>
      <c r="AG59" s="6"/>
      <c r="AH59" s="6"/>
      <c r="AI59" s="6"/>
      <c r="AJ59" s="6"/>
      <c r="AK59" s="6"/>
      <c r="AL59" s="6"/>
      <c r="AM59" s="6"/>
      <c r="AN59" s="6"/>
      <c r="AO59" s="6"/>
    </row>
    <row r="60" spans="1:41" ht="57.75" customHeight="1">
      <c r="A60" s="17" t="s">
        <v>51</v>
      </c>
      <c r="B60" s="104"/>
      <c r="C60" s="105"/>
      <c r="D60" s="105"/>
      <c r="E60" s="105"/>
      <c r="F60" s="105"/>
      <c r="G60" s="105"/>
      <c r="H60" s="106"/>
      <c r="I60" s="98"/>
      <c r="J60" s="99"/>
      <c r="K60" s="99"/>
      <c r="L60" s="99"/>
      <c r="M60" s="99"/>
      <c r="N60" s="99"/>
      <c r="O60" s="99"/>
      <c r="P60" s="99"/>
      <c r="Q60" s="99"/>
      <c r="R60" s="99"/>
      <c r="S60" s="99"/>
      <c r="T60" s="99"/>
      <c r="U60" s="100"/>
      <c r="V60" s="16"/>
      <c r="W60" s="16"/>
      <c r="X60" s="16"/>
      <c r="Y60" s="6"/>
      <c r="Z60" s="6"/>
      <c r="AA60" s="6"/>
      <c r="AB60" s="6"/>
      <c r="AC60" s="6"/>
      <c r="AD60" s="6"/>
      <c r="AE60" s="6"/>
      <c r="AF60" s="6"/>
      <c r="AG60" s="6"/>
      <c r="AH60" s="6"/>
      <c r="AI60" s="6"/>
      <c r="AJ60" s="6"/>
      <c r="AK60" s="6"/>
      <c r="AL60" s="6"/>
      <c r="AM60" s="6"/>
      <c r="AN60" s="6"/>
      <c r="AO60" s="6"/>
    </row>
    <row r="61" spans="1:41" ht="30"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row>
  </sheetData>
  <mergeCells count="87">
    <mergeCell ref="B60:H60"/>
    <mergeCell ref="I60:U60"/>
    <mergeCell ref="B57:H57"/>
    <mergeCell ref="I57:U57"/>
    <mergeCell ref="B58:H58"/>
    <mergeCell ref="I58:U58"/>
    <mergeCell ref="B59:H59"/>
    <mergeCell ref="I59:U59"/>
    <mergeCell ref="B54:H54"/>
    <mergeCell ref="I54:U54"/>
    <mergeCell ref="B55:H55"/>
    <mergeCell ref="I55:U55"/>
    <mergeCell ref="B56:H56"/>
    <mergeCell ref="I56:U56"/>
    <mergeCell ref="B51:H51"/>
    <mergeCell ref="I51:U51"/>
    <mergeCell ref="B52:H52"/>
    <mergeCell ref="I52:U52"/>
    <mergeCell ref="B53:H53"/>
    <mergeCell ref="I53:U53"/>
    <mergeCell ref="B48:H48"/>
    <mergeCell ref="I48:U48"/>
    <mergeCell ref="B49:H49"/>
    <mergeCell ref="I49:U49"/>
    <mergeCell ref="B50:H50"/>
    <mergeCell ref="I50:U50"/>
    <mergeCell ref="S43:X43"/>
    <mergeCell ref="A45:H45"/>
    <mergeCell ref="A46:A47"/>
    <mergeCell ref="B46:H47"/>
    <mergeCell ref="I46:U47"/>
    <mergeCell ref="V46:X46"/>
    <mergeCell ref="S36:X36"/>
    <mergeCell ref="A37:X37"/>
    <mergeCell ref="A38:K38"/>
    <mergeCell ref="L38:R38"/>
    <mergeCell ref="S38:X38"/>
    <mergeCell ref="A39:A40"/>
    <mergeCell ref="B39:K42"/>
    <mergeCell ref="L39:R42"/>
    <mergeCell ref="S39:X42"/>
    <mergeCell ref="A41:A42"/>
    <mergeCell ref="A30:X30"/>
    <mergeCell ref="A31:K31"/>
    <mergeCell ref="L31:R31"/>
    <mergeCell ref="S31:X31"/>
    <mergeCell ref="A32:A33"/>
    <mergeCell ref="B32:K35"/>
    <mergeCell ref="L32:R35"/>
    <mergeCell ref="S32:X35"/>
    <mergeCell ref="A34:A35"/>
    <mergeCell ref="A25:A26"/>
    <mergeCell ref="B25:K28"/>
    <mergeCell ref="L25:R28"/>
    <mergeCell ref="S25:X28"/>
    <mergeCell ref="A27:A28"/>
    <mergeCell ref="S29:X29"/>
    <mergeCell ref="A19:H19"/>
    <mergeCell ref="A20:X21"/>
    <mergeCell ref="A23:X23"/>
    <mergeCell ref="A24:K24"/>
    <mergeCell ref="L24:R24"/>
    <mergeCell ref="S24:X24"/>
    <mergeCell ref="H11:X11"/>
    <mergeCell ref="A13:H13"/>
    <mergeCell ref="I13:X13"/>
    <mergeCell ref="A14:H17"/>
    <mergeCell ref="I14:I15"/>
    <mergeCell ref="J14:X15"/>
    <mergeCell ref="I16:I17"/>
    <mergeCell ref="J16:X17"/>
    <mergeCell ref="A5:F5"/>
    <mergeCell ref="G5:K5"/>
    <mergeCell ref="L5:P5"/>
    <mergeCell ref="A6:X7"/>
    <mergeCell ref="A9:C11"/>
    <mergeCell ref="D9:F9"/>
    <mergeCell ref="H9:X9"/>
    <mergeCell ref="D10:F10"/>
    <mergeCell ref="H10:X10"/>
    <mergeCell ref="D11:F11"/>
    <mergeCell ref="A1:X1"/>
    <mergeCell ref="F2:G2"/>
    <mergeCell ref="J2:K2"/>
    <mergeCell ref="L2:T2"/>
    <mergeCell ref="W2:X2"/>
    <mergeCell ref="A4:F4"/>
  </mergeCells>
  <phoneticPr fontId="19"/>
  <conditionalFormatting sqref="H9:H11">
    <cfRule type="cellIs" dxfId="3" priority="3" operator="equal">
      <formula>FALSE</formula>
    </cfRule>
    <cfRule type="cellIs" dxfId="2" priority="4" operator="equal">
      <formula>FALSE</formula>
    </cfRule>
  </conditionalFormatting>
  <conditionalFormatting sqref="A30:X31 A36:X36 A32:B32 A33:A35 L32:X35">
    <cfRule type="expression" dxfId="1" priority="1">
      <formula>$G$5=""</formula>
    </cfRule>
  </conditionalFormatting>
  <conditionalFormatting sqref="A37:X38 A43:X43 A39:B39 A40:A42 L39:X42">
    <cfRule type="expression" dxfId="0" priority="2">
      <formula>$L$5=""</formula>
    </cfRule>
  </conditionalFormatting>
  <dataValidations count="4">
    <dataValidation type="list" allowBlank="1" showInputMessage="1" showErrorMessage="1" sqref="G9:G11" xr:uid="{ED394A68-92A9-4114-89A9-923049EEBEC5}">
      <formula1>"ア,イ,ウ"</formula1>
    </dataValidation>
    <dataValidation type="list" allowBlank="1" showInputMessage="1" showErrorMessage="1" sqref="A5:P5" xr:uid="{D70D6A05-FA42-4764-94A2-D762CA8A6731}">
      <formula1>$AC$5:$AE$5</formula1>
    </dataValidation>
    <dataValidation type="list" allowBlank="1" showInputMessage="1" showErrorMessage="1" sqref="V48:X60" xr:uid="{D3DB9809-CD4F-48DA-901A-545B8849AAAE}">
      <formula1>"L,SI,SP"</formula1>
    </dataValidation>
    <dataValidation type="list" allowBlank="1" showInputMessage="1" showErrorMessage="1" sqref="V2" xr:uid="{7ADAD530-DE7C-464C-BF5B-86DA73E15665}">
      <formula1>"1,2,3,4,5,6,7,8,9,10"</formula1>
    </dataValidation>
  </dataValidations>
  <pageMargins left="0.59055118110236227" right="0.39370078740157483" top="0.39370078740157483" bottom="0.39370078740157483" header="0" footer="0"/>
  <pageSetup paperSize="9" scale="65"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作成例</vt:lpstr>
      <vt:lpstr>小　CAN-DOリストデータ</vt:lpstr>
      <vt:lpstr>1</vt:lpstr>
      <vt:lpstr>2</vt:lpstr>
      <vt:lpstr>3</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lpstr>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jim333</dc:creator>
  <cp:lastModifiedBy>jim333</cp:lastModifiedBy>
  <cp:lastPrinted>2024-03-18T04:51:00Z</cp:lastPrinted>
  <dcterms:created xsi:type="dcterms:W3CDTF">2023-09-06T06:02:00Z</dcterms:created>
  <dcterms:modified xsi:type="dcterms:W3CDTF">2024-03-21T07:43:58Z</dcterms:modified>
</cp:coreProperties>
</file>