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Z:\【教職員課総務・免許G】\育英会ＨＰ\令和８年度\R8.7高校予約・入学時募集開始等\"/>
    </mc:Choice>
  </mc:AlternateContent>
  <xr:revisionPtr revIDLastSave="0" documentId="13_ncr:1_{A1E5EF6F-DFC9-418B-AA5B-2459D086EA74}" xr6:coauthVersionLast="47" xr6:coauthVersionMax="47" xr10:uidLastSave="{00000000-0000-0000-0000-000000000000}"/>
  <bookViews>
    <workbookView xWindow="-120" yWindow="-120" windowWidth="20730" windowHeight="11160" xr2:uid="{00000000-000D-0000-FFFF-FFFF00000000}"/>
  </bookViews>
  <sheets>
    <sheet name="Ａ_判定方法（初めにお読みください）" sheetId="3" r:id="rId1"/>
    <sheet name="Ｂ_給与・公的年金等収入　入力シート " sheetId="6" r:id="rId2"/>
    <sheet name="Ｃ_所得控除額表" sheetId="4" r:id="rId3"/>
    <sheet name="★判定表シート" sheetId="1" r:id="rId4"/>
  </sheets>
  <definedNames>
    <definedName name="_xlnm.Print_Area" localSheetId="3">★判定表シート!$A$1:$I$38</definedName>
    <definedName name="_xlnm.Print_Area" localSheetId="0">'Ａ_判定方法（初めにお読みください）'!$A$1:$I$43</definedName>
    <definedName name="_xlnm.Print_Area" localSheetId="2">Ｃ_所得控除額表!$A$1:$H$41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1" i="6" l="1"/>
  <c r="E10" i="6" s="1"/>
  <c r="AM5" i="6"/>
  <c r="E4" i="6" s="1"/>
  <c r="E5" i="6" s="1"/>
  <c r="E11" i="6" l="1"/>
  <c r="E7" i="1" s="1"/>
  <c r="E6" i="1"/>
  <c r="E5" i="1"/>
  <c r="E27" i="1" s="1"/>
  <c r="E29" i="1" s="1"/>
  <c r="E4" i="1"/>
  <c r="E13" i="1"/>
  <c r="E10" i="1"/>
</calcChain>
</file>

<file path=xl/sharedStrings.xml><?xml version="1.0" encoding="utf-8"?>
<sst xmlns="http://schemas.openxmlformats.org/spreadsheetml/2006/main" count="248" uniqueCount="159">
  <si>
    <t>給与等の収入金額の合計額</t>
    <rPh sb="0" eb="2">
      <t>キュウヨ</t>
    </rPh>
    <rPh sb="2" eb="3">
      <t>トウ</t>
    </rPh>
    <rPh sb="4" eb="6">
      <t>シュウニュウ</t>
    </rPh>
    <rPh sb="6" eb="8">
      <t>キンガク</t>
    </rPh>
    <rPh sb="9" eb="12">
      <t>ゴウケイガク</t>
    </rPh>
    <phoneticPr fontId="2"/>
  </si>
  <si>
    <t>～</t>
    <phoneticPr fontId="2"/>
  </si>
  <si>
    <t>収入金額/4（千円未満切捨）</t>
    <rPh sb="0" eb="2">
      <t>シュウニュウ</t>
    </rPh>
    <rPh sb="2" eb="4">
      <t>キンガク</t>
    </rPh>
    <rPh sb="7" eb="8">
      <t>セン</t>
    </rPh>
    <rPh sb="8" eb="11">
      <t>エンミマン</t>
    </rPh>
    <rPh sb="11" eb="13">
      <t>キリステ</t>
    </rPh>
    <phoneticPr fontId="2"/>
  </si>
  <si>
    <t>×</t>
    <phoneticPr fontId="2"/>
  </si>
  <si>
    <t>収入金額</t>
    <rPh sb="0" eb="2">
      <t>シュウニュウ</t>
    </rPh>
    <rPh sb="2" eb="4">
      <t>キンガク</t>
    </rPh>
    <phoneticPr fontId="2"/>
  </si>
  <si>
    <t>給与収入</t>
    <rPh sb="0" eb="2">
      <t>キュウヨ</t>
    </rPh>
    <rPh sb="2" eb="4">
      <t>シュウニュウ</t>
    </rPh>
    <phoneticPr fontId="2"/>
  </si>
  <si>
    <t>給与所得</t>
    <rPh sb="0" eb="2">
      <t>キュウヨ</t>
    </rPh>
    <rPh sb="2" eb="4">
      <t>ショトク</t>
    </rPh>
    <phoneticPr fontId="2"/>
  </si>
  <si>
    <t>給与所得の金額</t>
    <rPh sb="0" eb="2">
      <t>キュウヨ</t>
    </rPh>
    <rPh sb="2" eb="4">
      <t>ショトク</t>
    </rPh>
    <rPh sb="5" eb="7">
      <t>キンガク</t>
    </rPh>
    <phoneticPr fontId="2"/>
  </si>
  <si>
    <t>控　　　除</t>
    <rPh sb="0" eb="1">
      <t>ヒカエ</t>
    </rPh>
    <rPh sb="4" eb="5">
      <t>ジョ</t>
    </rPh>
    <phoneticPr fontId="2"/>
  </si>
  <si>
    <t>合計額</t>
    <rPh sb="0" eb="3">
      <t>ゴウケイガク</t>
    </rPh>
    <phoneticPr fontId="5"/>
  </si>
  <si>
    <t>１月</t>
    <rPh sb="1" eb="2">
      <t>ガツ</t>
    </rPh>
    <phoneticPr fontId="2"/>
  </si>
  <si>
    <t>年齢</t>
    <rPh sb="0" eb="2">
      <t>ネンレイ</t>
    </rPh>
    <phoneticPr fontId="2"/>
  </si>
  <si>
    <t>公的年金等の収入金額</t>
    <rPh sb="0" eb="2">
      <t>コウテキ</t>
    </rPh>
    <rPh sb="2" eb="4">
      <t>ネンキン</t>
    </rPh>
    <rPh sb="4" eb="5">
      <t>トウ</t>
    </rPh>
    <rPh sb="6" eb="8">
      <t>シュウニュウ</t>
    </rPh>
    <rPh sb="8" eb="10">
      <t>キンガク</t>
    </rPh>
    <phoneticPr fontId="2"/>
  </si>
  <si>
    <t>公的年金等の所得金額</t>
    <rPh sb="0" eb="2">
      <t>コウテキ</t>
    </rPh>
    <rPh sb="2" eb="4">
      <t>ネンキン</t>
    </rPh>
    <rPh sb="4" eb="5">
      <t>トウ</t>
    </rPh>
    <rPh sb="6" eb="8">
      <t>ショトク</t>
    </rPh>
    <rPh sb="8" eb="10">
      <t>キンガク</t>
    </rPh>
    <phoneticPr fontId="2"/>
  </si>
  <si>
    <t>【65歳未満】</t>
    <rPh sb="3" eb="4">
      <t>サイ</t>
    </rPh>
    <rPh sb="4" eb="6">
      <t>ミマン</t>
    </rPh>
    <phoneticPr fontId="2"/>
  </si>
  <si>
    <t>【65歳以上】</t>
    <rPh sb="3" eb="4">
      <t>サイ</t>
    </rPh>
    <rPh sb="4" eb="6">
      <t>イジョウ</t>
    </rPh>
    <phoneticPr fontId="2"/>
  </si>
  <si>
    <t>公的年金等収入</t>
    <rPh sb="0" eb="2">
      <t>コウテキ</t>
    </rPh>
    <rPh sb="2" eb="4">
      <t>ネンキン</t>
    </rPh>
    <rPh sb="4" eb="5">
      <t>トウ</t>
    </rPh>
    <rPh sb="5" eb="7">
      <t>シュウニュウ</t>
    </rPh>
    <phoneticPr fontId="2"/>
  </si>
  <si>
    <t>【給与収入】</t>
    <rPh sb="1" eb="3">
      <t>キュウヨ</t>
    </rPh>
    <rPh sb="3" eb="5">
      <t>シュウニュウ</t>
    </rPh>
    <phoneticPr fontId="2"/>
  </si>
  <si>
    <t>【公的年金等収入】</t>
    <rPh sb="1" eb="3">
      <t>コウテキ</t>
    </rPh>
    <rPh sb="3" eb="5">
      <t>ネンキン</t>
    </rPh>
    <rPh sb="5" eb="6">
      <t>トウ</t>
    </rPh>
    <rPh sb="6" eb="8">
      <t>シュウニュウ</t>
    </rPh>
    <phoneticPr fontId="2"/>
  </si>
  <si>
    <t>項目</t>
    <rPh sb="0" eb="2">
      <t>コウモク</t>
    </rPh>
    <phoneticPr fontId="2"/>
  </si>
  <si>
    <t>生計維持者</t>
    <rPh sb="0" eb="2">
      <t>セイケイ</t>
    </rPh>
    <rPh sb="2" eb="4">
      <t>イジ</t>
    </rPh>
    <rPh sb="4" eb="5">
      <t>シャ</t>
    </rPh>
    <phoneticPr fontId="2"/>
  </si>
  <si>
    <t>公的年金等所得</t>
    <rPh sb="0" eb="2">
      <t>コウテキ</t>
    </rPh>
    <rPh sb="2" eb="4">
      <t>ネンキン</t>
    </rPh>
    <rPh sb="4" eb="5">
      <t>トウ</t>
    </rPh>
    <rPh sb="5" eb="7">
      <t>ショトク</t>
    </rPh>
    <phoneticPr fontId="2"/>
  </si>
  <si>
    <t>（ア）給与収入</t>
    <rPh sb="3" eb="5">
      <t>キュウヨ</t>
    </rPh>
    <rPh sb="5" eb="7">
      <t>シュウニュウ</t>
    </rPh>
    <phoneticPr fontId="2"/>
  </si>
  <si>
    <t>（イ）給与所得</t>
    <rPh sb="3" eb="5">
      <t>キュウヨ</t>
    </rPh>
    <rPh sb="5" eb="7">
      <t>ショトク</t>
    </rPh>
    <phoneticPr fontId="2"/>
  </si>
  <si>
    <t>（ウ）公的年金等収入</t>
    <rPh sb="3" eb="10">
      <t>コウテキネンキントウシュウニュウ</t>
    </rPh>
    <phoneticPr fontId="2"/>
  </si>
  <si>
    <t>（エ）公的年金等所得</t>
    <rPh sb="3" eb="10">
      <t>コウテキネンキントウショトク</t>
    </rPh>
    <phoneticPr fontId="2"/>
  </si>
  <si>
    <t>（カ）必要経費等１</t>
    <rPh sb="3" eb="5">
      <t>ヒツヨウ</t>
    </rPh>
    <rPh sb="5" eb="7">
      <t>ケイヒ</t>
    </rPh>
    <rPh sb="7" eb="8">
      <t>トウ</t>
    </rPh>
    <phoneticPr fontId="2"/>
  </si>
  <si>
    <t>（ケ）必要経費等２</t>
    <rPh sb="3" eb="5">
      <t>ヒツヨウ</t>
    </rPh>
    <rPh sb="5" eb="7">
      <t>ケイヒ</t>
    </rPh>
    <rPh sb="7" eb="8">
      <t>トウ</t>
    </rPh>
    <phoneticPr fontId="2"/>
  </si>
  <si>
    <t>（サ）基礎</t>
    <rPh sb="3" eb="5">
      <t>キソ</t>
    </rPh>
    <phoneticPr fontId="2"/>
  </si>
  <si>
    <t>（シ）雑損</t>
    <rPh sb="3" eb="5">
      <t>ザッソン</t>
    </rPh>
    <phoneticPr fontId="2"/>
  </si>
  <si>
    <t>（ス）医療費</t>
    <rPh sb="3" eb="6">
      <t>イリョウヒ</t>
    </rPh>
    <phoneticPr fontId="2"/>
  </si>
  <si>
    <t>（セ）社会保険料</t>
    <rPh sb="3" eb="5">
      <t>シャカイ</t>
    </rPh>
    <rPh sb="5" eb="8">
      <t>ホケンリョウ</t>
    </rPh>
    <phoneticPr fontId="2"/>
  </si>
  <si>
    <t>（ソ）小規模企業</t>
    <rPh sb="3" eb="6">
      <t>ショウキボ</t>
    </rPh>
    <rPh sb="6" eb="8">
      <t>キギョウ</t>
    </rPh>
    <phoneticPr fontId="2"/>
  </si>
  <si>
    <t>（タ）生命保険料</t>
    <rPh sb="3" eb="5">
      <t>セイメイ</t>
    </rPh>
    <rPh sb="5" eb="8">
      <t>ホケンリョウ</t>
    </rPh>
    <phoneticPr fontId="2"/>
  </si>
  <si>
    <t>（チ）地震保険料</t>
    <rPh sb="3" eb="5">
      <t>ジシン</t>
    </rPh>
    <rPh sb="5" eb="8">
      <t>ホケンリョウ</t>
    </rPh>
    <phoneticPr fontId="2"/>
  </si>
  <si>
    <t>（ツ）配偶者</t>
    <rPh sb="3" eb="6">
      <t>ハイグウシャ</t>
    </rPh>
    <phoneticPr fontId="2"/>
  </si>
  <si>
    <t>（テ）扶養</t>
    <rPh sb="3" eb="5">
      <t>フヨウ</t>
    </rPh>
    <phoneticPr fontId="2"/>
  </si>
  <si>
    <t>（ト）扶養障害者</t>
    <rPh sb="3" eb="5">
      <t>フヨウ</t>
    </rPh>
    <rPh sb="5" eb="8">
      <t>ショウガイシャ</t>
    </rPh>
    <phoneticPr fontId="2"/>
  </si>
  <si>
    <t>（ヌ）勤労学生</t>
    <rPh sb="3" eb="5">
      <t>キンロウ</t>
    </rPh>
    <rPh sb="5" eb="7">
      <t>ガクセイ</t>
    </rPh>
    <phoneticPr fontId="2"/>
  </si>
  <si>
    <r>
      <t>（ネ）所得額（課税標準額）
　　　</t>
    </r>
    <r>
      <rPr>
        <sz val="8"/>
        <color theme="1"/>
        <rFont val="ＭＳ ゴシック"/>
        <family val="3"/>
        <charset val="128"/>
      </rPr>
      <t>（（イ）＋（エ）＋（キ）＋（コ）－
　　　　　（（サ）から（ヌ）の合計））</t>
    </r>
    <rPh sb="3" eb="6">
      <t>ショトクガク</t>
    </rPh>
    <rPh sb="7" eb="9">
      <t>カゼイ</t>
    </rPh>
    <rPh sb="9" eb="12">
      <t>ヒョウジュンガク</t>
    </rPh>
    <rPh sb="50" eb="52">
      <t>ゴウケイ</t>
    </rPh>
    <phoneticPr fontId="2"/>
  </si>
  <si>
    <t>扶養親族がいない場合 ⇒（ノ）に「0」と入力</t>
    <rPh sb="0" eb="2">
      <t>フヨウ</t>
    </rPh>
    <rPh sb="2" eb="4">
      <t>シンゾク</t>
    </rPh>
    <rPh sb="8" eb="10">
      <t>バアイ</t>
    </rPh>
    <rPh sb="20" eb="22">
      <t>ニュウリョク</t>
    </rPh>
    <phoneticPr fontId="2"/>
  </si>
  <si>
    <t>扶養親族がいる場合 ⇒ （ノ）に「生計が同一である配偶者」と「扶養親族」の人数の合計数を入力</t>
    <rPh sb="0" eb="2">
      <t>フヨウ</t>
    </rPh>
    <rPh sb="2" eb="4">
      <t>シンゾク</t>
    </rPh>
    <rPh sb="7" eb="9">
      <t>バアイ</t>
    </rPh>
    <rPh sb="17" eb="19">
      <t>セイケイ</t>
    </rPh>
    <rPh sb="20" eb="22">
      <t>ドウイツ</t>
    </rPh>
    <rPh sb="25" eb="28">
      <t>ハイグウシャ</t>
    </rPh>
    <rPh sb="31" eb="33">
      <t>フヨウ</t>
    </rPh>
    <rPh sb="33" eb="35">
      <t>シンゾク</t>
    </rPh>
    <rPh sb="37" eb="38">
      <t>ニン</t>
    </rPh>
    <rPh sb="38" eb="39">
      <t>スウ</t>
    </rPh>
    <rPh sb="40" eb="42">
      <t>ゴウケイ</t>
    </rPh>
    <rPh sb="44" eb="46">
      <t>ニュウリョク</t>
    </rPh>
    <phoneticPr fontId="2"/>
  </si>
  <si>
    <t>①</t>
    <phoneticPr fontId="2"/>
  </si>
  <si>
    <t>給与収入がある場合</t>
    <rPh sb="0" eb="2">
      <t>キュウヨ</t>
    </rPh>
    <rPh sb="2" eb="4">
      <t>シュウニュウ</t>
    </rPh>
    <rPh sb="7" eb="9">
      <t>バアイ</t>
    </rPh>
    <phoneticPr fontId="2"/>
  </si>
  <si>
    <t>②</t>
    <phoneticPr fontId="2"/>
  </si>
  <si>
    <t>③</t>
    <phoneticPr fontId="2"/>
  </si>
  <si>
    <t>④</t>
    <phoneticPr fontId="5"/>
  </si>
  <si>
    <t>その他の収入がある場合（自営業者、農業者等）</t>
    <rPh sb="2" eb="3">
      <t>タ</t>
    </rPh>
    <rPh sb="4" eb="6">
      <t>シュウニュウ</t>
    </rPh>
    <rPh sb="9" eb="11">
      <t>バアイ</t>
    </rPh>
    <rPh sb="12" eb="15">
      <t>ジエイギョウ</t>
    </rPh>
    <rPh sb="15" eb="16">
      <t>シャ</t>
    </rPh>
    <rPh sb="17" eb="20">
      <t>ノウギョウシャ</t>
    </rPh>
    <rPh sb="20" eb="21">
      <t>ナド</t>
    </rPh>
    <phoneticPr fontId="2"/>
  </si>
  <si>
    <t>④</t>
    <phoneticPr fontId="2"/>
  </si>
  <si>
    <t>⑤</t>
    <phoneticPr fontId="2"/>
  </si>
  <si>
    <t>⑥</t>
    <phoneticPr fontId="2"/>
  </si>
  <si>
    <t>900万円以下</t>
    <rPh sb="3" eb="5">
      <t>マンエン</t>
    </rPh>
    <rPh sb="5" eb="7">
      <t>イカ</t>
    </rPh>
    <phoneticPr fontId="2"/>
  </si>
  <si>
    <t>950万円を超え1,000万円以下</t>
    <rPh sb="3" eb="5">
      <t>マンエン</t>
    </rPh>
    <rPh sb="6" eb="7">
      <t>コ</t>
    </rPh>
    <rPh sb="13" eb="15">
      <t>マンエン</t>
    </rPh>
    <rPh sb="15" eb="17">
      <t>イカ</t>
    </rPh>
    <phoneticPr fontId="2"/>
  </si>
  <si>
    <t>33万円</t>
    <rPh sb="2" eb="4">
      <t>マンエン</t>
    </rPh>
    <phoneticPr fontId="2"/>
  </si>
  <si>
    <t>38万円</t>
    <rPh sb="2" eb="4">
      <t>マンエン</t>
    </rPh>
    <phoneticPr fontId="2"/>
  </si>
  <si>
    <t>22万円</t>
    <rPh sb="2" eb="4">
      <t>マンエン</t>
    </rPh>
    <phoneticPr fontId="2"/>
  </si>
  <si>
    <t>26万円</t>
    <rPh sb="2" eb="4">
      <t>マンエン</t>
    </rPh>
    <phoneticPr fontId="2"/>
  </si>
  <si>
    <t>11万円</t>
    <rPh sb="2" eb="4">
      <t>マンエン</t>
    </rPh>
    <phoneticPr fontId="2"/>
  </si>
  <si>
    <t>13万円</t>
    <rPh sb="2" eb="4">
      <t>マンエン</t>
    </rPh>
    <phoneticPr fontId="2"/>
  </si>
  <si>
    <t>基礎控除</t>
    <rPh sb="0" eb="2">
      <t>キソ</t>
    </rPh>
    <rPh sb="2" eb="4">
      <t>コウジョ</t>
    </rPh>
    <phoneticPr fontId="2"/>
  </si>
  <si>
    <t>配偶者控除</t>
    <rPh sb="0" eb="3">
      <t>ハイグウシャ</t>
    </rPh>
    <rPh sb="3" eb="5">
      <t>コウジョ</t>
    </rPh>
    <phoneticPr fontId="2"/>
  </si>
  <si>
    <t>扶養控除</t>
    <rPh sb="0" eb="2">
      <t>フヨウ</t>
    </rPh>
    <rPh sb="2" eb="4">
      <t>コウジョ</t>
    </rPh>
    <phoneticPr fontId="2"/>
  </si>
  <si>
    <t>配偶者の合計所得金額（円）</t>
    <rPh sb="0" eb="3">
      <t>ハイグウシャ</t>
    </rPh>
    <rPh sb="4" eb="6">
      <t>ゴウケイ</t>
    </rPh>
    <rPh sb="6" eb="8">
      <t>ショトク</t>
    </rPh>
    <rPh sb="8" eb="10">
      <t>キンガク</t>
    </rPh>
    <rPh sb="11" eb="12">
      <t>エン</t>
    </rPh>
    <phoneticPr fontId="2"/>
  </si>
  <si>
    <t>配偶者特別控除</t>
    <rPh sb="0" eb="3">
      <t>ハイグウシャ</t>
    </rPh>
    <rPh sb="3" eb="5">
      <t>トクベツ</t>
    </rPh>
    <rPh sb="5" eb="7">
      <t>コウジョ</t>
    </rPh>
    <phoneticPr fontId="2"/>
  </si>
  <si>
    <t>納税者と生計を一にする扶養親族（年齢16歳未満の年少扶養親族を除く。また、他の納税義務者の扶養親族及び事業専従者を除く。）の合計所得金額が38万円以下の場合、下表の金額の控除が適用されます。</t>
    <rPh sb="0" eb="3">
      <t>ノウゼイシャ</t>
    </rPh>
    <rPh sb="4" eb="6">
      <t>セイケイ</t>
    </rPh>
    <rPh sb="7" eb="8">
      <t>イツ</t>
    </rPh>
    <rPh sb="11" eb="13">
      <t>フヨウ</t>
    </rPh>
    <rPh sb="13" eb="15">
      <t>シンゾク</t>
    </rPh>
    <rPh sb="16" eb="18">
      <t>ネンレイ</t>
    </rPh>
    <rPh sb="20" eb="23">
      <t>サイミマン</t>
    </rPh>
    <rPh sb="24" eb="26">
      <t>ネンショウ</t>
    </rPh>
    <rPh sb="26" eb="28">
      <t>フヨウ</t>
    </rPh>
    <rPh sb="28" eb="30">
      <t>シンゾク</t>
    </rPh>
    <rPh sb="31" eb="32">
      <t>ノゾ</t>
    </rPh>
    <rPh sb="37" eb="38">
      <t>タ</t>
    </rPh>
    <rPh sb="39" eb="41">
      <t>ノウゼイ</t>
    </rPh>
    <rPh sb="41" eb="44">
      <t>ギムシャ</t>
    </rPh>
    <rPh sb="45" eb="47">
      <t>フヨウ</t>
    </rPh>
    <rPh sb="47" eb="49">
      <t>シンゾク</t>
    </rPh>
    <rPh sb="49" eb="50">
      <t>オヨ</t>
    </rPh>
    <rPh sb="51" eb="53">
      <t>ジギョウ</t>
    </rPh>
    <rPh sb="53" eb="56">
      <t>センジュウシャ</t>
    </rPh>
    <rPh sb="57" eb="58">
      <t>ノゾ</t>
    </rPh>
    <rPh sb="62" eb="64">
      <t>ゴウケイ</t>
    </rPh>
    <rPh sb="64" eb="66">
      <t>ショトク</t>
    </rPh>
    <rPh sb="66" eb="68">
      <t>キンガク</t>
    </rPh>
    <rPh sb="71" eb="73">
      <t>マンエン</t>
    </rPh>
    <rPh sb="73" eb="75">
      <t>イカ</t>
    </rPh>
    <rPh sb="76" eb="78">
      <t>バアイ</t>
    </rPh>
    <rPh sb="79" eb="81">
      <t>カヒョウ</t>
    </rPh>
    <rPh sb="82" eb="84">
      <t>キンガク</t>
    </rPh>
    <rPh sb="85" eb="87">
      <t>コウジョ</t>
    </rPh>
    <rPh sb="88" eb="90">
      <t>テキヨウ</t>
    </rPh>
    <phoneticPr fontId="2"/>
  </si>
  <si>
    <t>一人につき33万円</t>
    <rPh sb="0" eb="2">
      <t>ヒトリ</t>
    </rPh>
    <rPh sb="7" eb="9">
      <t>マンエン</t>
    </rPh>
    <phoneticPr fontId="2"/>
  </si>
  <si>
    <t>一人につき45万円</t>
    <rPh sb="0" eb="2">
      <t>ヒトリ</t>
    </rPh>
    <rPh sb="7" eb="9">
      <t>マンエン</t>
    </rPh>
    <phoneticPr fontId="2"/>
  </si>
  <si>
    <t>一人につき38万円</t>
    <rPh sb="0" eb="2">
      <t>ヒトリ</t>
    </rPh>
    <rPh sb="7" eb="9">
      <t>マンエン</t>
    </rPh>
    <phoneticPr fontId="2"/>
  </si>
  <si>
    <t>障害者控除</t>
    <rPh sb="0" eb="3">
      <t>ショウガイシャ</t>
    </rPh>
    <rPh sb="3" eb="5">
      <t>コウジョ</t>
    </rPh>
    <phoneticPr fontId="2"/>
  </si>
  <si>
    <t>特別障害者控除</t>
    <rPh sb="0" eb="2">
      <t>トクベツ</t>
    </rPh>
    <rPh sb="2" eb="5">
      <t>ショウガイシャ</t>
    </rPh>
    <rPh sb="5" eb="7">
      <t>コウジョ</t>
    </rPh>
    <phoneticPr fontId="2"/>
  </si>
  <si>
    <t>同居特別障害者控除</t>
    <rPh sb="0" eb="2">
      <t>ドウキョ</t>
    </rPh>
    <rPh sb="2" eb="4">
      <t>トクベツ</t>
    </rPh>
    <rPh sb="4" eb="7">
      <t>ショウガイシャ</t>
    </rPh>
    <rPh sb="7" eb="9">
      <t>コウジョ</t>
    </rPh>
    <phoneticPr fontId="2"/>
  </si>
  <si>
    <t>30万円</t>
    <rPh sb="2" eb="4">
      <t>マンエン</t>
    </rPh>
    <phoneticPr fontId="2"/>
  </si>
  <si>
    <t>53万円</t>
    <rPh sb="2" eb="3">
      <t>マン</t>
    </rPh>
    <rPh sb="3" eb="4">
      <t>エン</t>
    </rPh>
    <phoneticPr fontId="2"/>
  </si>
  <si>
    <t>納税者の合計所得が1,000万円以下で控除対象配偶者（事業専従者を除く。）に該当しない生計を一にする配偶者があるときは、合計所得額に応じて下表の金額の控除が適用されます。</t>
    <rPh sb="0" eb="3">
      <t>ノウゼイシャ</t>
    </rPh>
    <rPh sb="4" eb="6">
      <t>ゴウケイ</t>
    </rPh>
    <rPh sb="6" eb="8">
      <t>ショトク</t>
    </rPh>
    <rPh sb="14" eb="16">
      <t>マンエン</t>
    </rPh>
    <rPh sb="16" eb="18">
      <t>イカ</t>
    </rPh>
    <rPh sb="19" eb="21">
      <t>コウジョ</t>
    </rPh>
    <rPh sb="21" eb="23">
      <t>タイショウ</t>
    </rPh>
    <rPh sb="23" eb="26">
      <t>ハイグウシャ</t>
    </rPh>
    <rPh sb="27" eb="29">
      <t>ジギョウ</t>
    </rPh>
    <rPh sb="29" eb="32">
      <t>センジュウシャ</t>
    </rPh>
    <rPh sb="33" eb="34">
      <t>ノゾ</t>
    </rPh>
    <rPh sb="38" eb="40">
      <t>ガイトウ</t>
    </rPh>
    <rPh sb="43" eb="45">
      <t>セイケイ</t>
    </rPh>
    <rPh sb="46" eb="47">
      <t>イツ</t>
    </rPh>
    <rPh sb="50" eb="53">
      <t>ハイグウシャ</t>
    </rPh>
    <rPh sb="60" eb="62">
      <t>ゴウケイ</t>
    </rPh>
    <rPh sb="62" eb="64">
      <t>ショトク</t>
    </rPh>
    <rPh sb="64" eb="65">
      <t>ガク</t>
    </rPh>
    <rPh sb="66" eb="67">
      <t>オウ</t>
    </rPh>
    <rPh sb="69" eb="71">
      <t>カヒョウ</t>
    </rPh>
    <rPh sb="72" eb="74">
      <t>キンガク</t>
    </rPh>
    <rPh sb="75" eb="77">
      <t>コウジョ</t>
    </rPh>
    <rPh sb="78" eb="80">
      <t>テキヨウ</t>
    </rPh>
    <phoneticPr fontId="2"/>
  </si>
  <si>
    <t>★判定表</t>
    <rPh sb="1" eb="3">
      <t>ハンテイ</t>
    </rPh>
    <rPh sb="3" eb="4">
      <t>ヒョウ</t>
    </rPh>
    <phoneticPr fontId="2"/>
  </si>
  <si>
    <t>公的年金等収入がある場合</t>
    <rPh sb="0" eb="2">
      <t>コウテキ</t>
    </rPh>
    <rPh sb="2" eb="5">
      <t>ネンキンナド</t>
    </rPh>
    <rPh sb="5" eb="7">
      <t>シュウニュウ</t>
    </rPh>
    <rPh sb="10" eb="12">
      <t>バアイ</t>
    </rPh>
    <phoneticPr fontId="2"/>
  </si>
  <si>
    <t>Ａ＿判定方法（初めにお読みください）</t>
    <rPh sb="2" eb="4">
      <t>ハンテイ</t>
    </rPh>
    <rPh sb="4" eb="6">
      <t>ホウホウ</t>
    </rPh>
    <rPh sb="7" eb="8">
      <t>ハジ</t>
    </rPh>
    <rPh sb="11" eb="12">
      <t>ヨ</t>
    </rPh>
    <phoneticPr fontId="2"/>
  </si>
  <si>
    <t>Ｃ＿所得控除額表</t>
    <rPh sb="2" eb="4">
      <t>ショトク</t>
    </rPh>
    <rPh sb="4" eb="6">
      <t>コウジョ</t>
    </rPh>
    <rPh sb="6" eb="7">
      <t>ガク</t>
    </rPh>
    <rPh sb="7" eb="8">
      <t>ヒョウ</t>
    </rPh>
    <phoneticPr fontId="2"/>
  </si>
  <si>
    <t>「★判定表」の控除欄（サ）～（ヌ）欄に、所得課税証明書＜参考例１＞により確認できる所得控除額を入力してください。
⇒「（ネ）所得額（課税標準額）」に金額が自動表示されます。</t>
    <rPh sb="20" eb="22">
      <t>ショトク</t>
    </rPh>
    <rPh sb="22" eb="24">
      <t>カゼイ</t>
    </rPh>
    <rPh sb="24" eb="27">
      <t>ショウメイショ</t>
    </rPh>
    <rPh sb="28" eb="30">
      <t>サンコウ</t>
    </rPh>
    <rPh sb="30" eb="31">
      <t>レイ</t>
    </rPh>
    <rPh sb="36" eb="38">
      <t>カクニン</t>
    </rPh>
    <rPh sb="41" eb="43">
      <t>ショトク</t>
    </rPh>
    <rPh sb="43" eb="45">
      <t>コウジョ</t>
    </rPh>
    <rPh sb="45" eb="46">
      <t>ガク</t>
    </rPh>
    <rPh sb="47" eb="49">
      <t>ニュウリョク</t>
    </rPh>
    <phoneticPr fontId="2"/>
  </si>
  <si>
    <t>「Ｂ＿給与・公的年金等収入　入力シート」に、支払通知書等により確認できる収入額及び収入見込額を入力してください。
⇒「★判定表」の「（ウ）公的年金等収入」「（イ）公的年金等所得」に金額が自動表示されます。</t>
    <rPh sb="22" eb="24">
      <t>シハライ</t>
    </rPh>
    <rPh sb="24" eb="28">
      <t>ツウチショナド</t>
    </rPh>
    <rPh sb="69" eb="71">
      <t>コウテキ</t>
    </rPh>
    <rPh sb="71" eb="74">
      <t>ネンキンナド</t>
    </rPh>
    <rPh sb="74" eb="76">
      <t>シュウニュウ</t>
    </rPh>
    <rPh sb="81" eb="83">
      <t>コウテキ</t>
    </rPh>
    <rPh sb="83" eb="86">
      <t>ネンキンナド</t>
    </rPh>
    <rPh sb="86" eb="88">
      <t>ショトク</t>
    </rPh>
    <phoneticPr fontId="2"/>
  </si>
  <si>
    <t>「★判定表シート」の控除欄（サ）～（ヌ）欄に、所得課税証明書＜参考例１＞により確認できる所得控除額を入力してください。
⇒「（ネ）所得額（課税標準額）」に金額が自動表示されます。</t>
    <rPh sb="23" eb="25">
      <t>ショトク</t>
    </rPh>
    <rPh sb="25" eb="27">
      <t>カゼイ</t>
    </rPh>
    <rPh sb="27" eb="30">
      <t>ショウメイショ</t>
    </rPh>
    <rPh sb="31" eb="33">
      <t>サンコウ</t>
    </rPh>
    <rPh sb="33" eb="34">
      <t>レイ</t>
    </rPh>
    <rPh sb="39" eb="41">
      <t>カクニン</t>
    </rPh>
    <rPh sb="44" eb="46">
      <t>ショトク</t>
    </rPh>
    <rPh sb="46" eb="48">
      <t>コウジョ</t>
    </rPh>
    <rPh sb="48" eb="49">
      <t>ガク</t>
    </rPh>
    <rPh sb="50" eb="52">
      <t>ニュウリョク</t>
    </rPh>
    <phoneticPr fontId="2"/>
  </si>
  <si>
    <t>（ハ）判定結果</t>
    <rPh sb="3" eb="5">
      <t>ハンテイ</t>
    </rPh>
    <rPh sb="5" eb="7">
      <t>ケッカ</t>
    </rPh>
    <phoneticPr fontId="2"/>
  </si>
  <si>
    <t>「★判定表シート」の「（オ）その他収入１」欄に、②の年間収入見込額を入力してください。
また、「（カ）必要経費等１」欄に③の年間必要経費見込額（必要経費等）を入力してください。
※他に収入がある場合は、「（ク）その他収入２」欄と「（ケ）必要経費等２」欄に入力してください。</t>
    <rPh sb="16" eb="17">
      <t>タ</t>
    </rPh>
    <rPh sb="17" eb="19">
      <t>シュウニュウ</t>
    </rPh>
    <rPh sb="26" eb="28">
      <t>ネンカン</t>
    </rPh>
    <rPh sb="28" eb="30">
      <t>シュウニュウ</t>
    </rPh>
    <rPh sb="30" eb="32">
      <t>ミコミ</t>
    </rPh>
    <rPh sb="32" eb="33">
      <t>ガク</t>
    </rPh>
    <rPh sb="34" eb="36">
      <t>ニュウリョク</t>
    </rPh>
    <rPh sb="51" eb="53">
      <t>ヒツヨウ</t>
    </rPh>
    <rPh sb="53" eb="55">
      <t>ケイヒ</t>
    </rPh>
    <rPh sb="55" eb="56">
      <t>ナド</t>
    </rPh>
    <rPh sb="58" eb="59">
      <t>ラン</t>
    </rPh>
    <rPh sb="62" eb="64">
      <t>ネンカン</t>
    </rPh>
    <rPh sb="64" eb="66">
      <t>ヒツヨウ</t>
    </rPh>
    <rPh sb="66" eb="68">
      <t>ケイヒ</t>
    </rPh>
    <rPh sb="68" eb="70">
      <t>ミコミ</t>
    </rPh>
    <rPh sb="70" eb="71">
      <t>ガク</t>
    </rPh>
    <rPh sb="72" eb="74">
      <t>ヒツヨウ</t>
    </rPh>
    <rPh sb="74" eb="76">
      <t>ケイヒ</t>
    </rPh>
    <rPh sb="76" eb="77">
      <t>ナド</t>
    </rPh>
    <rPh sb="79" eb="81">
      <t>ニュウリョク</t>
    </rPh>
    <rPh sb="91" eb="92">
      <t>ホカ</t>
    </rPh>
    <rPh sb="93" eb="95">
      <t>シュウニュウ</t>
    </rPh>
    <rPh sb="98" eb="100">
      <t>バアイ</t>
    </rPh>
    <rPh sb="108" eb="109">
      <t>タ</t>
    </rPh>
    <rPh sb="109" eb="111">
      <t>シュウニュウ</t>
    </rPh>
    <rPh sb="113" eb="114">
      <t>ラン</t>
    </rPh>
    <rPh sb="119" eb="121">
      <t>ヒツヨウ</t>
    </rPh>
    <rPh sb="121" eb="123">
      <t>ケイヒ</t>
    </rPh>
    <rPh sb="123" eb="124">
      <t>ナド</t>
    </rPh>
    <rPh sb="126" eb="127">
      <t>ラン</t>
    </rPh>
    <rPh sb="128" eb="130">
      <t>ニュウリョク</t>
    </rPh>
    <phoneticPr fontId="2"/>
  </si>
  <si>
    <t>「Ｂ＿給与・公的年金等収入　入力シート」に、給与明細書等により確認できる収入額及び収入見込額を入力してください。
⇒「★判定表」の「（ア）給与収入」「（エ）給与所得」に金額が自動表示されます。</t>
    <phoneticPr fontId="2"/>
  </si>
  <si>
    <t>障害者とは
身体障害者手帳や戦傷病者手帳、精神障害者保健福祉手帳の交付を受けている者等</t>
    <rPh sb="0" eb="3">
      <t>ショウガイシャ</t>
    </rPh>
    <rPh sb="6" eb="8">
      <t>シンタイ</t>
    </rPh>
    <rPh sb="8" eb="11">
      <t>ショウガイシャ</t>
    </rPh>
    <rPh sb="11" eb="13">
      <t>テチョウ</t>
    </rPh>
    <rPh sb="14" eb="16">
      <t>センショウ</t>
    </rPh>
    <rPh sb="16" eb="17">
      <t>ビョウ</t>
    </rPh>
    <rPh sb="17" eb="18">
      <t>シャ</t>
    </rPh>
    <rPh sb="18" eb="20">
      <t>テチョウ</t>
    </rPh>
    <rPh sb="21" eb="23">
      <t>セイシン</t>
    </rPh>
    <rPh sb="23" eb="26">
      <t>ショウガイシャ</t>
    </rPh>
    <rPh sb="26" eb="28">
      <t>ホケン</t>
    </rPh>
    <rPh sb="28" eb="30">
      <t>フクシ</t>
    </rPh>
    <rPh sb="30" eb="32">
      <t>テチョウ</t>
    </rPh>
    <rPh sb="33" eb="35">
      <t>コウフ</t>
    </rPh>
    <rPh sb="36" eb="37">
      <t>ウ</t>
    </rPh>
    <rPh sb="41" eb="42">
      <t>モノ</t>
    </rPh>
    <rPh sb="42" eb="43">
      <t>ナド</t>
    </rPh>
    <phoneticPr fontId="2"/>
  </si>
  <si>
    <t>特別障害者とは
障害者のうち、特に重度の障害のある者
○身体障害者手帳の障害の程度が「一級」又は「二級」の者
○精神障害者保健福祉手帳の障害等級が「一級」の者　　　等</t>
    <rPh sb="0" eb="2">
      <t>トクベツ</t>
    </rPh>
    <rPh sb="2" eb="5">
      <t>ショウガイシャ</t>
    </rPh>
    <rPh sb="8" eb="11">
      <t>ショウガイシャ</t>
    </rPh>
    <rPh sb="15" eb="16">
      <t>トク</t>
    </rPh>
    <rPh sb="17" eb="19">
      <t>ジュウド</t>
    </rPh>
    <rPh sb="20" eb="22">
      <t>ショウガイ</t>
    </rPh>
    <rPh sb="25" eb="26">
      <t>モノ</t>
    </rPh>
    <rPh sb="28" eb="30">
      <t>シンタイ</t>
    </rPh>
    <rPh sb="30" eb="32">
      <t>ショウガイ</t>
    </rPh>
    <rPh sb="32" eb="33">
      <t>シャ</t>
    </rPh>
    <rPh sb="33" eb="35">
      <t>テチョウ</t>
    </rPh>
    <rPh sb="36" eb="38">
      <t>ショウガイ</t>
    </rPh>
    <rPh sb="39" eb="41">
      <t>テイド</t>
    </rPh>
    <rPh sb="43" eb="45">
      <t>イッキュウ</t>
    </rPh>
    <rPh sb="46" eb="47">
      <t>マタ</t>
    </rPh>
    <rPh sb="49" eb="51">
      <t>ニキュウ</t>
    </rPh>
    <rPh sb="53" eb="54">
      <t>モノ</t>
    </rPh>
    <rPh sb="56" eb="58">
      <t>セイシン</t>
    </rPh>
    <rPh sb="58" eb="61">
      <t>ショウガイシャ</t>
    </rPh>
    <rPh sb="61" eb="63">
      <t>ホケン</t>
    </rPh>
    <rPh sb="63" eb="65">
      <t>フクシ</t>
    </rPh>
    <rPh sb="65" eb="67">
      <t>テチョウ</t>
    </rPh>
    <rPh sb="68" eb="70">
      <t>ショウガイ</t>
    </rPh>
    <rPh sb="70" eb="72">
      <t>トウキュウ</t>
    </rPh>
    <rPh sb="74" eb="76">
      <t>イッキュウ</t>
    </rPh>
    <rPh sb="78" eb="79">
      <t>モノ</t>
    </rPh>
    <rPh sb="82" eb="83">
      <t>ナド</t>
    </rPh>
    <phoneticPr fontId="2"/>
  </si>
  <si>
    <t>　　 （オ）その他収入１</t>
    <rPh sb="8" eb="9">
      <t>タ</t>
    </rPh>
    <rPh sb="9" eb="11">
      <t>シュウニュウ</t>
    </rPh>
    <phoneticPr fontId="2"/>
  </si>
  <si>
    <t>　　 （ク）その他収入２</t>
    <rPh sb="8" eb="9">
      <t>タ</t>
    </rPh>
    <rPh sb="9" eb="11">
      <t>シュウニュウ</t>
    </rPh>
    <phoneticPr fontId="2"/>
  </si>
  <si>
    <r>
      <t>　  （キ）その他所得</t>
    </r>
    <r>
      <rPr>
        <sz val="8"/>
        <color theme="1"/>
        <rFont val="ＭＳ ゴシック"/>
        <family val="3"/>
        <charset val="128"/>
      </rPr>
      <t>（（オ）－（カ））</t>
    </r>
    <rPh sb="8" eb="9">
      <t>タ</t>
    </rPh>
    <rPh sb="9" eb="11">
      <t>ショトク</t>
    </rPh>
    <phoneticPr fontId="2"/>
  </si>
  <si>
    <r>
      <t>　  （コ）その他所得</t>
    </r>
    <r>
      <rPr>
        <sz val="8"/>
        <color theme="1"/>
        <rFont val="ＭＳ ゴシック"/>
        <family val="3"/>
        <charset val="128"/>
      </rPr>
      <t>（（ク）－（ケ））</t>
    </r>
    <rPh sb="8" eb="9">
      <t>タ</t>
    </rPh>
    <rPh sb="9" eb="11">
      <t>ショトク</t>
    </rPh>
    <phoneticPr fontId="2"/>
  </si>
  <si>
    <t>（納税者＝生計維持者）</t>
    <rPh sb="1" eb="4">
      <t>ノウゼイシャ</t>
    </rPh>
    <rPh sb="5" eb="7">
      <t>セイケイ</t>
    </rPh>
    <rPh sb="7" eb="9">
      <t>イジ</t>
    </rPh>
    <rPh sb="9" eb="10">
      <t>シャ</t>
    </rPh>
    <phoneticPr fontId="2"/>
  </si>
  <si>
    <t>納税者本人の合計所得金額</t>
    <rPh sb="0" eb="3">
      <t>ノウゼイシャ</t>
    </rPh>
    <rPh sb="3" eb="5">
      <t>ホンニン</t>
    </rPh>
    <rPh sb="6" eb="8">
      <t>ゴウケイ</t>
    </rPh>
    <rPh sb="8" eb="10">
      <t>ショトク</t>
    </rPh>
    <rPh sb="10" eb="12">
      <t>キンガク</t>
    </rPh>
    <phoneticPr fontId="2"/>
  </si>
  <si>
    <r>
      <t>　このファイルでは、家計急変による申込みを希望する場合に、奨学生の資格の一つとなっている「市町村民税非課税世帯</t>
    </r>
    <r>
      <rPr>
        <u/>
        <sz val="16"/>
        <color theme="1"/>
        <rFont val="ＭＳ Ｐゴシック"/>
        <family val="3"/>
        <charset val="128"/>
      </rPr>
      <t>相当</t>
    </r>
    <r>
      <rPr>
        <sz val="16"/>
        <color theme="1"/>
        <rFont val="ＭＳ Ｐゴシック"/>
        <family val="3"/>
        <charset val="128"/>
      </rPr>
      <t>」に該当するかどうかについて、申込前に判定のシミュレーションを行うことができます。
　提出する収入の書類によって入力手順が異なりますので、下記をお読みになってから作業を行ってください。
　　</t>
    </r>
    <r>
      <rPr>
        <b/>
        <sz val="16"/>
        <color rgb="FF002060"/>
        <rFont val="ＭＳ Ｐゴシック"/>
        <family val="3"/>
        <charset val="128"/>
      </rPr>
      <t>（家計急変により市町村民税非課税世帯相当であるかの判定は、家計急変した生計維持者のみ必要です。）</t>
    </r>
    <rPh sb="10" eb="12">
      <t>カケイ</t>
    </rPh>
    <rPh sb="12" eb="14">
      <t>キュウヘン</t>
    </rPh>
    <rPh sb="17" eb="18">
      <t>モウ</t>
    </rPh>
    <rPh sb="18" eb="19">
      <t>コ</t>
    </rPh>
    <rPh sb="21" eb="23">
      <t>キボウ</t>
    </rPh>
    <rPh sb="25" eb="27">
      <t>バアイ</t>
    </rPh>
    <rPh sb="29" eb="32">
      <t>ショウガクセイ</t>
    </rPh>
    <rPh sb="33" eb="35">
      <t>シカク</t>
    </rPh>
    <rPh sb="36" eb="37">
      <t>ヒト</t>
    </rPh>
    <rPh sb="45" eb="48">
      <t>シチョウソン</t>
    </rPh>
    <rPh sb="48" eb="49">
      <t>ミン</t>
    </rPh>
    <rPh sb="49" eb="50">
      <t>ゼイ</t>
    </rPh>
    <rPh sb="50" eb="53">
      <t>ヒカゼイ</t>
    </rPh>
    <rPh sb="53" eb="55">
      <t>セタイ</t>
    </rPh>
    <rPh sb="55" eb="57">
      <t>ソウトウ</t>
    </rPh>
    <rPh sb="59" eb="61">
      <t>ガイトウ</t>
    </rPh>
    <rPh sb="72" eb="74">
      <t>モウシコミ</t>
    </rPh>
    <rPh sb="74" eb="75">
      <t>マエ</t>
    </rPh>
    <rPh sb="76" eb="78">
      <t>ハンテイ</t>
    </rPh>
    <rPh sb="88" eb="89">
      <t>オコナ</t>
    </rPh>
    <rPh sb="100" eb="102">
      <t>テイシュツ</t>
    </rPh>
    <rPh sb="104" eb="106">
      <t>シュウニュウ</t>
    </rPh>
    <rPh sb="107" eb="109">
      <t>ショルイ</t>
    </rPh>
    <rPh sb="113" eb="115">
      <t>ニュウリョク</t>
    </rPh>
    <rPh sb="115" eb="117">
      <t>テジュン</t>
    </rPh>
    <rPh sb="118" eb="119">
      <t>コト</t>
    </rPh>
    <rPh sb="126" eb="128">
      <t>カキ</t>
    </rPh>
    <rPh sb="130" eb="131">
      <t>ヨ</t>
    </rPh>
    <rPh sb="138" eb="140">
      <t>サギョウ</t>
    </rPh>
    <rPh sb="141" eb="142">
      <t>オコナ</t>
    </rPh>
    <rPh sb="155" eb="157">
      <t>カケイ</t>
    </rPh>
    <rPh sb="157" eb="159">
      <t>キュウヘン</t>
    </rPh>
    <rPh sb="162" eb="165">
      <t>シチョウソン</t>
    </rPh>
    <rPh sb="165" eb="166">
      <t>ミン</t>
    </rPh>
    <rPh sb="166" eb="167">
      <t>ゼイ</t>
    </rPh>
    <rPh sb="167" eb="170">
      <t>ヒカゼイ</t>
    </rPh>
    <rPh sb="170" eb="172">
      <t>セタイ</t>
    </rPh>
    <rPh sb="172" eb="174">
      <t>ソウトウ</t>
    </rPh>
    <rPh sb="179" eb="181">
      <t>ハンテイ</t>
    </rPh>
    <rPh sb="183" eb="185">
      <t>カケイ</t>
    </rPh>
    <rPh sb="185" eb="187">
      <t>キュウヘン</t>
    </rPh>
    <rPh sb="189" eb="191">
      <t>セイケイ</t>
    </rPh>
    <rPh sb="191" eb="193">
      <t>イジ</t>
    </rPh>
    <rPh sb="193" eb="194">
      <t>シャ</t>
    </rPh>
    <rPh sb="196" eb="198">
      <t>ヒツヨウ</t>
    </rPh>
    <phoneticPr fontId="2"/>
  </si>
  <si>
    <t>「★判定表」の「（ノ）同一生計配偶者＋扶養親族数」欄に、「生計が同一である配偶者」と「扶養親族」の人数の合計数を入力してください。
⇒（ハ）「判定結果」に「○」又は「×」と自動表示されます。
　　　「○」の場合は市町村民税非課税世帯相当である＜該当＞
　　　「×」の場合は市町村民税非課税世帯相当ではない＜非該当＞</t>
    <rPh sb="25" eb="26">
      <t>ラン</t>
    </rPh>
    <rPh sb="71" eb="73">
      <t>ハンテイ</t>
    </rPh>
    <rPh sb="73" eb="75">
      <t>ケッカ</t>
    </rPh>
    <rPh sb="80" eb="81">
      <t>マタ</t>
    </rPh>
    <rPh sb="86" eb="88">
      <t>ジドウ</t>
    </rPh>
    <rPh sb="88" eb="90">
      <t>ヒョウジ</t>
    </rPh>
    <rPh sb="103" eb="105">
      <t>バアイ</t>
    </rPh>
    <rPh sb="106" eb="109">
      <t>シチョウソン</t>
    </rPh>
    <rPh sb="109" eb="110">
      <t>ミン</t>
    </rPh>
    <rPh sb="110" eb="111">
      <t>ゼイ</t>
    </rPh>
    <rPh sb="111" eb="114">
      <t>ヒカゼイ</t>
    </rPh>
    <rPh sb="114" eb="116">
      <t>セタイ</t>
    </rPh>
    <rPh sb="116" eb="118">
      <t>ソウトウ</t>
    </rPh>
    <rPh sb="122" eb="124">
      <t>ガイトウ</t>
    </rPh>
    <rPh sb="133" eb="135">
      <t>バアイ</t>
    </rPh>
    <rPh sb="136" eb="139">
      <t>シチョウソン</t>
    </rPh>
    <rPh sb="139" eb="140">
      <t>ミン</t>
    </rPh>
    <rPh sb="140" eb="141">
      <t>ゼイ</t>
    </rPh>
    <rPh sb="141" eb="144">
      <t>ヒカゼイ</t>
    </rPh>
    <rPh sb="144" eb="146">
      <t>セタイ</t>
    </rPh>
    <rPh sb="146" eb="148">
      <t>ソウトウ</t>
    </rPh>
    <rPh sb="153" eb="156">
      <t>ヒガイトウ</t>
    </rPh>
    <phoneticPr fontId="5"/>
  </si>
  <si>
    <t>−</t>
    <phoneticPr fontId="2"/>
  </si>
  <si>
    <t>－</t>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</si>
  <si>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</si>
  <si>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</si>
  <si>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</si>
  <si>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</si>
  <si>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</si>
  <si>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２月</t>
    <rPh sb="1" eb="2">
      <t>ガツ</t>
    </rPh>
    <phoneticPr fontId="2"/>
  </si>
  <si>
    <t>３月</t>
    <rPh sb="1" eb="2">
      <t>ガツ</t>
    </rPh>
    <phoneticPr fontId="2"/>
  </si>
  <si>
    <t>４月</t>
    <rPh sb="1" eb="2">
      <t>ガツ</t>
    </rPh>
    <phoneticPr fontId="2"/>
  </si>
  <si>
    <t>５月</t>
    <rPh sb="1" eb="2">
      <t>ガツ</t>
    </rPh>
    <phoneticPr fontId="2"/>
  </si>
  <si>
    <t>11月</t>
    <rPh sb="2" eb="3">
      <t>ガツ</t>
    </rPh>
    <phoneticPr fontId="2"/>
  </si>
  <si>
    <t>12月</t>
    <rPh sb="2" eb="3">
      <t>ガツ</t>
    </rPh>
    <phoneticPr fontId="2"/>
  </si>
  <si>
    <t>－</t>
  </si>
  <si>
    <t>（公的年金等に係る雑所得以外の合計所得　1,000万円以下の場合）</t>
    <rPh sb="1" eb="3">
      <t>コウテキ</t>
    </rPh>
    <rPh sb="3" eb="5">
      <t>ネンキン</t>
    </rPh>
    <rPh sb="5" eb="6">
      <t>トウ</t>
    </rPh>
    <rPh sb="7" eb="8">
      <t>カカ</t>
    </rPh>
    <rPh sb="9" eb="12">
      <t>ザツショトク</t>
    </rPh>
    <rPh sb="12" eb="14">
      <t>イガイ</t>
    </rPh>
    <rPh sb="15" eb="17">
      <t>ゴウケイ</t>
    </rPh>
    <rPh sb="17" eb="19">
      <t>ショトク</t>
    </rPh>
    <rPh sb="25" eb="27">
      <t>マンエン</t>
    </rPh>
    <rPh sb="27" eb="29">
      <t>イカ</t>
    </rPh>
    <rPh sb="30" eb="32">
      <t>バアイ</t>
    </rPh>
    <phoneticPr fontId="2"/>
  </si>
  <si>
    <t>７０歳以上</t>
    <rPh sb="2" eb="3">
      <t>サイ</t>
    </rPh>
    <rPh sb="3" eb="5">
      <t>イジョウ</t>
    </rPh>
    <phoneticPr fontId="2"/>
  </si>
  <si>
    <t>900万円を超え
950万円以下</t>
    <rPh sb="3" eb="5">
      <t>マンエン</t>
    </rPh>
    <rPh sb="6" eb="7">
      <t>コ</t>
    </rPh>
    <rPh sb="12" eb="14">
      <t>マンエン</t>
    </rPh>
    <rPh sb="14" eb="16">
      <t>イカ</t>
    </rPh>
    <phoneticPr fontId="2"/>
  </si>
  <si>
    <t>同居老親等（老人扶養親族のうち、納税者や配偶者の直系尊属で、同居を常としている者）</t>
    <rPh sb="0" eb="2">
      <t>ドウキョ</t>
    </rPh>
    <rPh sb="2" eb="3">
      <t>ロウ</t>
    </rPh>
    <rPh sb="3" eb="4">
      <t>オヤ</t>
    </rPh>
    <rPh sb="4" eb="5">
      <t>ナド</t>
    </rPh>
    <rPh sb="6" eb="8">
      <t>ロウジン</t>
    </rPh>
    <rPh sb="8" eb="10">
      <t>フヨウ</t>
    </rPh>
    <rPh sb="10" eb="12">
      <t>シンゾク</t>
    </rPh>
    <rPh sb="16" eb="19">
      <t>ノウゼイシャ</t>
    </rPh>
    <rPh sb="20" eb="23">
      <t>ハイグウシャ</t>
    </rPh>
    <rPh sb="24" eb="26">
      <t>チョッケイ</t>
    </rPh>
    <rPh sb="26" eb="28">
      <t>ソンゾク</t>
    </rPh>
    <rPh sb="30" eb="32">
      <t>ドウキョ</t>
    </rPh>
    <rPh sb="33" eb="34">
      <t>ツネ</t>
    </rPh>
    <rPh sb="39" eb="40">
      <t>モノ</t>
    </rPh>
    <phoneticPr fontId="2"/>
  </si>
  <si>
    <t>（※） その年の１月１日現在の年齢</t>
    <rPh sb="6" eb="7">
      <t>トシ</t>
    </rPh>
    <rPh sb="9" eb="10">
      <t>ガツ</t>
    </rPh>
    <rPh sb="11" eb="12">
      <t>ニチ</t>
    </rPh>
    <rPh sb="12" eb="14">
      <t>ゲンザイ</t>
    </rPh>
    <rPh sb="15" eb="17">
      <t>ネンレイ</t>
    </rPh>
    <phoneticPr fontId="2"/>
  </si>
  <si>
    <t>【注意事項】
　年少扶養親族（16歳未満の扶養親族）については扶養控除が適用されません。</t>
    <rPh sb="1" eb="3">
      <t>チュウイ</t>
    </rPh>
    <rPh sb="3" eb="5">
      <t>ジコウ</t>
    </rPh>
    <rPh sb="8" eb="10">
      <t>ネンショウ</t>
    </rPh>
    <rPh sb="10" eb="12">
      <t>フヨウ</t>
    </rPh>
    <rPh sb="12" eb="14">
      <t>シンゾク</t>
    </rPh>
    <rPh sb="17" eb="18">
      <t>サイ</t>
    </rPh>
    <rPh sb="18" eb="20">
      <t>ミマン</t>
    </rPh>
    <rPh sb="21" eb="23">
      <t>フヨウ</t>
    </rPh>
    <rPh sb="23" eb="25">
      <t>シンゾク</t>
    </rPh>
    <rPh sb="26" eb="27">
      <t>シンゾク</t>
    </rPh>
    <rPh sb="31" eb="33">
      <t>フヨウ</t>
    </rPh>
    <rPh sb="33" eb="35">
      <t>コウジョ</t>
    </rPh>
    <rPh sb="36" eb="38">
      <t>テキヨウ</t>
    </rPh>
    <phoneticPr fontId="2"/>
  </si>
  <si>
    <t>Ｂ＿給与・公的年金等収入　入力シート</t>
    <rPh sb="2" eb="4">
      <t>キュウヨ</t>
    </rPh>
    <rPh sb="5" eb="7">
      <t>コウテキ</t>
    </rPh>
    <rPh sb="7" eb="9">
      <t>ネンキン</t>
    </rPh>
    <rPh sb="9" eb="10">
      <t>ナド</t>
    </rPh>
    <rPh sb="10" eb="12">
      <t>シュウニュウ</t>
    </rPh>
    <rPh sb="13" eb="15">
      <t>ニュウリョク</t>
    </rPh>
    <phoneticPr fontId="2"/>
  </si>
  <si>
    <t>７０歳未満</t>
    <rPh sb="2" eb="5">
      <t>サイミマン</t>
    </rPh>
    <phoneticPr fontId="2"/>
  </si>
  <si>
    <r>
      <t>合計所得金額2,400万円以下の場合　　控除額　430,000円</t>
    </r>
    <r>
      <rPr>
        <sz val="10"/>
        <color theme="1"/>
        <rFont val="ＭＳ Ｐゴシック"/>
        <family val="2"/>
        <charset val="128"/>
      </rPr>
      <t/>
    </r>
    <rPh sb="0" eb="2">
      <t>ゴウケイ</t>
    </rPh>
    <rPh sb="2" eb="4">
      <t>ショトク</t>
    </rPh>
    <rPh sb="4" eb="6">
      <t>キンガク</t>
    </rPh>
    <rPh sb="11" eb="13">
      <t>マンエン</t>
    </rPh>
    <rPh sb="13" eb="15">
      <t>イカ</t>
    </rPh>
    <rPh sb="16" eb="18">
      <t>バアイ</t>
    </rPh>
    <rPh sb="20" eb="22">
      <t>コウジョ</t>
    </rPh>
    <rPh sb="22" eb="23">
      <t>ガク</t>
    </rPh>
    <rPh sb="31" eb="32">
      <t>エン</t>
    </rPh>
    <phoneticPr fontId="2"/>
  </si>
  <si>
    <t>※市町村民税の控除額は所得税の控除額とは異なりますので御注意ください。</t>
    <phoneticPr fontId="2"/>
  </si>
  <si>
    <t>配偶者の年齢</t>
    <rPh sb="0" eb="3">
      <t>ハイグウシャ</t>
    </rPh>
    <rPh sb="4" eb="6">
      <t>ネンレイ</t>
    </rPh>
    <phoneticPr fontId="2"/>
  </si>
  <si>
    <t>1,000,001 ～ 1,050,000</t>
    <phoneticPr fontId="2"/>
  </si>
  <si>
    <t>1,050,001 ～ 1,100,000</t>
    <phoneticPr fontId="2"/>
  </si>
  <si>
    <t>1,100,001 ～ 1,150,000</t>
    <phoneticPr fontId="2"/>
  </si>
  <si>
    <t>1,150,001 ～ 1,200,000</t>
    <phoneticPr fontId="2"/>
  </si>
  <si>
    <t>1,200,001 ～ 1,250,000</t>
    <phoneticPr fontId="2"/>
  </si>
  <si>
    <t>1,250,001 ～ 1,300,000</t>
    <phoneticPr fontId="2"/>
  </si>
  <si>
    <t>1,300,001 ～ 1,330,000</t>
    <phoneticPr fontId="2"/>
  </si>
  <si>
    <r>
      <t>一般の扶養親族
　　</t>
    </r>
    <r>
      <rPr>
        <sz val="10"/>
        <rFont val="ＭＳ Ｐゴシック"/>
        <family val="3"/>
        <charset val="128"/>
      </rPr>
      <t>16歳以上19歳未満、23歳以上70歳未満（※）</t>
    </r>
    <rPh sb="0" eb="2">
      <t>イッパン</t>
    </rPh>
    <rPh sb="3" eb="5">
      <t>フヨウ</t>
    </rPh>
    <rPh sb="5" eb="7">
      <t>シンゾク</t>
    </rPh>
    <rPh sb="12" eb="13">
      <t>サイ</t>
    </rPh>
    <rPh sb="13" eb="15">
      <t>イジョウ</t>
    </rPh>
    <rPh sb="17" eb="18">
      <t>サイ</t>
    </rPh>
    <rPh sb="18" eb="20">
      <t>ミマン</t>
    </rPh>
    <rPh sb="23" eb="24">
      <t>サイ</t>
    </rPh>
    <rPh sb="24" eb="26">
      <t>イジョウ</t>
    </rPh>
    <rPh sb="28" eb="29">
      <t>サイ</t>
    </rPh>
    <rPh sb="29" eb="31">
      <t>ミマン</t>
    </rPh>
    <phoneticPr fontId="2"/>
  </si>
  <si>
    <r>
      <t>特定扶養親族
　</t>
    </r>
    <r>
      <rPr>
        <sz val="10"/>
        <rFont val="ＭＳ Ｐゴシック"/>
        <family val="3"/>
        <charset val="128"/>
      </rPr>
      <t>　19歳以上23歳未満（※）</t>
    </r>
    <rPh sb="0" eb="2">
      <t>トクテイ</t>
    </rPh>
    <rPh sb="2" eb="4">
      <t>フヨウ</t>
    </rPh>
    <rPh sb="4" eb="6">
      <t>シンゾク</t>
    </rPh>
    <rPh sb="11" eb="12">
      <t>サイ</t>
    </rPh>
    <rPh sb="12" eb="14">
      <t>イジョウ</t>
    </rPh>
    <rPh sb="16" eb="17">
      <t>サイ</t>
    </rPh>
    <rPh sb="17" eb="19">
      <t>ミマン</t>
    </rPh>
    <phoneticPr fontId="2"/>
  </si>
  <si>
    <r>
      <t>老人扶養親族
　</t>
    </r>
    <r>
      <rPr>
        <sz val="10"/>
        <rFont val="ＭＳ Ｐゴシック"/>
        <family val="3"/>
        <charset val="128"/>
      </rPr>
      <t xml:space="preserve">  70歳以上（※）</t>
    </r>
    <rPh sb="0" eb="2">
      <t>ロウジン</t>
    </rPh>
    <rPh sb="2" eb="4">
      <t>フヨウ</t>
    </rPh>
    <rPh sb="4" eb="6">
      <t>シンゾク</t>
    </rPh>
    <rPh sb="12" eb="13">
      <t>サイ</t>
    </rPh>
    <rPh sb="13" eb="15">
      <t>イジョウ</t>
    </rPh>
    <phoneticPr fontId="2"/>
  </si>
  <si>
    <r>
      <t>納税者本人や同一生計配偶者、扶養親族が障害者や特別障害者である場合、下表の控除が適用されます。
※障害者控除は、同一生計配偶者（合計所得が</t>
    </r>
    <r>
      <rPr>
        <sz val="10"/>
        <rFont val="ＭＳ Ｐゴシック"/>
        <family val="3"/>
        <charset val="128"/>
      </rPr>
      <t>48万円以下）であれば、納税者の合計所得額にかかわらず（1,000万円以上の場合も）適用されます。
※扶養控除の適用がない16歳未満の扶養親族についても適用されます。</t>
    </r>
    <rPh sb="0" eb="3">
      <t>ノウゼイシャ</t>
    </rPh>
    <rPh sb="3" eb="5">
      <t>ホンニン</t>
    </rPh>
    <rPh sb="6" eb="8">
      <t>ドウイツ</t>
    </rPh>
    <rPh sb="8" eb="10">
      <t>セイケイ</t>
    </rPh>
    <rPh sb="10" eb="13">
      <t>ハイグウシャ</t>
    </rPh>
    <rPh sb="14" eb="16">
      <t>フヨウ</t>
    </rPh>
    <rPh sb="16" eb="18">
      <t>シンゾク</t>
    </rPh>
    <rPh sb="19" eb="22">
      <t>ショウガイシャ</t>
    </rPh>
    <rPh sb="23" eb="25">
      <t>トクベツ</t>
    </rPh>
    <rPh sb="25" eb="28">
      <t>ショウガイシャ</t>
    </rPh>
    <rPh sb="31" eb="33">
      <t>バアイ</t>
    </rPh>
    <rPh sb="34" eb="36">
      <t>カヒョウ</t>
    </rPh>
    <rPh sb="37" eb="39">
      <t>コウジョ</t>
    </rPh>
    <rPh sb="40" eb="42">
      <t>テキヨウ</t>
    </rPh>
    <rPh sb="50" eb="53">
      <t>ショウガイシャ</t>
    </rPh>
    <rPh sb="53" eb="55">
      <t>コウジョ</t>
    </rPh>
    <rPh sb="57" eb="59">
      <t>ドウイツ</t>
    </rPh>
    <rPh sb="59" eb="61">
      <t>セイケイ</t>
    </rPh>
    <rPh sb="61" eb="64">
      <t>ハイグウシャ</t>
    </rPh>
    <rPh sb="65" eb="67">
      <t>ゴウケイ</t>
    </rPh>
    <rPh sb="67" eb="69">
      <t>ショトク</t>
    </rPh>
    <rPh sb="72" eb="74">
      <t>マンエン</t>
    </rPh>
    <rPh sb="74" eb="76">
      <t>イカ</t>
    </rPh>
    <rPh sb="82" eb="85">
      <t>ノウゼイシャ</t>
    </rPh>
    <rPh sb="86" eb="88">
      <t>ゴウケイ</t>
    </rPh>
    <rPh sb="88" eb="90">
      <t>ショトク</t>
    </rPh>
    <rPh sb="90" eb="91">
      <t>ガク</t>
    </rPh>
    <rPh sb="103" eb="105">
      <t>マンエン</t>
    </rPh>
    <rPh sb="105" eb="107">
      <t>イジョウ</t>
    </rPh>
    <rPh sb="108" eb="110">
      <t>バアイ</t>
    </rPh>
    <rPh sb="112" eb="114">
      <t>テキヨウ</t>
    </rPh>
    <rPh sb="121" eb="123">
      <t>フヨウ</t>
    </rPh>
    <rPh sb="123" eb="125">
      <t>コウジョ</t>
    </rPh>
    <rPh sb="126" eb="128">
      <t>テキヨウ</t>
    </rPh>
    <rPh sb="133" eb="136">
      <t>サイミマン</t>
    </rPh>
    <rPh sb="137" eb="139">
      <t>フヨウ</t>
    </rPh>
    <rPh sb="139" eb="141">
      <t>シンゾク</t>
    </rPh>
    <rPh sb="146" eb="148">
      <t>テキヨウ</t>
    </rPh>
    <phoneticPr fontId="2"/>
  </si>
  <si>
    <t>（ネ）が450,000円以下の場合は（ハ）に「○」と表示される⇒市町村民税所得割非課税世帯相当である＜該当＞
（ネ）が450,000円を超える場合は（ハ）に「×」と表示される⇒市町村民税所得割非課税世帯相当ではない＜非該当＞</t>
    <rPh sb="43" eb="45">
      <t>セタイ</t>
    </rPh>
    <rPh sb="51" eb="53">
      <t>ガイトウ</t>
    </rPh>
    <rPh sb="66" eb="67">
      <t>エン</t>
    </rPh>
    <rPh sb="68" eb="69">
      <t>コ</t>
    </rPh>
    <rPh sb="71" eb="73">
      <t>バアイ</t>
    </rPh>
    <rPh sb="82" eb="84">
      <t>ヒョウジ</t>
    </rPh>
    <rPh sb="88" eb="91">
      <t>シチョウソン</t>
    </rPh>
    <rPh sb="91" eb="92">
      <t>ミン</t>
    </rPh>
    <rPh sb="92" eb="93">
      <t>ゼイ</t>
    </rPh>
    <rPh sb="93" eb="95">
      <t>ショトク</t>
    </rPh>
    <rPh sb="95" eb="96">
      <t>ワリ</t>
    </rPh>
    <rPh sb="96" eb="99">
      <t>ヒカゼイ</t>
    </rPh>
    <rPh sb="99" eb="101">
      <t>セタイ</t>
    </rPh>
    <rPh sb="101" eb="103">
      <t>ソウトウ</t>
    </rPh>
    <rPh sb="108" eb="111">
      <t>ヒガイトウ</t>
    </rPh>
    <phoneticPr fontId="2"/>
  </si>
  <si>
    <t>給与明細書等により収入金額及び収入見込金額を入力（社会保険料等控除前の金額）</t>
    <rPh sb="0" eb="2">
      <t>キュウヨ</t>
    </rPh>
    <rPh sb="2" eb="5">
      <t>メイサイショ</t>
    </rPh>
    <rPh sb="5" eb="6">
      <t>トウ</t>
    </rPh>
    <rPh sb="9" eb="11">
      <t>シュウニュウ</t>
    </rPh>
    <rPh sb="11" eb="13">
      <t>キンガク</t>
    </rPh>
    <rPh sb="13" eb="14">
      <t>オヨ</t>
    </rPh>
    <rPh sb="15" eb="17">
      <t>シュウニュウ</t>
    </rPh>
    <rPh sb="17" eb="19">
      <t>ミコミ</t>
    </rPh>
    <rPh sb="19" eb="21">
      <t>キンガク</t>
    </rPh>
    <rPh sb="22" eb="24">
      <t>ニュウリョク</t>
    </rPh>
    <rPh sb="25" eb="27">
      <t>シャカイ</t>
    </rPh>
    <rPh sb="27" eb="30">
      <t>ホケンリョウ</t>
    </rPh>
    <rPh sb="30" eb="31">
      <t>トウ</t>
    </rPh>
    <rPh sb="31" eb="33">
      <t>コウジョ</t>
    </rPh>
    <rPh sb="33" eb="34">
      <t>マエ</t>
    </rPh>
    <rPh sb="35" eb="37">
      <t>キンガク</t>
    </rPh>
    <phoneticPr fontId="5"/>
  </si>
  <si>
    <t>支払通知書等により収入金額を入力（社会保険料等控除前の金額）</t>
    <rPh sb="0" eb="2">
      <t>シハライ</t>
    </rPh>
    <rPh sb="2" eb="5">
      <t>ツウチショ</t>
    </rPh>
    <rPh sb="5" eb="6">
      <t>トウ</t>
    </rPh>
    <rPh sb="9" eb="11">
      <t>シュウニュウ</t>
    </rPh>
    <rPh sb="11" eb="13">
      <t>キンガク</t>
    </rPh>
    <rPh sb="14" eb="16">
      <t>ニュウリョク</t>
    </rPh>
    <phoneticPr fontId="5"/>
  </si>
  <si>
    <t>（ナ）障害者</t>
    <rPh sb="3" eb="6">
      <t>ショウガイシャ</t>
    </rPh>
    <phoneticPr fontId="2"/>
  </si>
  <si>
    <t>納税者の合計所得が1,000万円以下で控除対象配偶者（生計を同一にする配偶者で合計所得金額が48万円以下の者。他の納税義務者の扶養親族、事業専従者は除く。）がいる場合は、下表の金額の控除が適用されます。</t>
    <rPh sb="0" eb="3">
      <t>ノウゼイシャ</t>
    </rPh>
    <rPh sb="4" eb="6">
      <t>ゴウケイ</t>
    </rPh>
    <rPh sb="6" eb="8">
      <t>ショトク</t>
    </rPh>
    <rPh sb="14" eb="16">
      <t>マンエン</t>
    </rPh>
    <rPh sb="16" eb="18">
      <t>イカ</t>
    </rPh>
    <rPh sb="19" eb="21">
      <t>コウジョ</t>
    </rPh>
    <rPh sb="21" eb="23">
      <t>タイショウ</t>
    </rPh>
    <rPh sb="23" eb="26">
      <t>ハイグウシャ</t>
    </rPh>
    <rPh sb="27" eb="29">
      <t>セイケイ</t>
    </rPh>
    <rPh sb="30" eb="32">
      <t>ドウイツ</t>
    </rPh>
    <rPh sb="35" eb="38">
      <t>ハイグウシャ</t>
    </rPh>
    <rPh sb="39" eb="41">
      <t>ゴウケイ</t>
    </rPh>
    <rPh sb="41" eb="43">
      <t>ショトク</t>
    </rPh>
    <rPh sb="43" eb="45">
      <t>キンガク</t>
    </rPh>
    <rPh sb="48" eb="50">
      <t>マンエン</t>
    </rPh>
    <rPh sb="50" eb="52">
      <t>イカ</t>
    </rPh>
    <rPh sb="53" eb="54">
      <t>モノ</t>
    </rPh>
    <rPh sb="55" eb="56">
      <t>タ</t>
    </rPh>
    <rPh sb="57" eb="59">
      <t>ノウゼイ</t>
    </rPh>
    <rPh sb="59" eb="62">
      <t>ギムシャ</t>
    </rPh>
    <rPh sb="63" eb="65">
      <t>フヨウ</t>
    </rPh>
    <rPh sb="65" eb="67">
      <t>シンゾク</t>
    </rPh>
    <rPh sb="68" eb="70">
      <t>ジギョウ</t>
    </rPh>
    <rPh sb="70" eb="73">
      <t>センジュウシャ</t>
    </rPh>
    <rPh sb="74" eb="75">
      <t>ノゾ</t>
    </rPh>
    <rPh sb="81" eb="83">
      <t>バアイ</t>
    </rPh>
    <rPh sb="85" eb="87">
      <t>カヒョウ</t>
    </rPh>
    <rPh sb="88" eb="90">
      <t>キンガク</t>
    </rPh>
    <rPh sb="91" eb="93">
      <t>コウジョ</t>
    </rPh>
    <rPh sb="94" eb="96">
      <t>テキヨウ</t>
    </rPh>
    <phoneticPr fontId="2"/>
  </si>
  <si>
    <t>（ノ）同一生計配偶者＋扶養親族数</t>
    <rPh sb="3" eb="5">
      <t>ドウイツ</t>
    </rPh>
    <rPh sb="5" eb="7">
      <t>セイケイ</t>
    </rPh>
    <rPh sb="7" eb="10">
      <t>ハイグウシャ</t>
    </rPh>
    <rPh sb="11" eb="13">
      <t>フヨウ</t>
    </rPh>
    <rPh sb="13" eb="15">
      <t>シンゾク</t>
    </rPh>
    <rPh sb="15" eb="16">
      <t>スウ</t>
    </rPh>
    <phoneticPr fontId="2"/>
  </si>
  <si>
    <t>（ニ）寡婦・ひとり親</t>
    <rPh sb="3" eb="5">
      <t>カフ</t>
    </rPh>
    <rPh sb="9" eb="10">
      <t>オヤ</t>
    </rPh>
    <phoneticPr fontId="2"/>
  </si>
  <si>
    <r>
      <t>（ネ）が「350,000円×（納税者本人+同一生計配偶者+扶養親族数）＋420,000円」以下の場合は（ハ）に「○」と</t>
    </r>
    <r>
      <rPr>
        <sz val="11"/>
        <rFont val="ＭＳ ゴシック"/>
        <family val="3"/>
        <charset val="128"/>
      </rPr>
      <t>表示される⇒市町村民税所得割非課税世帯相当である＜該当＞
（ネ）が「350,000円×（納税者本人+同一生計配偶者+扶養親族数）＋420,000円」を超える場合は（ハ）に「×」と</t>
    </r>
    <r>
      <rPr>
        <sz val="11"/>
        <rFont val="ＭＳ ゴシック"/>
        <family val="3"/>
        <charset val="128"/>
      </rPr>
      <t>表示される⇒市町村民税所得割非課税世帯相当ではない＜非該当＞</t>
    </r>
    <rPh sb="15" eb="18">
      <t>ノウゼイシャ</t>
    </rPh>
    <rPh sb="18" eb="20">
      <t>ホンニン</t>
    </rPh>
    <rPh sb="48" eb="50">
      <t>バアイ</t>
    </rPh>
    <rPh sb="59" eb="61">
      <t>ヒョウジ</t>
    </rPh>
    <rPh sb="65" eb="68">
      <t>シチョウソン</t>
    </rPh>
    <rPh sb="68" eb="69">
      <t>ミン</t>
    </rPh>
    <rPh sb="69" eb="70">
      <t>ゼイ</t>
    </rPh>
    <rPh sb="70" eb="72">
      <t>ショトク</t>
    </rPh>
    <rPh sb="72" eb="73">
      <t>ワリ</t>
    </rPh>
    <rPh sb="73" eb="76">
      <t>ヒカゼイ</t>
    </rPh>
    <rPh sb="76" eb="78">
      <t>セタイ</t>
    </rPh>
    <rPh sb="78" eb="80">
      <t>ソウトウ</t>
    </rPh>
    <rPh sb="84" eb="86">
      <t>ガイトウ</t>
    </rPh>
    <rPh sb="103" eb="106">
      <t>ノウゼイシャ</t>
    </rPh>
    <rPh sb="106" eb="108">
      <t>ホンニン</t>
    </rPh>
    <rPh sb="134" eb="135">
      <t>コ</t>
    </rPh>
    <rPh sb="137" eb="139">
      <t>バアイ</t>
    </rPh>
    <rPh sb="148" eb="150">
      <t>ヒョウジ</t>
    </rPh>
    <rPh sb="154" eb="157">
      <t>シチョウソン</t>
    </rPh>
    <rPh sb="157" eb="158">
      <t>ミン</t>
    </rPh>
    <rPh sb="158" eb="159">
      <t>ゼイ</t>
    </rPh>
    <rPh sb="159" eb="161">
      <t>ショトク</t>
    </rPh>
    <rPh sb="161" eb="162">
      <t>ワリ</t>
    </rPh>
    <rPh sb="162" eb="165">
      <t>ヒカゼイ</t>
    </rPh>
    <rPh sb="165" eb="167">
      <t>セタイ</t>
    </rPh>
    <rPh sb="167" eb="169">
      <t>ソウトウ</t>
    </rPh>
    <rPh sb="174" eb="177">
      <t>ヒガイトウ</t>
    </rPh>
    <phoneticPr fontId="2"/>
  </si>
  <si>
    <r>
      <t xml:space="preserve"> </t>
    </r>
    <r>
      <rPr>
        <sz val="10"/>
        <color rgb="FFFF0000"/>
        <rFont val="ＭＳ Ｐゴシック"/>
        <family val="3"/>
        <charset val="128"/>
      </rPr>
      <t xml:space="preserve"> 58</t>
    </r>
    <r>
      <rPr>
        <sz val="10"/>
        <rFont val="ＭＳ Ｐゴシック"/>
        <family val="3"/>
        <charset val="128"/>
      </rPr>
      <t>0,001 ～ 1,000,000</t>
    </r>
    <phoneticPr fontId="2"/>
  </si>
  <si>
    <t>1,200,001 ～ 1,230,000</t>
    <phoneticPr fontId="2"/>
  </si>
  <si>
    <t>1,230,001 ～</t>
    <phoneticPr fontId="2"/>
  </si>
  <si>
    <t xml:space="preserve">  950,001 ～ 1,000,000</t>
    <phoneticPr fontId="2"/>
  </si>
  <si>
    <t xml:space="preserve">  580,001 ～  9500,000</t>
    <phoneticPr fontId="2"/>
  </si>
  <si>
    <t>45万円</t>
    <rPh sb="2" eb="4">
      <t>マンエン</t>
    </rPh>
    <phoneticPr fontId="2"/>
  </si>
  <si>
    <t>41万円</t>
    <rPh sb="2" eb="4">
      <t>マンエン</t>
    </rPh>
    <phoneticPr fontId="2"/>
  </si>
  <si>
    <t>31万円</t>
    <rPh sb="2" eb="4">
      <t>マンエン</t>
    </rPh>
    <phoneticPr fontId="2"/>
  </si>
  <si>
    <t>21万円</t>
    <rPh sb="2" eb="4">
      <t>マンエン</t>
    </rPh>
    <phoneticPr fontId="2"/>
  </si>
  <si>
    <t xml:space="preserve"> 6万円</t>
    <rPh sb="2" eb="4">
      <t>マンエン</t>
    </rPh>
    <phoneticPr fontId="2"/>
  </si>
  <si>
    <t xml:space="preserve"> 3万円</t>
    <rPh sb="2" eb="4">
      <t>マンエン</t>
    </rPh>
    <phoneticPr fontId="2"/>
  </si>
  <si>
    <t>特定親族</t>
    <rPh sb="0" eb="2">
      <t>トクテイ</t>
    </rPh>
    <rPh sb="2" eb="4">
      <t>シンゾク</t>
    </rPh>
    <phoneticPr fontId="2"/>
  </si>
  <si>
    <t>特別控除</t>
    <rPh sb="0" eb="2">
      <t>トクベツ</t>
    </rPh>
    <rPh sb="2" eb="4">
      <t>コウジョ</t>
    </rPh>
    <phoneticPr fontId="2"/>
  </si>
  <si>
    <t>19歳以上23歳未満で合計所得金額が58万円超123万円以下の子など（特定親族）を扶養する場合に、その特定親族の所得金額に応じて段階的な所得控除を受けられます。</t>
    <phoneticPr fontId="2"/>
  </si>
  <si>
    <r>
      <rPr>
        <b/>
        <sz val="11"/>
        <rFont val="ＭＳ Ｐゴシック"/>
        <family val="3"/>
        <charset val="128"/>
      </rPr>
      <t>必要経費を確認できる書類を提出する場合
　　</t>
    </r>
    <r>
      <rPr>
        <sz val="11"/>
        <rFont val="ＭＳ Ｐゴシック"/>
        <family val="3"/>
        <charset val="128"/>
      </rPr>
      <t>必要経費を確認できる書類から、令和</t>
    </r>
    <r>
      <rPr>
        <sz val="11"/>
        <color rgb="FFFF0000"/>
        <rFont val="ＭＳ Ｐゴシック"/>
        <family val="3"/>
        <charset val="128"/>
      </rPr>
      <t>８</t>
    </r>
    <r>
      <rPr>
        <sz val="11"/>
        <rFont val="ＭＳ Ｐゴシック"/>
        <family val="3"/>
        <charset val="128"/>
      </rPr>
      <t>年の年間必要経費見込額を次のとおり計算してください。
　　　　　（令和</t>
    </r>
    <r>
      <rPr>
        <sz val="11"/>
        <color rgb="FFFF0000"/>
        <rFont val="ＭＳ Ｐゴシック"/>
        <family val="3"/>
        <charset val="128"/>
      </rPr>
      <t>８</t>
    </r>
    <r>
      <rPr>
        <sz val="11"/>
        <rFont val="ＭＳ Ｐゴシック"/>
        <family val="3"/>
        <charset val="128"/>
      </rPr>
      <t>年１月から直近月までの必要経費額の合計額）÷（令和</t>
    </r>
    <r>
      <rPr>
        <sz val="11"/>
        <color rgb="FFFF0000"/>
        <rFont val="ＭＳ Ｐゴシック"/>
        <family val="3"/>
        <charset val="128"/>
      </rPr>
      <t>８</t>
    </r>
    <r>
      <rPr>
        <sz val="11"/>
        <rFont val="ＭＳ Ｐゴシック"/>
        <family val="3"/>
        <charset val="128"/>
      </rPr>
      <t>年１月から直近月までの月数）
　　　　　　　　　　　　　　　　　　　　　　　　　　　　　　　　　　　　　　　　×１２月＝令和</t>
    </r>
    <r>
      <rPr>
        <sz val="11"/>
        <color rgb="FFFF0000"/>
        <rFont val="ＭＳ Ｐゴシック"/>
        <family val="3"/>
        <charset val="128"/>
      </rPr>
      <t>８</t>
    </r>
    <r>
      <rPr>
        <sz val="11"/>
        <rFont val="ＭＳ Ｐゴシック"/>
        <family val="3"/>
        <charset val="128"/>
      </rPr>
      <t xml:space="preserve">年の年間必要経費見込額
</t>
    </r>
    <r>
      <rPr>
        <b/>
        <sz val="11"/>
        <rFont val="ＭＳ Ｐゴシック"/>
        <family val="3"/>
        <charset val="128"/>
      </rPr>
      <t>前年の確定申告書控と所得税青色申告決算書又は収支内訳書を提出する場合
　　</t>
    </r>
    <r>
      <rPr>
        <sz val="11"/>
        <rFont val="ＭＳ Ｐゴシック"/>
        <family val="3"/>
        <charset val="128"/>
      </rPr>
      <t>参考例２又は参考例３により必要経費等を確認（計算）してください。</t>
    </r>
    <rPh sb="0" eb="2">
      <t>ヒツヨウ</t>
    </rPh>
    <rPh sb="2" eb="4">
      <t>ケイヒ</t>
    </rPh>
    <rPh sb="5" eb="7">
      <t>カクニン</t>
    </rPh>
    <rPh sb="10" eb="12">
      <t>ショルイ</t>
    </rPh>
    <rPh sb="13" eb="15">
      <t>テイシュツ</t>
    </rPh>
    <rPh sb="17" eb="19">
      <t>バアイ</t>
    </rPh>
    <rPh sb="22" eb="24">
      <t>ヒツヨウ</t>
    </rPh>
    <rPh sb="24" eb="26">
      <t>ケイヒ</t>
    </rPh>
    <rPh sb="27" eb="29">
      <t>カクニン</t>
    </rPh>
    <rPh sb="32" eb="34">
      <t>ショルイ</t>
    </rPh>
    <rPh sb="37" eb="39">
      <t>レイワ</t>
    </rPh>
    <rPh sb="40" eb="41">
      <t>ネン</t>
    </rPh>
    <rPh sb="42" eb="44">
      <t>ネンカン</t>
    </rPh>
    <rPh sb="44" eb="46">
      <t>ヒツヨウ</t>
    </rPh>
    <rPh sb="46" eb="48">
      <t>ケイヒ</t>
    </rPh>
    <rPh sb="48" eb="50">
      <t>ミコミ</t>
    </rPh>
    <rPh sb="50" eb="51">
      <t>ガク</t>
    </rPh>
    <rPh sb="52" eb="53">
      <t>ツギ</t>
    </rPh>
    <rPh sb="57" eb="59">
      <t>ケイサン</t>
    </rPh>
    <rPh sb="73" eb="75">
      <t>レイワ</t>
    </rPh>
    <rPh sb="76" eb="77">
      <t>ネン</t>
    </rPh>
    <rPh sb="78" eb="79">
      <t>ガツ</t>
    </rPh>
    <rPh sb="81" eb="83">
      <t>チョッキン</t>
    </rPh>
    <rPh sb="83" eb="84">
      <t>ツキ</t>
    </rPh>
    <rPh sb="87" eb="89">
      <t>ヒツヨウ</t>
    </rPh>
    <rPh sb="89" eb="91">
      <t>ケイヒ</t>
    </rPh>
    <rPh sb="91" eb="92">
      <t>ガク</t>
    </rPh>
    <rPh sb="93" eb="95">
      <t>ゴウケイ</t>
    </rPh>
    <rPh sb="95" eb="96">
      <t>ガク</t>
    </rPh>
    <rPh sb="99" eb="101">
      <t>レイワ</t>
    </rPh>
    <rPh sb="102" eb="103">
      <t>ネン</t>
    </rPh>
    <rPh sb="104" eb="105">
      <t>ガツ</t>
    </rPh>
    <rPh sb="107" eb="109">
      <t>チョッキン</t>
    </rPh>
    <rPh sb="109" eb="110">
      <t>ツキ</t>
    </rPh>
    <rPh sb="113" eb="115">
      <t>ツキスウ</t>
    </rPh>
    <rPh sb="160" eb="161">
      <t>ツキ</t>
    </rPh>
    <rPh sb="162" eb="164">
      <t>レイワ</t>
    </rPh>
    <rPh sb="165" eb="166">
      <t>ネン</t>
    </rPh>
    <rPh sb="167" eb="169">
      <t>ネンカン</t>
    </rPh>
    <rPh sb="169" eb="171">
      <t>ヒツヨウ</t>
    </rPh>
    <rPh sb="171" eb="173">
      <t>ケイヒ</t>
    </rPh>
    <rPh sb="173" eb="175">
      <t>ミコミ</t>
    </rPh>
    <rPh sb="175" eb="176">
      <t>ガク</t>
    </rPh>
    <rPh sb="205" eb="207">
      <t>テイシュツ</t>
    </rPh>
    <rPh sb="209" eb="211">
      <t>バアイ</t>
    </rPh>
    <rPh sb="214" eb="216">
      <t>サンコウ</t>
    </rPh>
    <rPh sb="216" eb="217">
      <t>レイ</t>
    </rPh>
    <rPh sb="218" eb="219">
      <t>マタ</t>
    </rPh>
    <rPh sb="220" eb="222">
      <t>サンコウ</t>
    </rPh>
    <rPh sb="222" eb="223">
      <t>レイ</t>
    </rPh>
    <rPh sb="227" eb="229">
      <t>ヒツヨウ</t>
    </rPh>
    <rPh sb="229" eb="231">
      <t>ケイヒ</t>
    </rPh>
    <rPh sb="231" eb="232">
      <t>ナド</t>
    </rPh>
    <rPh sb="233" eb="235">
      <t>カクニン</t>
    </rPh>
    <rPh sb="236" eb="238">
      <t>ケイサン</t>
    </rPh>
    <phoneticPr fontId="2"/>
  </si>
  <si>
    <r>
      <t>収入額を確認できる書類から、令和</t>
    </r>
    <r>
      <rPr>
        <sz val="11"/>
        <color rgb="FFFF0000"/>
        <rFont val="ＭＳ Ｐゴシック"/>
        <family val="3"/>
        <charset val="128"/>
      </rPr>
      <t>８</t>
    </r>
    <r>
      <rPr>
        <sz val="11"/>
        <rFont val="ＭＳ Ｐゴシック"/>
        <family val="3"/>
        <charset val="128"/>
      </rPr>
      <t>年の年間収入見込額を次のとおり計算してください。
　（令和</t>
    </r>
    <r>
      <rPr>
        <sz val="11"/>
        <color rgb="FFFF0000"/>
        <rFont val="ＭＳ Ｐゴシック"/>
        <family val="3"/>
        <charset val="128"/>
      </rPr>
      <t>８</t>
    </r>
    <r>
      <rPr>
        <sz val="11"/>
        <rFont val="ＭＳ Ｐゴシック"/>
        <family val="3"/>
        <charset val="128"/>
      </rPr>
      <t>年１月から直近月までの収入額の合計額）÷（令和</t>
    </r>
    <r>
      <rPr>
        <sz val="11"/>
        <color rgb="FFFF0000"/>
        <rFont val="ＭＳ Ｐゴシック"/>
        <family val="3"/>
        <charset val="128"/>
      </rPr>
      <t>８</t>
    </r>
    <r>
      <rPr>
        <sz val="11"/>
        <rFont val="ＭＳ Ｐゴシック"/>
        <family val="3"/>
        <charset val="128"/>
      </rPr>
      <t>年１月から直近月までの月数）×１２月＝令和</t>
    </r>
    <r>
      <rPr>
        <sz val="11"/>
        <color rgb="FFFF0000"/>
        <rFont val="ＭＳ Ｐゴシック"/>
        <family val="3"/>
        <charset val="128"/>
      </rPr>
      <t>８</t>
    </r>
    <r>
      <rPr>
        <sz val="11"/>
        <rFont val="ＭＳ Ｐゴシック"/>
        <family val="3"/>
        <charset val="128"/>
      </rPr>
      <t>年の年間収入見込額</t>
    </r>
    <rPh sb="0" eb="2">
      <t>シュウニュウ</t>
    </rPh>
    <rPh sb="2" eb="3">
      <t>ガク</t>
    </rPh>
    <rPh sb="4" eb="6">
      <t>カクニン</t>
    </rPh>
    <rPh sb="9" eb="11">
      <t>ショルイ</t>
    </rPh>
    <rPh sb="14" eb="16">
      <t>レイワ</t>
    </rPh>
    <rPh sb="17" eb="18">
      <t>ネン</t>
    </rPh>
    <rPh sb="19" eb="21">
      <t>ネンカン</t>
    </rPh>
    <rPh sb="21" eb="23">
      <t>シュウニュウ</t>
    </rPh>
    <rPh sb="23" eb="25">
      <t>ミコミ</t>
    </rPh>
    <rPh sb="25" eb="26">
      <t>ガク</t>
    </rPh>
    <rPh sb="27" eb="28">
      <t>ツギ</t>
    </rPh>
    <rPh sb="32" eb="34">
      <t>ケイサン</t>
    </rPh>
    <rPh sb="45" eb="47">
      <t>レイワ</t>
    </rPh>
    <rPh sb="48" eb="49">
      <t>ネン</t>
    </rPh>
    <rPh sb="50" eb="51">
      <t>ガツ</t>
    </rPh>
    <rPh sb="53" eb="55">
      <t>チョッキン</t>
    </rPh>
    <rPh sb="55" eb="56">
      <t>ツキ</t>
    </rPh>
    <rPh sb="59" eb="61">
      <t>シュウニュウ</t>
    </rPh>
    <rPh sb="61" eb="62">
      <t>ガク</t>
    </rPh>
    <rPh sb="63" eb="65">
      <t>ゴウケイ</t>
    </rPh>
    <rPh sb="65" eb="66">
      <t>ガク</t>
    </rPh>
    <rPh sb="69" eb="71">
      <t>レイワ</t>
    </rPh>
    <rPh sb="72" eb="73">
      <t>ネン</t>
    </rPh>
    <rPh sb="74" eb="75">
      <t>ガツ</t>
    </rPh>
    <rPh sb="77" eb="79">
      <t>チョッキン</t>
    </rPh>
    <rPh sb="79" eb="80">
      <t>ツキ</t>
    </rPh>
    <rPh sb="83" eb="85">
      <t>ツキスウ</t>
    </rPh>
    <rPh sb="89" eb="90">
      <t>ツキ</t>
    </rPh>
    <rPh sb="91" eb="93">
      <t>レイワ</t>
    </rPh>
    <rPh sb="94" eb="95">
      <t>ネン</t>
    </rPh>
    <rPh sb="96" eb="98">
      <t>ネンカン</t>
    </rPh>
    <rPh sb="98" eb="100">
      <t>シュウニュウ</t>
    </rPh>
    <rPh sb="100" eb="102">
      <t>ミコミ</t>
    </rPh>
    <rPh sb="102" eb="103">
      <t>ガク</t>
    </rPh>
    <phoneticPr fontId="2"/>
  </si>
  <si>
    <t>適用なし</t>
    <rPh sb="0" eb="2">
      <t>テキヨウ</t>
    </rPh>
    <phoneticPr fontId="2"/>
  </si>
  <si>
    <r>
      <t>次の書類を用意します。
　○令和</t>
    </r>
    <r>
      <rPr>
        <sz val="11"/>
        <color rgb="FFFF0000"/>
        <rFont val="ＭＳ Ｐゴシック"/>
        <family val="3"/>
        <charset val="128"/>
      </rPr>
      <t>８</t>
    </r>
    <r>
      <rPr>
        <sz val="11"/>
        <rFont val="ＭＳ Ｐゴシック"/>
        <family val="3"/>
        <charset val="128"/>
      </rPr>
      <t>年１月～直近月までの</t>
    </r>
    <r>
      <rPr>
        <u/>
        <sz val="11"/>
        <rFont val="ＭＳ Ｐゴシック"/>
        <family val="3"/>
        <charset val="128"/>
      </rPr>
      <t>収入額を確認できる書類</t>
    </r>
    <r>
      <rPr>
        <sz val="11"/>
        <rFont val="ＭＳ Ｐゴシック"/>
        <family val="3"/>
        <charset val="128"/>
      </rPr>
      <t>及び</t>
    </r>
    <r>
      <rPr>
        <u/>
        <sz val="11"/>
        <rFont val="ＭＳ Ｐゴシック"/>
        <family val="3"/>
        <charset val="128"/>
      </rPr>
      <t xml:space="preserve">必要経費を確認できる書類
</t>
    </r>
    <r>
      <rPr>
        <sz val="11"/>
        <rFont val="ＭＳ Ｐゴシック"/>
        <family val="3"/>
        <charset val="128"/>
      </rPr>
      <t>　　（</t>
    </r>
    <r>
      <rPr>
        <u/>
        <sz val="11"/>
        <rFont val="ＭＳ Ｐゴシック"/>
        <family val="3"/>
        <charset val="128"/>
      </rPr>
      <t>必要経費を確認できる書類</t>
    </r>
    <r>
      <rPr>
        <sz val="11"/>
        <rFont val="ＭＳ Ｐゴシック"/>
        <family val="3"/>
        <charset val="128"/>
      </rPr>
      <t>を用意できない場合は、前年の確定申告書控と所得税青色申告決算書
　　　＜参考例２＞又は収支内訳書＜参考例３＞）
　○令和</t>
    </r>
    <r>
      <rPr>
        <sz val="11"/>
        <color rgb="FFFF0000"/>
        <rFont val="ＭＳ Ｐゴシック"/>
        <family val="3"/>
        <charset val="128"/>
      </rPr>
      <t>８</t>
    </r>
    <r>
      <rPr>
        <sz val="11"/>
        <rFont val="ＭＳ Ｐゴシック"/>
        <family val="3"/>
        <charset val="128"/>
      </rPr>
      <t>年度（令和</t>
    </r>
    <r>
      <rPr>
        <sz val="11"/>
        <color rgb="FFFF0000"/>
        <rFont val="ＭＳ Ｐゴシック"/>
        <family val="3"/>
        <charset val="128"/>
      </rPr>
      <t>７</t>
    </r>
    <r>
      <rPr>
        <sz val="11"/>
        <rFont val="ＭＳ Ｐゴシック"/>
        <family val="3"/>
        <charset val="128"/>
      </rPr>
      <t>年分収入）</t>
    </r>
    <r>
      <rPr>
        <u/>
        <sz val="11"/>
        <rFont val="ＭＳ Ｐゴシック"/>
        <family val="3"/>
        <charset val="128"/>
      </rPr>
      <t>所得課税証明書</t>
    </r>
    <r>
      <rPr>
        <sz val="11"/>
        <rFont val="ＭＳ Ｐゴシック"/>
        <family val="3"/>
        <charset val="128"/>
      </rPr>
      <t>＜参考例１＞</t>
    </r>
    <rPh sb="0" eb="1">
      <t>ツギ</t>
    </rPh>
    <rPh sb="2" eb="4">
      <t>ショルイ</t>
    </rPh>
    <rPh sb="5" eb="7">
      <t>ヨウイ</t>
    </rPh>
    <rPh sb="14" eb="16">
      <t>レイワ</t>
    </rPh>
    <rPh sb="17" eb="18">
      <t>ネン</t>
    </rPh>
    <rPh sb="19" eb="20">
      <t>ガツ</t>
    </rPh>
    <rPh sb="21" eb="23">
      <t>チョッキン</t>
    </rPh>
    <rPh sb="23" eb="24">
      <t>ツキ</t>
    </rPh>
    <rPh sb="27" eb="29">
      <t>シュウニュウ</t>
    </rPh>
    <rPh sb="29" eb="30">
      <t>ガク</t>
    </rPh>
    <rPh sb="30" eb="31">
      <t>キンガク</t>
    </rPh>
    <rPh sb="31" eb="33">
      <t>カクニン</t>
    </rPh>
    <rPh sb="36" eb="38">
      <t>ショルイ</t>
    </rPh>
    <rPh sb="38" eb="39">
      <t>オヨ</t>
    </rPh>
    <rPh sb="40" eb="42">
      <t>ヒツヨウ</t>
    </rPh>
    <rPh sb="42" eb="44">
      <t>ケイヒ</t>
    </rPh>
    <rPh sb="45" eb="47">
      <t>カクニン</t>
    </rPh>
    <rPh sb="50" eb="52">
      <t>ショルイ</t>
    </rPh>
    <rPh sb="56" eb="58">
      <t>ヒツヨウ</t>
    </rPh>
    <rPh sb="58" eb="60">
      <t>ケイヒ</t>
    </rPh>
    <rPh sb="61" eb="63">
      <t>カクニン</t>
    </rPh>
    <rPh sb="66" eb="68">
      <t>ショルイ</t>
    </rPh>
    <rPh sb="69" eb="71">
      <t>ヨウイ</t>
    </rPh>
    <rPh sb="75" eb="77">
      <t>バアイ</t>
    </rPh>
    <rPh sb="79" eb="81">
      <t>ゼンネン</t>
    </rPh>
    <rPh sb="82" eb="84">
      <t>カクテイ</t>
    </rPh>
    <rPh sb="84" eb="86">
      <t>シンコク</t>
    </rPh>
    <rPh sb="86" eb="87">
      <t>ショ</t>
    </rPh>
    <rPh sb="87" eb="88">
      <t>ヒカ</t>
    </rPh>
    <rPh sb="89" eb="92">
      <t>ショトクゼイ</t>
    </rPh>
    <rPh sb="92" eb="94">
      <t>アオイロ</t>
    </rPh>
    <rPh sb="94" eb="96">
      <t>シンコク</t>
    </rPh>
    <rPh sb="96" eb="99">
      <t>ケッサンショ</t>
    </rPh>
    <rPh sb="104" eb="106">
      <t>サンコウ</t>
    </rPh>
    <rPh sb="106" eb="107">
      <t>レイ</t>
    </rPh>
    <rPh sb="109" eb="110">
      <t>マタ</t>
    </rPh>
    <rPh sb="111" eb="113">
      <t>シュウシ</t>
    </rPh>
    <rPh sb="113" eb="116">
      <t>ウチワケショ</t>
    </rPh>
    <rPh sb="117" eb="119">
      <t>サンコウ</t>
    </rPh>
    <rPh sb="119" eb="120">
      <t>レイ</t>
    </rPh>
    <rPh sb="126" eb="128">
      <t>レイワ</t>
    </rPh>
    <rPh sb="129" eb="131">
      <t>ネンド</t>
    </rPh>
    <rPh sb="132" eb="134">
      <t>レイワ</t>
    </rPh>
    <rPh sb="136" eb="137">
      <t>ブン</t>
    </rPh>
    <rPh sb="137" eb="139">
      <t>シュウニュウ</t>
    </rPh>
    <rPh sb="140" eb="142">
      <t>ショトク</t>
    </rPh>
    <rPh sb="142" eb="144">
      <t>カゼイ</t>
    </rPh>
    <rPh sb="144" eb="147">
      <t>ショウメイショ</t>
    </rPh>
    <rPh sb="148" eb="150">
      <t>サンコウ</t>
    </rPh>
    <rPh sb="150" eb="151">
      <t>レイ</t>
    </rPh>
    <phoneticPr fontId="2"/>
  </si>
  <si>
    <r>
      <t>次の書類を用意します。
　○令和</t>
    </r>
    <r>
      <rPr>
        <sz val="11"/>
        <color rgb="FFFF0000"/>
        <rFont val="ＭＳ Ｐゴシック"/>
        <family val="3"/>
        <charset val="128"/>
      </rPr>
      <t>８</t>
    </r>
    <r>
      <rPr>
        <sz val="11"/>
        <rFont val="ＭＳ Ｐゴシック"/>
        <family val="3"/>
        <charset val="128"/>
      </rPr>
      <t>年１月～直近月までの</t>
    </r>
    <r>
      <rPr>
        <u/>
        <sz val="11"/>
        <rFont val="ＭＳ Ｐゴシック"/>
        <family val="3"/>
        <charset val="128"/>
      </rPr>
      <t>給与明細書</t>
    </r>
    <r>
      <rPr>
        <sz val="11"/>
        <rFont val="ＭＳ Ｐゴシック"/>
        <family val="3"/>
        <charset val="128"/>
      </rPr>
      <t>及びそれ以降の</t>
    </r>
    <r>
      <rPr>
        <u/>
        <sz val="11"/>
        <rFont val="ＭＳ Ｐゴシック"/>
        <family val="3"/>
        <charset val="128"/>
      </rPr>
      <t>給与見込証明書</t>
    </r>
    <r>
      <rPr>
        <sz val="11"/>
        <rFont val="ＭＳ Ｐゴシック"/>
        <family val="3"/>
        <charset val="128"/>
      </rPr>
      <t xml:space="preserve">
　○令和８年度（令和</t>
    </r>
    <r>
      <rPr>
        <sz val="11"/>
        <color rgb="FFFF0000"/>
        <rFont val="ＭＳ Ｐゴシック"/>
        <family val="3"/>
        <charset val="128"/>
      </rPr>
      <t>７</t>
    </r>
    <r>
      <rPr>
        <sz val="11"/>
        <rFont val="ＭＳ Ｐゴシック"/>
        <family val="3"/>
        <charset val="128"/>
      </rPr>
      <t>年分収入）</t>
    </r>
    <r>
      <rPr>
        <u/>
        <sz val="11"/>
        <rFont val="ＭＳ Ｐゴシック"/>
        <family val="3"/>
        <charset val="128"/>
      </rPr>
      <t>所得課税証明書</t>
    </r>
    <r>
      <rPr>
        <sz val="11"/>
        <rFont val="ＭＳ Ｐゴシック"/>
        <family val="3"/>
        <charset val="128"/>
      </rPr>
      <t>＜参考例１＞　</t>
    </r>
    <rPh sb="0" eb="1">
      <t>ツギ</t>
    </rPh>
    <rPh sb="2" eb="4">
      <t>ショルイ</t>
    </rPh>
    <rPh sb="5" eb="7">
      <t>ヨウイ</t>
    </rPh>
    <rPh sb="14" eb="16">
      <t>レイワ</t>
    </rPh>
    <rPh sb="17" eb="18">
      <t>ネン</t>
    </rPh>
    <rPh sb="19" eb="20">
      <t>ガツ</t>
    </rPh>
    <rPh sb="21" eb="23">
      <t>チョッキン</t>
    </rPh>
    <rPh sb="23" eb="24">
      <t>ツキ</t>
    </rPh>
    <rPh sb="27" eb="29">
      <t>キュウヨ</t>
    </rPh>
    <rPh sb="29" eb="32">
      <t>メイサイショ</t>
    </rPh>
    <rPh sb="32" eb="33">
      <t>オヨ</t>
    </rPh>
    <rPh sb="36" eb="38">
      <t>イコウ</t>
    </rPh>
    <rPh sb="39" eb="41">
      <t>キュウヨ</t>
    </rPh>
    <rPh sb="41" eb="43">
      <t>ミコミ</t>
    </rPh>
    <rPh sb="43" eb="46">
      <t>ショウメイショ</t>
    </rPh>
    <rPh sb="49" eb="51">
      <t>レイワ</t>
    </rPh>
    <rPh sb="52" eb="54">
      <t>ネンド</t>
    </rPh>
    <rPh sb="55" eb="57">
      <t>レイワ</t>
    </rPh>
    <rPh sb="58" eb="60">
      <t>ネンド</t>
    </rPh>
    <rPh sb="59" eb="60">
      <t>ブン</t>
    </rPh>
    <rPh sb="60" eb="62">
      <t>シュウニュウ</t>
    </rPh>
    <rPh sb="63" eb="65">
      <t>ショトク</t>
    </rPh>
    <rPh sb="65" eb="67">
      <t>カゼイ</t>
    </rPh>
    <rPh sb="67" eb="70">
      <t>ショウメイショ</t>
    </rPh>
    <rPh sb="71" eb="73">
      <t>サンコウ</t>
    </rPh>
    <rPh sb="73" eb="74">
      <t>レイ</t>
    </rPh>
    <phoneticPr fontId="2"/>
  </si>
  <si>
    <r>
      <t>次の書類を用意します。
　○令和</t>
    </r>
    <r>
      <rPr>
        <sz val="11"/>
        <color rgb="FFFF0000"/>
        <rFont val="ＭＳ Ｐゴシック"/>
        <family val="3"/>
        <charset val="128"/>
      </rPr>
      <t>８</t>
    </r>
    <r>
      <rPr>
        <sz val="11"/>
        <rFont val="ＭＳ Ｐゴシック"/>
        <family val="3"/>
        <charset val="128"/>
      </rPr>
      <t>年１月～直近月までの年金収入額を確認できる</t>
    </r>
    <r>
      <rPr>
        <u/>
        <sz val="11"/>
        <rFont val="ＭＳ Ｐゴシック"/>
        <family val="3"/>
        <charset val="128"/>
      </rPr>
      <t>支払通知書等</t>
    </r>
    <r>
      <rPr>
        <sz val="11"/>
        <rFont val="ＭＳ Ｐゴシック"/>
        <family val="3"/>
        <charset val="128"/>
      </rPr>
      <t xml:space="preserve">
　○令和</t>
    </r>
    <r>
      <rPr>
        <sz val="11"/>
        <color rgb="FFFF0000"/>
        <rFont val="ＭＳ Ｐゴシック"/>
        <family val="3"/>
        <charset val="128"/>
      </rPr>
      <t>８</t>
    </r>
    <r>
      <rPr>
        <sz val="11"/>
        <rFont val="ＭＳ Ｐゴシック"/>
        <family val="3"/>
        <charset val="128"/>
      </rPr>
      <t>年度（令和７年分収入）</t>
    </r>
    <r>
      <rPr>
        <u/>
        <sz val="11"/>
        <rFont val="ＭＳ Ｐゴシック"/>
        <family val="3"/>
        <charset val="128"/>
      </rPr>
      <t>所得課税証明書</t>
    </r>
    <r>
      <rPr>
        <sz val="11"/>
        <rFont val="ＭＳ Ｐゴシック"/>
        <family val="3"/>
        <charset val="128"/>
      </rPr>
      <t>＜参考例１＞　</t>
    </r>
    <rPh sb="0" eb="1">
      <t>ツギ</t>
    </rPh>
    <rPh sb="2" eb="4">
      <t>ショルイ</t>
    </rPh>
    <rPh sb="5" eb="7">
      <t>ヨウイ</t>
    </rPh>
    <rPh sb="14" eb="16">
      <t>レイワ</t>
    </rPh>
    <rPh sb="17" eb="18">
      <t>ネン</t>
    </rPh>
    <rPh sb="19" eb="20">
      <t>ガツ</t>
    </rPh>
    <rPh sb="21" eb="23">
      <t>チョッキン</t>
    </rPh>
    <rPh sb="23" eb="24">
      <t>ツキ</t>
    </rPh>
    <rPh sb="27" eb="29">
      <t>ネンキン</t>
    </rPh>
    <rPh sb="29" eb="31">
      <t>シュウニュウ</t>
    </rPh>
    <rPh sb="31" eb="32">
      <t>ガク</t>
    </rPh>
    <rPh sb="32" eb="33">
      <t>キンガク</t>
    </rPh>
    <rPh sb="33" eb="35">
      <t>カクニン</t>
    </rPh>
    <rPh sb="38" eb="40">
      <t>シハラ</t>
    </rPh>
    <rPh sb="40" eb="44">
      <t>ツウチショナド</t>
    </rPh>
    <rPh sb="47" eb="49">
      <t>レイワ</t>
    </rPh>
    <rPh sb="50" eb="52">
      <t>ネンド</t>
    </rPh>
    <rPh sb="53" eb="55">
      <t>レイワ</t>
    </rPh>
    <rPh sb="56" eb="58">
      <t>ネンド</t>
    </rPh>
    <rPh sb="57" eb="58">
      <t>ブン</t>
    </rPh>
    <rPh sb="58" eb="60">
      <t>シュウニュウ</t>
    </rPh>
    <rPh sb="61" eb="63">
      <t>ショトク</t>
    </rPh>
    <rPh sb="63" eb="65">
      <t>カゼイ</t>
    </rPh>
    <rPh sb="65" eb="68">
      <t>ショウメイショ</t>
    </rPh>
    <rPh sb="69" eb="71">
      <t>サンコウ</t>
    </rPh>
    <rPh sb="71" eb="72">
      <t>レイ</t>
    </rPh>
    <phoneticPr fontId="2"/>
  </si>
  <si>
    <t>※同一生計配偶者とは、納税者と生計を一にする配偶者（他の納税義務者の扶養親族、事業専従者を除く）で合計所得金額が48万円以下の者のことです。
　事業専従者とは、納税者の事業に従事し、給与が支払われている家族のことです。</t>
    <rPh sb="1" eb="3">
      <t>ドウイツ</t>
    </rPh>
    <rPh sb="3" eb="5">
      <t>セイケイ</t>
    </rPh>
    <rPh sb="5" eb="8">
      <t>ハイグウシャ</t>
    </rPh>
    <rPh sb="11" eb="14">
      <t>ノウゼイシャ</t>
    </rPh>
    <rPh sb="15" eb="17">
      <t>セイケイ</t>
    </rPh>
    <rPh sb="18" eb="19">
      <t>イツ</t>
    </rPh>
    <rPh sb="22" eb="25">
      <t>ハイグウシャ</t>
    </rPh>
    <rPh sb="26" eb="27">
      <t>ホカ</t>
    </rPh>
    <rPh sb="28" eb="30">
      <t>ノウゼイ</t>
    </rPh>
    <rPh sb="30" eb="33">
      <t>ギムシャ</t>
    </rPh>
    <rPh sb="34" eb="36">
      <t>フヨウ</t>
    </rPh>
    <rPh sb="36" eb="38">
      <t>シンゾク</t>
    </rPh>
    <rPh sb="39" eb="41">
      <t>ジギョウ</t>
    </rPh>
    <rPh sb="41" eb="44">
      <t>センジュウシャ</t>
    </rPh>
    <rPh sb="45" eb="46">
      <t>ノゾ</t>
    </rPh>
    <rPh sb="49" eb="51">
      <t>ゴウケイ</t>
    </rPh>
    <rPh sb="51" eb="53">
      <t>ショトク</t>
    </rPh>
    <rPh sb="53" eb="55">
      <t>キンガク</t>
    </rPh>
    <rPh sb="58" eb="60">
      <t>マンエン</t>
    </rPh>
    <rPh sb="60" eb="62">
      <t>イカ</t>
    </rPh>
    <rPh sb="63" eb="64">
      <t>モノ</t>
    </rPh>
    <rPh sb="72" eb="74">
      <t>ジギョウ</t>
    </rPh>
    <rPh sb="74" eb="77">
      <t>センジュウシャ</t>
    </rPh>
    <rPh sb="101" eb="103">
      <t>カゾク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</si>
</sst>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収入金額－&quot;#,##0;[Red]\-#,##0"/>
    <numFmt numFmtId="177" formatCode="#,###&quot;万円&quot;"/>
    <numFmt numFmtId="178" formatCode="0.00_ "/>
    <numFmt numFmtId="179" formatCode="0.0_ "/>
  </numFmts>
  <fonts count="3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ゴシック"/>
      <family val="3"/>
      <charset val="128"/>
    </font>
    <font>
      <b/>
      <sz val="11"/>
      <color theme="1"/>
      <name val="ＭＳ ゴシック"/>
      <family val="3"/>
      <charset val="128"/>
    </font>
    <font>
      <sz val="6"/>
      <name val="游ゴシック"/>
      <family val="2"/>
      <charset val="128"/>
      <scheme val="minor"/>
    </font>
    <font>
      <b/>
      <sz val="14"/>
      <color theme="1"/>
      <name val="ＭＳ ゴシック"/>
      <family val="3"/>
      <charset val="128"/>
    </font>
    <font>
      <sz val="12"/>
      <color theme="1"/>
      <name val="ＭＳ ゴシック"/>
      <family val="3"/>
      <charset val="128"/>
    </font>
    <font>
      <sz val="14"/>
      <color theme="1"/>
      <name val="ＭＳ ゴシック"/>
      <family val="3"/>
      <charset val="128"/>
    </font>
    <font>
      <b/>
      <sz val="11"/>
      <color rgb="FFFF0000"/>
      <name val="ＭＳ ゴシック"/>
      <family val="3"/>
      <charset val="128"/>
    </font>
    <font>
      <sz val="11"/>
      <name val="ＭＳ ゴシック"/>
      <family val="3"/>
      <charset val="128"/>
    </font>
    <font>
      <b/>
      <sz val="11"/>
      <name val="ＭＳ ゴシック"/>
      <family val="3"/>
      <charset val="128"/>
    </font>
    <font>
      <b/>
      <sz val="16"/>
      <color theme="1"/>
      <name val="ＭＳ ゴシック"/>
      <family val="3"/>
      <charset val="128"/>
    </font>
    <font>
      <sz val="8"/>
      <color theme="1"/>
      <name val="ＭＳ ゴシック"/>
      <family val="3"/>
      <charset val="128"/>
    </font>
    <font>
      <sz val="11"/>
      <color theme="1"/>
      <name val="ＭＳ Ｐゴシック"/>
      <family val="3"/>
      <charset val="128"/>
    </font>
    <font>
      <sz val="10"/>
      <color theme="1"/>
      <name val="ＭＳ ゴシック"/>
      <family val="3"/>
      <charset val="128"/>
    </font>
    <font>
      <sz val="10"/>
      <color theme="1"/>
      <name val="ＭＳ Ｐゴシック"/>
      <family val="2"/>
      <charset val="128"/>
    </font>
    <font>
      <b/>
      <sz val="18"/>
      <color rgb="FF002060"/>
      <name val="ＭＳ Ｐゴシック"/>
      <family val="3"/>
      <charset val="128"/>
    </font>
    <font>
      <b/>
      <sz val="16"/>
      <color rgb="FF002060"/>
      <name val="ＭＳ Ｐゴシック"/>
      <family val="3"/>
      <charset val="128"/>
    </font>
    <font>
      <sz val="16"/>
      <color theme="1"/>
      <name val="ＭＳ Ｐゴシック"/>
      <family val="3"/>
      <charset val="128"/>
    </font>
    <font>
      <u/>
      <sz val="16"/>
      <color theme="1"/>
      <name val="ＭＳ Ｐゴシック"/>
      <family val="3"/>
      <charset val="128"/>
    </font>
    <font>
      <sz val="9"/>
      <color theme="1"/>
      <name val="ＭＳ Ｐゴシック"/>
      <family val="3"/>
      <charset val="128"/>
    </font>
    <font>
      <b/>
      <sz val="9"/>
      <color rgb="FF002060"/>
      <name val="ＭＳ Ｐゴシック"/>
      <family val="3"/>
      <charset val="128"/>
    </font>
    <font>
      <b/>
      <sz val="14"/>
      <name val="ＭＳ ゴシック"/>
      <family val="3"/>
      <charset val="128"/>
    </font>
    <font>
      <b/>
      <sz val="18"/>
      <color rgb="FF002060"/>
      <name val="ＭＳ ゴシック"/>
      <family val="3"/>
      <charset val="128"/>
    </font>
    <font>
      <b/>
      <sz val="22"/>
      <color rgb="FF002060"/>
      <name val="ＭＳ Ｐゴシック"/>
      <family val="3"/>
      <charset val="128"/>
    </font>
    <font>
      <sz val="11"/>
      <color rgb="FFFF0000"/>
      <name val="ＭＳ ゴシック"/>
      <family val="3"/>
      <charset val="128"/>
    </font>
    <font>
      <sz val="11"/>
      <name val="ＭＳ Ｐゴシック"/>
      <family val="3"/>
      <charset val="128"/>
    </font>
    <font>
      <u/>
      <sz val="11"/>
      <name val="ＭＳ Ｐゴシック"/>
      <family val="3"/>
      <charset val="128"/>
    </font>
    <font>
      <b/>
      <sz val="11"/>
      <name val="ＭＳ Ｐゴシック"/>
      <family val="3"/>
      <charset val="128"/>
    </font>
    <font>
      <sz val="10"/>
      <name val="ＭＳ Ｐゴシック"/>
      <family val="3"/>
      <charset val="128"/>
    </font>
    <font>
      <sz val="10"/>
      <name val="ＭＳ Ｐゴシック"/>
      <family val="2"/>
      <charset val="128"/>
    </font>
    <font>
      <sz val="9"/>
      <name val="ＭＳ Ｐゴシック"/>
      <family val="3"/>
      <charset val="128"/>
    </font>
    <font>
      <sz val="10"/>
      <color rgb="FFFF0000"/>
      <name val="ＭＳ Ｐゴシック"/>
      <family val="3"/>
      <charset val="128"/>
    </font>
    <font>
      <sz val="11"/>
      <color rgb="FFFF0000"/>
      <name val="ＭＳ Ｐゴシック"/>
      <family val="3"/>
      <charset val="128"/>
    </font>
    <font>
      <sz val="10"/>
      <color rgb="FFFF0000"/>
      <name val="ＭＳ ゴシック"/>
      <family val="3"/>
      <charset val="128"/>
    </font>
    <font>
      <sz val="10"/>
      <color rgb="FFFF0000"/>
      <name val="ＭＳ Ｐゴシック"/>
      <family val="2"/>
      <charset val="128"/>
    </font>
    <font>
      <sz val="9"/>
      <color rgb="FFFF0000"/>
      <name val="ＭＳ Ｐゴシック"/>
      <family val="3"/>
      <charset val="128"/>
    </font>
  </fonts>
  <fills count="8">
    <fill>
      <patternFill patternType="none"/>
    </fill>
    <fill>
      <patternFill patternType="gray125"/>
    </fill>
    <fill>
      <patternFill patternType="solid">
        <fgColor rgb="FFFFFF99"/>
        <bgColor indexed="64"/>
      </patternFill>
    </fill>
    <fill>
      <patternFill patternType="solid">
        <fgColor rgb="FFCCECFF"/>
        <bgColor indexed="64"/>
      </patternFill>
    </fill>
    <fill>
      <patternFill patternType="solid">
        <fgColor rgb="FF00FFFF"/>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77">
    <xf numFmtId="0" fontId="0" fillId="0" borderId="0" xfId="0">
      <alignment vertical="center"/>
    </xf>
    <xf numFmtId="0" fontId="3" fillId="0" borderId="0" xfId="0" applyFont="1">
      <alignment vertical="center"/>
    </xf>
    <xf numFmtId="38" fontId="3" fillId="0" borderId="0" xfId="1" applyFont="1" applyBorder="1">
      <alignment vertical="center"/>
    </xf>
    <xf numFmtId="38" fontId="3" fillId="2" borderId="4" xfId="1" applyFont="1" applyFill="1" applyBorder="1">
      <alignment vertical="center"/>
    </xf>
    <xf numFmtId="38" fontId="3" fillId="2" borderId="6" xfId="1" applyFont="1" applyFill="1" applyBorder="1">
      <alignment vertical="center"/>
    </xf>
    <xf numFmtId="38" fontId="3" fillId="2" borderId="1" xfId="1" applyFont="1" applyFill="1" applyBorder="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9" fillId="0" borderId="0" xfId="0" applyFont="1">
      <alignment vertical="center"/>
    </xf>
    <xf numFmtId="38" fontId="10" fillId="2" borderId="1" xfId="1" applyFont="1" applyFill="1" applyBorder="1">
      <alignment vertical="center"/>
    </xf>
    <xf numFmtId="0" fontId="12" fillId="0" borderId="0" xfId="0" applyFont="1" applyAlignment="1">
      <alignment horizontal="left" vertical="center"/>
    </xf>
    <xf numFmtId="0" fontId="3" fillId="0" borderId="0" xfId="0" applyFont="1" applyAlignment="1">
      <alignment horizontal="left" vertical="center"/>
    </xf>
    <xf numFmtId="0" fontId="8" fillId="4" borderId="1" xfId="0" applyFont="1" applyFill="1" applyBorder="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3" fillId="0" borderId="0" xfId="0" applyFont="1" applyAlignment="1">
      <alignment vertical="top"/>
    </xf>
    <xf numFmtId="0" fontId="4" fillId="0" borderId="10" xfId="0" applyFont="1" applyBorder="1" applyAlignment="1">
      <alignment horizontal="center" vertical="center" wrapText="1"/>
    </xf>
    <xf numFmtId="38" fontId="3" fillId="5" borderId="1" xfId="1" applyFont="1" applyFill="1" applyBorder="1" applyProtection="1">
      <alignment vertical="center"/>
      <protection locked="0"/>
    </xf>
    <xf numFmtId="38" fontId="3" fillId="5" borderId="21" xfId="1" applyFont="1" applyFill="1" applyBorder="1" applyProtection="1">
      <alignment vertical="center"/>
      <protection locked="0"/>
    </xf>
    <xf numFmtId="38" fontId="3" fillId="5" borderId="5" xfId="1" applyFont="1" applyFill="1" applyBorder="1" applyProtection="1">
      <alignment vertical="center"/>
      <protection locked="0"/>
    </xf>
    <xf numFmtId="38" fontId="3" fillId="5" borderId="4" xfId="1" applyFont="1" applyFill="1" applyBorder="1" applyProtection="1">
      <alignment vertical="center"/>
      <protection locked="0"/>
    </xf>
    <xf numFmtId="38" fontId="3" fillId="5" borderId="8" xfId="1" applyFont="1" applyFill="1" applyBorder="1" applyAlignment="1" applyProtection="1">
      <alignment horizontal="center" vertical="center"/>
      <protection locked="0"/>
    </xf>
    <xf numFmtId="38" fontId="11" fillId="0" borderId="24" xfId="1" applyFont="1" applyBorder="1" applyAlignment="1" applyProtection="1">
      <alignment horizontal="center" vertical="center"/>
      <protection locked="0"/>
    </xf>
    <xf numFmtId="0" fontId="4" fillId="0" borderId="0" xfId="0" applyFont="1">
      <alignment vertical="center"/>
    </xf>
    <xf numFmtId="38" fontId="11" fillId="0" borderId="0" xfId="1"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0" applyFont="1">
      <alignment vertical="center"/>
    </xf>
    <xf numFmtId="0" fontId="14" fillId="0" borderId="1" xfId="0" applyFont="1" applyBorder="1" applyAlignment="1">
      <alignment horizontal="center" vertical="center"/>
    </xf>
    <xf numFmtId="0" fontId="14" fillId="0" borderId="1" xfId="0" applyFont="1" applyBorder="1" applyAlignment="1">
      <alignment vertical="center" wrapText="1"/>
    </xf>
    <xf numFmtId="0" fontId="14" fillId="0" borderId="0" xfId="0" applyFont="1" applyAlignment="1">
      <alignment vertical="center" wrapText="1"/>
    </xf>
    <xf numFmtId="0" fontId="16" fillId="0" borderId="0" xfId="0" applyFont="1">
      <alignment vertical="center"/>
    </xf>
    <xf numFmtId="177" fontId="16" fillId="0" borderId="1" xfId="0" applyNumberFormat="1" applyFont="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vertical="center" wrapText="1"/>
    </xf>
    <xf numFmtId="0" fontId="16" fillId="0" borderId="14" xfId="0" applyFont="1" applyBorder="1" applyAlignment="1">
      <alignment vertical="center" wrapText="1"/>
    </xf>
    <xf numFmtId="0" fontId="16" fillId="0" borderId="11" xfId="0" applyFont="1" applyBorder="1" applyAlignment="1">
      <alignment vertical="center" wrapText="1"/>
    </xf>
    <xf numFmtId="0" fontId="16" fillId="0" borderId="1" xfId="0" applyFont="1" applyBorder="1" applyAlignment="1">
      <alignment horizontal="left" vertical="center" wrapText="1"/>
    </xf>
    <xf numFmtId="0" fontId="16" fillId="0" borderId="0" xfId="0" applyFont="1" applyAlignment="1"/>
    <xf numFmtId="38" fontId="7" fillId="3" borderId="22" xfId="1" applyFont="1" applyFill="1" applyBorder="1" applyAlignment="1">
      <alignment vertical="center"/>
    </xf>
    <xf numFmtId="0" fontId="3" fillId="3" borderId="10" xfId="0" applyFont="1" applyFill="1" applyBorder="1">
      <alignment vertical="center"/>
    </xf>
    <xf numFmtId="0" fontId="3" fillId="3" borderId="23" xfId="0" applyFont="1" applyFill="1" applyBorder="1">
      <alignment vertical="center"/>
    </xf>
    <xf numFmtId="38" fontId="7" fillId="3" borderId="11" xfId="1" applyFont="1" applyFill="1" applyBorder="1" applyAlignment="1">
      <alignment vertical="center"/>
    </xf>
    <xf numFmtId="0" fontId="3" fillId="3" borderId="0" xfId="0" applyFont="1" applyFill="1">
      <alignment vertical="center"/>
    </xf>
    <xf numFmtId="0" fontId="3" fillId="3" borderId="12" xfId="0" applyFont="1" applyFill="1" applyBorder="1">
      <alignment vertical="center"/>
    </xf>
    <xf numFmtId="38" fontId="3" fillId="3" borderId="10" xfId="1" applyFont="1" applyFill="1" applyBorder="1">
      <alignment vertical="center"/>
    </xf>
    <xf numFmtId="38" fontId="3" fillId="3" borderId="0" xfId="1" applyFont="1" applyFill="1" applyBorder="1">
      <alignment vertical="center"/>
    </xf>
    <xf numFmtId="0" fontId="16" fillId="0" borderId="14" xfId="0" applyFont="1" applyBorder="1" applyAlignment="1">
      <alignment horizontal="left" vertical="center" wrapText="1"/>
    </xf>
    <xf numFmtId="0" fontId="16" fillId="0" borderId="8" xfId="0" applyFont="1" applyBorder="1" applyAlignment="1">
      <alignment horizontal="left" vertical="center" wrapText="1"/>
    </xf>
    <xf numFmtId="0" fontId="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pplyAlignment="1">
      <alignment horizontal="left" vertical="center" wrapText="1"/>
    </xf>
    <xf numFmtId="0" fontId="21" fillId="0" borderId="0" xfId="0" applyFont="1">
      <alignment vertical="center"/>
    </xf>
    <xf numFmtId="0" fontId="24" fillId="0" borderId="0" xfId="0" applyFont="1" applyAlignment="1">
      <alignment horizontal="left" vertical="center"/>
    </xf>
    <xf numFmtId="0" fontId="24" fillId="0" borderId="0" xfId="0" applyFont="1" applyAlignment="1">
      <alignment vertical="top"/>
    </xf>
    <xf numFmtId="0" fontId="25" fillId="0" borderId="0" xfId="0" applyFont="1">
      <alignment vertical="center"/>
    </xf>
    <xf numFmtId="0" fontId="3" fillId="0" borderId="12" xfId="0" applyFont="1" applyBorder="1" applyAlignment="1">
      <alignment horizontal="left" vertical="center"/>
    </xf>
    <xf numFmtId="0" fontId="3" fillId="0" borderId="12" xfId="0" applyFont="1" applyBorder="1">
      <alignment vertical="center"/>
    </xf>
    <xf numFmtId="38" fontId="26" fillId="0" borderId="0" xfId="1" applyFont="1" applyBorder="1">
      <alignment vertical="center"/>
    </xf>
    <xf numFmtId="0" fontId="3" fillId="3" borderId="22" xfId="0" applyFont="1" applyFill="1" applyBorder="1">
      <alignment vertical="center"/>
    </xf>
    <xf numFmtId="0" fontId="3" fillId="3" borderId="16" xfId="0" applyFont="1" applyFill="1" applyBorder="1">
      <alignment vertical="center"/>
    </xf>
    <xf numFmtId="0" fontId="3" fillId="3" borderId="3" xfId="0" applyFont="1" applyFill="1" applyBorder="1">
      <alignment vertical="center"/>
    </xf>
    <xf numFmtId="176" fontId="26" fillId="0" borderId="0" xfId="1" applyNumberFormat="1" applyFont="1" applyBorder="1" applyAlignment="1">
      <alignment horizontal="left" vertical="center"/>
    </xf>
    <xf numFmtId="0" fontId="16" fillId="0" borderId="1" xfId="0" applyFont="1" applyBorder="1" applyAlignment="1">
      <alignment horizontal="center" vertical="center" wrapText="1"/>
    </xf>
    <xf numFmtId="0" fontId="16" fillId="0" borderId="14" xfId="0" applyFont="1" applyBorder="1" applyAlignment="1">
      <alignment horizontal="right" vertical="center"/>
    </xf>
    <xf numFmtId="176" fontId="3" fillId="0" borderId="0" xfId="1" applyNumberFormat="1" applyFont="1" applyBorder="1" applyAlignment="1">
      <alignment horizontal="left" vertical="center"/>
    </xf>
    <xf numFmtId="176" fontId="3" fillId="0" borderId="0" xfId="1" applyNumberFormat="1" applyFont="1" applyBorder="1" applyAlignment="1">
      <alignment horizontal="center" vertical="center"/>
    </xf>
    <xf numFmtId="38" fontId="10" fillId="0" borderId="11" xfId="1" applyFont="1" applyBorder="1">
      <alignment vertical="center"/>
    </xf>
    <xf numFmtId="0" fontId="10" fillId="0" borderId="0" xfId="0" applyFont="1">
      <alignment vertical="center"/>
    </xf>
    <xf numFmtId="0" fontId="26" fillId="0" borderId="0" xfId="0" applyFont="1">
      <alignment vertical="center"/>
    </xf>
    <xf numFmtId="38" fontId="3" fillId="0" borderId="0" xfId="0" applyNumberFormat="1" applyFont="1">
      <alignment vertical="center"/>
    </xf>
    <xf numFmtId="38" fontId="3" fillId="0" borderId="0" xfId="1" applyFont="1" applyFill="1" applyBorder="1" applyAlignment="1" applyProtection="1">
      <alignment vertical="center"/>
      <protection locked="0"/>
    </xf>
    <xf numFmtId="0" fontId="4" fillId="0" borderId="14" xfId="0" applyFont="1" applyBorder="1" applyAlignment="1">
      <alignment horizontal="center" vertical="center" wrapText="1"/>
    </xf>
    <xf numFmtId="0" fontId="3" fillId="0" borderId="14" xfId="0" applyFont="1" applyBorder="1" applyAlignment="1">
      <alignment horizontal="center" vertical="center"/>
    </xf>
    <xf numFmtId="38" fontId="26" fillId="0" borderId="0" xfId="1" applyFont="1" applyBorder="1" applyAlignment="1">
      <alignment horizontal="left" vertical="center"/>
    </xf>
    <xf numFmtId="9" fontId="3" fillId="0" borderId="0" xfId="2" applyFont="1" applyBorder="1">
      <alignment vertical="center"/>
    </xf>
    <xf numFmtId="0" fontId="26" fillId="0" borderId="0" xfId="0" applyFont="1" applyAlignment="1">
      <alignment horizontal="center" vertical="center"/>
    </xf>
    <xf numFmtId="176" fontId="26" fillId="0" borderId="0" xfId="1" applyNumberFormat="1" applyFont="1" applyBorder="1" applyAlignment="1">
      <alignment horizontal="center" vertical="center"/>
    </xf>
    <xf numFmtId="176" fontId="26" fillId="0" borderId="0" xfId="1" applyNumberFormat="1" applyFont="1" applyFill="1" applyBorder="1" applyAlignment="1">
      <alignment horizontal="left" vertical="center"/>
    </xf>
    <xf numFmtId="176" fontId="26" fillId="0" borderId="0" xfId="1" applyNumberFormat="1" applyFont="1" applyFill="1" applyBorder="1" applyAlignment="1">
      <alignment horizontal="center" vertical="center"/>
    </xf>
    <xf numFmtId="38" fontId="26" fillId="0" borderId="0" xfId="1" applyFont="1" applyFill="1" applyBorder="1" applyAlignment="1">
      <alignment horizontal="left" vertical="center"/>
    </xf>
    <xf numFmtId="178" fontId="26" fillId="0" borderId="0" xfId="2" applyNumberFormat="1" applyFont="1" applyFill="1" applyBorder="1" applyAlignment="1">
      <alignment horizontal="center" vertical="center"/>
    </xf>
    <xf numFmtId="3" fontId="26" fillId="0" borderId="0" xfId="0" applyNumberFormat="1" applyFont="1">
      <alignment vertical="center"/>
    </xf>
    <xf numFmtId="0" fontId="16" fillId="0" borderId="11" xfId="0" applyFont="1" applyBorder="1">
      <alignment vertical="center"/>
    </xf>
    <xf numFmtId="0" fontId="27" fillId="0" borderId="1" xfId="0" applyFont="1" applyBorder="1" applyAlignment="1">
      <alignment vertical="center" wrapText="1"/>
    </xf>
    <xf numFmtId="38" fontId="10" fillId="0" borderId="12" xfId="1" applyFont="1" applyBorder="1">
      <alignment vertical="center"/>
    </xf>
    <xf numFmtId="38" fontId="10" fillId="0" borderId="13" xfId="1" applyFont="1" applyBorder="1">
      <alignment vertical="center"/>
    </xf>
    <xf numFmtId="0" fontId="10" fillId="0" borderId="14" xfId="0" applyFont="1" applyBorder="1">
      <alignment vertical="center"/>
    </xf>
    <xf numFmtId="38" fontId="10" fillId="0" borderId="15" xfId="1" applyFont="1" applyBorder="1">
      <alignment vertical="center"/>
    </xf>
    <xf numFmtId="176" fontId="10" fillId="0" borderId="11" xfId="1" applyNumberFormat="1" applyFont="1" applyBorder="1" applyAlignment="1">
      <alignment horizontal="left" vertical="center"/>
    </xf>
    <xf numFmtId="176" fontId="10" fillId="0" borderId="0" xfId="1" applyNumberFormat="1" applyFont="1" applyBorder="1" applyAlignment="1">
      <alignment horizontal="left" vertical="center"/>
    </xf>
    <xf numFmtId="176" fontId="10" fillId="0" borderId="0" xfId="1" applyNumberFormat="1" applyFont="1" applyBorder="1" applyAlignment="1">
      <alignment horizontal="center" vertical="center"/>
    </xf>
    <xf numFmtId="0" fontId="10" fillId="0" borderId="11" xfId="0" applyFont="1" applyBorder="1">
      <alignment vertical="center"/>
    </xf>
    <xf numFmtId="0" fontId="10" fillId="0" borderId="0" xfId="0" applyFont="1" applyAlignment="1">
      <alignment horizontal="center" vertical="center"/>
    </xf>
    <xf numFmtId="176" fontId="10" fillId="0" borderId="13" xfId="1" applyNumberFormat="1" applyFont="1" applyBorder="1" applyAlignment="1">
      <alignment horizontal="left" vertical="center"/>
    </xf>
    <xf numFmtId="176" fontId="10" fillId="0" borderId="14" xfId="1" applyNumberFormat="1" applyFont="1" applyBorder="1" applyAlignment="1">
      <alignment horizontal="left" vertical="center"/>
    </xf>
    <xf numFmtId="176" fontId="10" fillId="0" borderId="14" xfId="1" applyNumberFormat="1" applyFont="1" applyBorder="1" applyAlignment="1">
      <alignment horizontal="center" vertical="center"/>
    </xf>
    <xf numFmtId="38" fontId="10" fillId="0" borderId="22" xfId="1" applyFont="1" applyBorder="1">
      <alignment vertical="center"/>
    </xf>
    <xf numFmtId="0" fontId="10" fillId="3" borderId="2" xfId="0" applyFont="1" applyFill="1" applyBorder="1">
      <alignment vertical="center"/>
    </xf>
    <xf numFmtId="0" fontId="10" fillId="3" borderId="16" xfId="0" applyFont="1" applyFill="1" applyBorder="1">
      <alignment vertical="center"/>
    </xf>
    <xf numFmtId="0" fontId="10" fillId="3" borderId="3" xfId="0" applyFont="1" applyFill="1" applyBorder="1">
      <alignment vertical="center"/>
    </xf>
    <xf numFmtId="176" fontId="10" fillId="0" borderId="0" xfId="1" applyNumberFormat="1" applyFont="1" applyBorder="1" applyAlignment="1">
      <alignment vertical="center"/>
    </xf>
    <xf numFmtId="176" fontId="10" fillId="0" borderId="0" xfId="1" applyNumberFormat="1" applyFont="1" applyFill="1" applyBorder="1" applyAlignment="1">
      <alignment horizontal="left" vertical="center"/>
    </xf>
    <xf numFmtId="176" fontId="10" fillId="0" borderId="0" xfId="1" applyNumberFormat="1" applyFont="1" applyFill="1" applyBorder="1" applyAlignment="1">
      <alignment horizontal="center" vertical="center"/>
    </xf>
    <xf numFmtId="38" fontId="10" fillId="0" borderId="12" xfId="1" applyFont="1" applyFill="1" applyBorder="1" applyAlignment="1">
      <alignment horizontal="left" vertical="center"/>
    </xf>
    <xf numFmtId="178" fontId="10" fillId="0" borderId="0" xfId="2" applyNumberFormat="1" applyFont="1" applyBorder="1" applyAlignment="1">
      <alignment horizontal="center" vertical="center"/>
    </xf>
    <xf numFmtId="38" fontId="10" fillId="0" borderId="0" xfId="1" applyFont="1" applyBorder="1" applyAlignment="1">
      <alignment horizontal="center" vertical="center"/>
    </xf>
    <xf numFmtId="178" fontId="10" fillId="0" borderId="12" xfId="2" applyNumberFormat="1" applyFont="1" applyFill="1" applyBorder="1" applyAlignment="1">
      <alignment horizontal="center" vertical="center"/>
    </xf>
    <xf numFmtId="38" fontId="10" fillId="0" borderId="0" xfId="1" applyFont="1" applyBorder="1" applyAlignment="1">
      <alignment vertical="center"/>
    </xf>
    <xf numFmtId="0" fontId="10" fillId="3" borderId="22"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3" xfId="0" applyFont="1" applyFill="1" applyBorder="1" applyAlignment="1">
      <alignment horizontal="center" vertical="center"/>
    </xf>
    <xf numFmtId="176" fontId="10" fillId="0" borderId="22" xfId="1" applyNumberFormat="1" applyFont="1" applyBorder="1" applyAlignment="1">
      <alignment horizontal="left" vertical="center"/>
    </xf>
    <xf numFmtId="176" fontId="10" fillId="0" borderId="10" xfId="1" applyNumberFormat="1" applyFont="1" applyBorder="1" applyAlignment="1">
      <alignment horizontal="left" vertical="center"/>
    </xf>
    <xf numFmtId="176" fontId="10" fillId="0" borderId="10" xfId="1" applyNumberFormat="1" applyFont="1" applyBorder="1" applyAlignment="1">
      <alignment horizontal="center" vertical="center"/>
    </xf>
    <xf numFmtId="0" fontId="10" fillId="0" borderId="14" xfId="0" applyFont="1" applyBorder="1" applyAlignment="1">
      <alignment horizontal="center" vertical="center"/>
    </xf>
    <xf numFmtId="38" fontId="10" fillId="0" borderId="14" xfId="1" applyFont="1" applyBorder="1" applyAlignment="1">
      <alignment vertical="center"/>
    </xf>
    <xf numFmtId="38" fontId="10" fillId="0" borderId="15" xfId="1" applyFont="1" applyBorder="1" applyAlignment="1">
      <alignment horizontal="left" vertical="center"/>
    </xf>
    <xf numFmtId="0" fontId="30" fillId="0" borderId="11" xfId="0" applyFont="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lignment vertical="center"/>
    </xf>
    <xf numFmtId="0" fontId="30" fillId="0" borderId="1" xfId="0" applyFont="1" applyBorder="1" applyAlignment="1">
      <alignment horizontal="center" vertical="center"/>
    </xf>
    <xf numFmtId="0" fontId="30" fillId="0" borderId="13" xfId="0" applyFont="1" applyBorder="1" applyAlignment="1">
      <alignment vertical="center" wrapText="1"/>
    </xf>
    <xf numFmtId="177" fontId="30" fillId="0" borderId="1" xfId="0" applyNumberFormat="1" applyFont="1" applyBorder="1" applyAlignment="1">
      <alignment horizontal="center" vertical="center"/>
    </xf>
    <xf numFmtId="3" fontId="30" fillId="0" borderId="1" xfId="0" applyNumberFormat="1" applyFont="1" applyBorder="1">
      <alignment vertical="center"/>
    </xf>
    <xf numFmtId="0" fontId="3" fillId="0" borderId="1" xfId="0" applyFont="1" applyBorder="1">
      <alignment vertical="center"/>
    </xf>
    <xf numFmtId="0" fontId="3" fillId="0" borderId="4" xfId="0" applyFont="1" applyBorder="1">
      <alignment vertical="center"/>
    </xf>
    <xf numFmtId="0" fontId="3" fillId="0" borderId="21" xfId="0" applyFont="1" applyBorder="1">
      <alignment vertical="center"/>
    </xf>
    <xf numFmtId="0" fontId="3" fillId="0" borderId="5" xfId="0" applyFont="1" applyBorder="1">
      <alignment vertical="center"/>
    </xf>
    <xf numFmtId="0" fontId="10" fillId="0" borderId="1" xfId="0" applyFont="1" applyBorder="1">
      <alignment vertical="center"/>
    </xf>
    <xf numFmtId="38" fontId="10" fillId="7" borderId="11" xfId="1" applyFont="1" applyFill="1" applyBorder="1">
      <alignment vertical="center"/>
    </xf>
    <xf numFmtId="0" fontId="10" fillId="7" borderId="0" xfId="0" applyFont="1" applyFill="1">
      <alignment vertical="center"/>
    </xf>
    <xf numFmtId="38" fontId="10" fillId="7" borderId="12" xfId="1" applyFont="1" applyFill="1" applyBorder="1">
      <alignment vertical="center"/>
    </xf>
    <xf numFmtId="38" fontId="10" fillId="7" borderId="0" xfId="1" applyFont="1" applyFill="1" applyBorder="1">
      <alignment vertical="center"/>
    </xf>
    <xf numFmtId="0" fontId="10" fillId="7" borderId="12" xfId="0" applyFont="1" applyFill="1" applyBorder="1">
      <alignment vertical="center"/>
    </xf>
    <xf numFmtId="176" fontId="10" fillId="7" borderId="11" xfId="1" applyNumberFormat="1" applyFont="1" applyFill="1" applyBorder="1" applyAlignment="1">
      <alignment horizontal="left" vertical="center"/>
    </xf>
    <xf numFmtId="176" fontId="10" fillId="7" borderId="0" xfId="1" applyNumberFormat="1" applyFont="1" applyFill="1" applyBorder="1" applyAlignment="1">
      <alignment horizontal="left" vertical="center"/>
    </xf>
    <xf numFmtId="176" fontId="10" fillId="7" borderId="0" xfId="1" applyNumberFormat="1" applyFont="1" applyFill="1" applyBorder="1" applyAlignment="1">
      <alignment horizontal="center" vertical="center"/>
    </xf>
    <xf numFmtId="0" fontId="10" fillId="7" borderId="11" xfId="0" applyFont="1" applyFill="1" applyBorder="1">
      <alignment vertical="center"/>
    </xf>
    <xf numFmtId="0" fontId="10" fillId="7" borderId="0" xfId="0" applyFont="1" applyFill="1" applyAlignment="1">
      <alignment horizontal="center" vertical="center"/>
    </xf>
    <xf numFmtId="179" fontId="10" fillId="7" borderId="0" xfId="2" applyNumberFormat="1" applyFont="1" applyFill="1" applyBorder="1" applyAlignment="1">
      <alignment horizontal="center" vertical="center"/>
    </xf>
    <xf numFmtId="38" fontId="10" fillId="7" borderId="13" xfId="1" applyFont="1" applyFill="1" applyBorder="1">
      <alignment vertical="center"/>
    </xf>
    <xf numFmtId="0" fontId="10" fillId="7" borderId="14" xfId="0" applyFont="1" applyFill="1" applyBorder="1">
      <alignment vertical="center"/>
    </xf>
    <xf numFmtId="38" fontId="10" fillId="7" borderId="15" xfId="1" applyFont="1" applyFill="1" applyBorder="1">
      <alignment vertical="center"/>
    </xf>
    <xf numFmtId="176" fontId="10" fillId="7" borderId="13" xfId="1" applyNumberFormat="1" applyFont="1" applyFill="1" applyBorder="1" applyAlignment="1">
      <alignment horizontal="left" vertical="center"/>
    </xf>
    <xf numFmtId="176" fontId="10" fillId="7" borderId="14" xfId="1" applyNumberFormat="1" applyFont="1" applyFill="1" applyBorder="1" applyAlignment="1">
      <alignment horizontal="left" vertical="center"/>
    </xf>
    <xf numFmtId="176" fontId="10" fillId="7" borderId="14" xfId="1" applyNumberFormat="1" applyFont="1" applyFill="1" applyBorder="1" applyAlignment="1">
      <alignment horizontal="center" vertical="center"/>
    </xf>
    <xf numFmtId="9" fontId="10" fillId="7" borderId="14" xfId="2" applyFont="1" applyFill="1" applyBorder="1">
      <alignment vertical="center"/>
    </xf>
    <xf numFmtId="0" fontId="10" fillId="7" borderId="15" xfId="0" applyFont="1" applyFill="1" applyBorder="1">
      <alignment vertical="center"/>
    </xf>
    <xf numFmtId="0" fontId="30" fillId="7" borderId="1" xfId="0" applyFont="1" applyFill="1" applyBorder="1">
      <alignment vertical="center"/>
    </xf>
    <xf numFmtId="0" fontId="35" fillId="0" borderId="22" xfId="0" applyFont="1" applyBorder="1" applyAlignment="1">
      <alignment horizontal="left" vertical="center"/>
    </xf>
    <xf numFmtId="0" fontId="36" fillId="0" borderId="22" xfId="0" applyFont="1" applyBorder="1" applyAlignment="1">
      <alignment horizontal="left" vertical="center" wrapText="1"/>
    </xf>
    <xf numFmtId="0" fontId="35" fillId="0" borderId="11" xfId="0" applyFont="1" applyBorder="1" applyAlignment="1">
      <alignment horizontal="left" vertical="center"/>
    </xf>
    <xf numFmtId="0" fontId="36" fillId="0" borderId="11" xfId="0" applyFont="1" applyBorder="1" applyAlignment="1">
      <alignment horizontal="left" vertical="center" wrapText="1"/>
    </xf>
    <xf numFmtId="0" fontId="33" fillId="6" borderId="2" xfId="0" applyFont="1" applyFill="1" applyBorder="1">
      <alignment vertical="center"/>
    </xf>
    <xf numFmtId="0" fontId="33" fillId="6" borderId="16" xfId="0" applyFont="1" applyFill="1" applyBorder="1">
      <alignment vertical="center"/>
    </xf>
    <xf numFmtId="0" fontId="36" fillId="0" borderId="16" xfId="0" applyFont="1" applyBorder="1" applyAlignment="1">
      <alignment horizontal="left" vertical="center" wrapText="1"/>
    </xf>
    <xf numFmtId="177" fontId="36" fillId="0" borderId="1" xfId="0" applyNumberFormat="1" applyFont="1" applyBorder="1" applyAlignment="1">
      <alignment horizontal="center" vertical="center"/>
    </xf>
    <xf numFmtId="0" fontId="33" fillId="0" borderId="2" xfId="0" applyFont="1" applyBorder="1">
      <alignment vertical="center"/>
    </xf>
    <xf numFmtId="0" fontId="33" fillId="0" borderId="16" xfId="0" applyFont="1" applyBorder="1">
      <alignment vertical="center"/>
    </xf>
    <xf numFmtId="0" fontId="35" fillId="0" borderId="11" xfId="0" applyFont="1" applyBorder="1" applyAlignment="1">
      <alignment horizontal="center" vertical="center"/>
    </xf>
    <xf numFmtId="0" fontId="35" fillId="0" borderId="13" xfId="0" applyFont="1" applyBorder="1" applyAlignment="1">
      <alignment horizontal="left" vertical="center"/>
    </xf>
    <xf numFmtId="0" fontId="36" fillId="0" borderId="13" xfId="0" applyFont="1" applyBorder="1" applyAlignment="1">
      <alignment horizontal="left" vertical="center" wrapText="1"/>
    </xf>
    <xf numFmtId="3" fontId="33" fillId="0" borderId="2" xfId="0" applyNumberFormat="1" applyFont="1" applyBorder="1">
      <alignment vertical="center"/>
    </xf>
    <xf numFmtId="3" fontId="33" fillId="0" borderId="16" xfId="0" applyNumberFormat="1" applyFont="1" applyBorder="1">
      <alignment vertical="center"/>
    </xf>
    <xf numFmtId="0" fontId="19" fillId="0" borderId="0" xfId="0" applyFont="1" applyAlignment="1">
      <alignment horizontal="left" vertical="center" wrapText="1"/>
    </xf>
    <xf numFmtId="0" fontId="3" fillId="0" borderId="14" xfId="0" applyFont="1" applyBorder="1" applyAlignment="1">
      <alignment horizontal="center" vertical="center"/>
    </xf>
    <xf numFmtId="38" fontId="3" fillId="5" borderId="2" xfId="1" applyFont="1" applyFill="1" applyBorder="1" applyAlignment="1" applyProtection="1">
      <alignment vertical="center"/>
      <protection locked="0"/>
    </xf>
    <xf numFmtId="38" fontId="3" fillId="5" borderId="3" xfId="1" applyFont="1" applyFill="1" applyBorder="1" applyAlignment="1" applyProtection="1">
      <alignment vertical="center"/>
      <protection locked="0"/>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lignment vertical="center"/>
    </xf>
    <xf numFmtId="38" fontId="3" fillId="2" borderId="2" xfId="1" applyFont="1" applyFill="1" applyBorder="1" applyAlignment="1" applyProtection="1">
      <alignment vertical="center"/>
      <protection locked="0"/>
    </xf>
    <xf numFmtId="38" fontId="3" fillId="2" borderId="16" xfId="1" applyFont="1" applyFill="1" applyBorder="1" applyAlignment="1" applyProtection="1">
      <alignment vertical="center"/>
      <protection locked="0"/>
    </xf>
    <xf numFmtId="38" fontId="3" fillId="2" borderId="3" xfId="1" applyFont="1" applyFill="1" applyBorder="1" applyAlignment="1" applyProtection="1">
      <alignment vertical="center"/>
      <protection locked="0"/>
    </xf>
    <xf numFmtId="38" fontId="3" fillId="2" borderId="2" xfId="1" applyFont="1" applyFill="1" applyBorder="1" applyAlignment="1">
      <alignment vertical="center"/>
    </xf>
    <xf numFmtId="38" fontId="3" fillId="2" borderId="3" xfId="1" applyFont="1" applyFill="1" applyBorder="1" applyAlignment="1">
      <alignment vertical="center"/>
    </xf>
    <xf numFmtId="0" fontId="3" fillId="0" borderId="2" xfId="0" applyFont="1" applyBorder="1">
      <alignment vertical="center"/>
    </xf>
    <xf numFmtId="0" fontId="3" fillId="0" borderId="16" xfId="0" applyFont="1" applyBorder="1">
      <alignment vertical="center"/>
    </xf>
    <xf numFmtId="0" fontId="3" fillId="0" borderId="3" xfId="0" applyFont="1" applyBorder="1">
      <alignment vertical="center"/>
    </xf>
    <xf numFmtId="0" fontId="10" fillId="3" borderId="2"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3" xfId="0" applyFont="1" applyFill="1" applyBorder="1" applyAlignment="1">
      <alignment horizontal="center" vertical="center"/>
    </xf>
    <xf numFmtId="38" fontId="10" fillId="0" borderId="0" xfId="1" applyFont="1" applyBorder="1" applyAlignment="1">
      <alignment horizontal="center" vertical="center"/>
    </xf>
    <xf numFmtId="3" fontId="10" fillId="0" borderId="0" xfId="0" applyNumberFormat="1" applyFont="1">
      <alignment vertical="center"/>
    </xf>
    <xf numFmtId="38" fontId="10" fillId="0" borderId="14" xfId="1" applyFont="1" applyBorder="1" applyAlignment="1">
      <alignment horizontal="center" vertical="center"/>
    </xf>
    <xf numFmtId="38" fontId="10" fillId="0" borderId="10" xfId="1" applyFont="1" applyBorder="1" applyAlignment="1">
      <alignment horizontal="center" vertical="center"/>
    </xf>
    <xf numFmtId="38" fontId="10" fillId="7" borderId="0" xfId="1" applyFont="1" applyFill="1" applyBorder="1" applyAlignment="1">
      <alignment vertical="center"/>
    </xf>
    <xf numFmtId="38" fontId="10" fillId="7" borderId="12" xfId="1" applyFont="1" applyFill="1" applyBorder="1" applyAlignment="1">
      <alignment vertical="center"/>
    </xf>
    <xf numFmtId="38" fontId="10" fillId="7" borderId="14" xfId="1" applyFont="1" applyFill="1" applyBorder="1" applyAlignment="1">
      <alignment horizontal="left" vertical="center"/>
    </xf>
    <xf numFmtId="0" fontId="3" fillId="6" borderId="22"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23"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0" xfId="0" applyFont="1" applyFill="1" applyAlignment="1">
      <alignment horizontal="center" vertical="center"/>
    </xf>
    <xf numFmtId="0" fontId="3" fillId="6" borderId="12" xfId="0" applyFont="1" applyFill="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23"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3" fillId="6" borderId="1" xfId="0" applyFont="1" applyFill="1" applyBorder="1" applyAlignment="1">
      <alignment horizontal="center" vertical="center"/>
    </xf>
    <xf numFmtId="0" fontId="3" fillId="0" borderId="16" xfId="0" applyFont="1" applyBorder="1" applyAlignment="1">
      <alignment horizontal="center" vertical="center"/>
    </xf>
    <xf numFmtId="0" fontId="3" fillId="3" borderId="1" xfId="0" applyFont="1" applyFill="1" applyBorder="1">
      <alignment vertical="center"/>
    </xf>
    <xf numFmtId="0" fontId="3" fillId="3" borderId="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3" xfId="0" applyFont="1" applyFill="1" applyBorder="1" applyAlignment="1">
      <alignment horizontal="center" vertical="center"/>
    </xf>
    <xf numFmtId="38" fontId="10" fillId="7" borderId="22" xfId="1" applyFont="1" applyFill="1" applyBorder="1" applyAlignment="1">
      <alignment vertical="center"/>
    </xf>
    <xf numFmtId="38" fontId="10" fillId="7" borderId="10" xfId="1" applyFont="1" applyFill="1" applyBorder="1" applyAlignment="1">
      <alignment vertical="center"/>
    </xf>
    <xf numFmtId="38" fontId="10" fillId="7" borderId="0" xfId="1" applyFont="1" applyFill="1" applyBorder="1" applyAlignment="1">
      <alignment horizontal="left" vertical="center"/>
    </xf>
    <xf numFmtId="0" fontId="10" fillId="3" borderId="10" xfId="0" applyFont="1" applyFill="1" applyBorder="1" applyAlignment="1">
      <alignment horizontal="center" vertical="center"/>
    </xf>
    <xf numFmtId="0" fontId="3" fillId="5" borderId="2"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0" borderId="14" xfId="0" applyFont="1" applyBorder="1" applyAlignment="1">
      <alignment horizontal="center" vertical="center"/>
    </xf>
    <xf numFmtId="0" fontId="16" fillId="0" borderId="0" xfId="0" applyFont="1" applyAlignment="1">
      <alignment horizontal="right" vertical="center"/>
    </xf>
    <xf numFmtId="0" fontId="31" fillId="0" borderId="22" xfId="0" applyFont="1" applyBorder="1" applyAlignment="1">
      <alignment horizontal="left" vertical="center" wrapText="1"/>
    </xf>
    <xf numFmtId="0" fontId="30" fillId="0" borderId="16" xfId="0" applyFont="1" applyBorder="1" applyAlignment="1">
      <alignment horizontal="left" vertical="center" wrapText="1"/>
    </xf>
    <xf numFmtId="0" fontId="30" fillId="0" borderId="3" xfId="0" applyFont="1" applyBorder="1" applyAlignment="1">
      <alignment horizontal="left" vertical="center" wrapText="1"/>
    </xf>
    <xf numFmtId="0" fontId="16" fillId="0" borderId="1" xfId="0" applyFont="1" applyBorder="1" applyAlignment="1">
      <alignment horizontal="left" vertical="center" wrapText="1"/>
    </xf>
    <xf numFmtId="0" fontId="37" fillId="0" borderId="0" xfId="0" applyFont="1" applyAlignment="1">
      <alignment horizontal="left" vertical="center" wrapText="1"/>
    </xf>
    <xf numFmtId="0" fontId="30" fillId="0" borderId="1" xfId="0" applyFont="1" applyBorder="1" applyAlignment="1">
      <alignment horizontal="center" vertical="center"/>
    </xf>
    <xf numFmtId="0" fontId="16" fillId="0" borderId="1" xfId="0" applyFont="1" applyBorder="1" applyAlignment="1">
      <alignment horizontal="center" vertical="center"/>
    </xf>
    <xf numFmtId="0" fontId="30" fillId="0" borderId="22" xfId="0" applyFont="1" applyBorder="1" applyAlignment="1">
      <alignment horizontal="left" vertical="center" wrapText="1"/>
    </xf>
    <xf numFmtId="0" fontId="30" fillId="0" borderId="10" xfId="0" applyFont="1" applyBorder="1" applyAlignment="1">
      <alignment horizontal="left" vertical="center" wrapText="1"/>
    </xf>
    <xf numFmtId="0" fontId="30" fillId="0" borderId="23" xfId="0" applyFont="1" applyBorder="1" applyAlignment="1">
      <alignment horizontal="left" vertical="center" wrapText="1"/>
    </xf>
    <xf numFmtId="0" fontId="15" fillId="0" borderId="21" xfId="0" applyFont="1" applyBorder="1" applyAlignment="1">
      <alignment horizontal="left" vertical="center"/>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16" fillId="0" borderId="22" xfId="0" applyFont="1" applyBorder="1" applyAlignment="1">
      <alignment horizontal="left" vertical="center" wrapText="1"/>
    </xf>
    <xf numFmtId="0" fontId="16" fillId="0" borderId="10" xfId="0" applyFont="1" applyBorder="1" applyAlignment="1">
      <alignment horizontal="left" vertical="center" wrapText="1"/>
    </xf>
    <xf numFmtId="0" fontId="16" fillId="0" borderId="23" xfId="0" applyFont="1" applyBorder="1" applyAlignment="1">
      <alignment horizontal="left" vertical="center" wrapText="1"/>
    </xf>
    <xf numFmtId="0" fontId="30" fillId="0" borderId="1" xfId="0" applyFont="1" applyBorder="1" applyAlignment="1">
      <alignment horizontal="center" vertical="center" wrapText="1"/>
    </xf>
    <xf numFmtId="0" fontId="15" fillId="0" borderId="21" xfId="0" applyFont="1" applyBorder="1" applyAlignment="1">
      <alignment horizontal="left" vertical="center" wrapText="1"/>
    </xf>
    <xf numFmtId="0" fontId="15" fillId="0" borderId="8" xfId="0" applyFont="1" applyBorder="1" applyAlignment="1">
      <alignment horizontal="left" vertical="center" wrapText="1"/>
    </xf>
    <xf numFmtId="0" fontId="15" fillId="0" borderId="5" xfId="0" applyFont="1" applyBorder="1" applyAlignment="1">
      <alignment horizontal="left" vertical="center" wrapText="1"/>
    </xf>
    <xf numFmtId="0" fontId="15" fillId="0" borderId="21" xfId="0" applyFont="1" applyBorder="1">
      <alignment vertical="center"/>
    </xf>
    <xf numFmtId="0" fontId="15" fillId="0" borderId="5" xfId="0" applyFont="1" applyBorder="1">
      <alignment vertical="center"/>
    </xf>
    <xf numFmtId="0" fontId="30" fillId="0" borderId="13" xfId="0" applyFont="1" applyBorder="1" applyAlignment="1">
      <alignment vertical="center" wrapText="1"/>
    </xf>
    <xf numFmtId="0" fontId="30" fillId="0" borderId="14" xfId="0" applyFont="1" applyBorder="1" applyAlignment="1">
      <alignment vertical="center" wrapText="1"/>
    </xf>
    <xf numFmtId="0" fontId="30" fillId="0" borderId="15" xfId="0" applyFont="1" applyBorder="1" applyAlignment="1">
      <alignment vertical="center" wrapText="1"/>
    </xf>
    <xf numFmtId="0" fontId="22" fillId="0" borderId="0" xfId="0" applyFont="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31" fillId="0" borderId="1" xfId="0" applyFont="1" applyBorder="1" applyAlignment="1">
      <alignment horizontal="left" vertical="center" wrapText="1"/>
    </xf>
    <xf numFmtId="0" fontId="32" fillId="0" borderId="10" xfId="0" applyFont="1" applyBorder="1" applyAlignment="1">
      <alignment vertical="top" wrapText="1"/>
    </xf>
    <xf numFmtId="0" fontId="32" fillId="0" borderId="23" xfId="0" applyFont="1" applyBorder="1" applyAlignment="1">
      <alignment vertical="top" wrapText="1"/>
    </xf>
    <xf numFmtId="0" fontId="36" fillId="0" borderId="16" xfId="0" applyFont="1" applyBorder="1" applyAlignment="1">
      <alignment horizontal="left" vertical="center" wrapText="1"/>
    </xf>
    <xf numFmtId="0" fontId="36" fillId="0" borderId="3" xfId="0" applyFont="1" applyBorder="1" applyAlignment="1">
      <alignment horizontal="left" vertical="center" wrapText="1"/>
    </xf>
    <xf numFmtId="0" fontId="10" fillId="3" borderId="13"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xf>
    <xf numFmtId="0" fontId="10" fillId="3" borderId="15" xfId="0" applyFont="1" applyFill="1" applyBorder="1" applyAlignment="1">
      <alignment horizontal="left" vertical="center"/>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0" fillId="0" borderId="17" xfId="0" applyFont="1" applyBorder="1">
      <alignment vertical="center"/>
    </xf>
    <xf numFmtId="0" fontId="10" fillId="0" borderId="18" xfId="0" applyFont="1" applyBorder="1">
      <alignment vertical="center"/>
    </xf>
    <xf numFmtId="0" fontId="23" fillId="0" borderId="2" xfId="0" applyFont="1" applyBorder="1">
      <alignment vertical="center"/>
    </xf>
    <xf numFmtId="0" fontId="23" fillId="0" borderId="16" xfId="0" applyFont="1" applyBorder="1">
      <alignment vertical="center"/>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ECFF"/>
      <color rgb="FF3399FF"/>
      <color rgb="FFFFFF99"/>
      <color rgb="FF99CCFF"/>
      <color rgb="FF00FFFF"/>
      <color rgb="FF66CCFF"/>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2771775</xdr:colOff>
      <xdr:row>25</xdr:row>
      <xdr:rowOff>38100</xdr:rowOff>
    </xdr:from>
    <xdr:to>
      <xdr:col>8</xdr:col>
      <xdr:colOff>781050</xdr:colOff>
      <xdr:row>39</xdr:row>
      <xdr:rowOff>133350</xdr:rowOff>
    </xdr:to>
    <xdr:pic>
      <xdr:nvPicPr>
        <xdr:cNvPr id="34" name="図 3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01300" y="18630900"/>
          <a:ext cx="7629525" cy="529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25</xdr:row>
      <xdr:rowOff>57150</xdr:rowOff>
    </xdr:from>
    <xdr:to>
      <xdr:col>2</xdr:col>
      <xdr:colOff>130500</xdr:colOff>
      <xdr:row>39</xdr:row>
      <xdr:rowOff>113578</xdr:rowOff>
    </xdr:to>
    <xdr:pic>
      <xdr:nvPicPr>
        <xdr:cNvPr id="30" name="図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18649950"/>
          <a:ext cx="7560000" cy="52570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2530929</xdr:colOff>
      <xdr:row>37</xdr:row>
      <xdr:rowOff>0</xdr:rowOff>
    </xdr:from>
    <xdr:to>
      <xdr:col>1</xdr:col>
      <xdr:colOff>4676775</xdr:colOff>
      <xdr:row>37</xdr:row>
      <xdr:rowOff>180975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959554" y="23050500"/>
          <a:ext cx="2145846" cy="1809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267154</xdr:colOff>
      <xdr:row>24</xdr:row>
      <xdr:rowOff>12247</xdr:rowOff>
    </xdr:from>
    <xdr:to>
      <xdr:col>1</xdr:col>
      <xdr:colOff>5381625</xdr:colOff>
      <xdr:row>24</xdr:row>
      <xdr:rowOff>356508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67154" y="18233572"/>
          <a:ext cx="5543096" cy="344261"/>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参考例２　（青色申告で提出する）青色申告決算書の確認方法</a:t>
          </a:r>
        </a:p>
      </xdr:txBody>
    </xdr:sp>
    <xdr:clientData/>
  </xdr:twoCellAnchor>
  <xdr:twoCellAnchor>
    <xdr:from>
      <xdr:col>2</xdr:col>
      <xdr:colOff>2802921</xdr:colOff>
      <xdr:row>24</xdr:row>
      <xdr:rowOff>28576</xdr:rowOff>
    </xdr:from>
    <xdr:to>
      <xdr:col>5</xdr:col>
      <xdr:colOff>152400</xdr:colOff>
      <xdr:row>24</xdr:row>
      <xdr:rowOff>355148</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0432446" y="18249901"/>
          <a:ext cx="4912329" cy="326572"/>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参考例３　（白色申告で提出する）収支内訳書の確認方法</a:t>
          </a:r>
        </a:p>
      </xdr:txBody>
    </xdr:sp>
    <xdr:clientData/>
  </xdr:twoCellAnchor>
  <xdr:twoCellAnchor>
    <xdr:from>
      <xdr:col>2</xdr:col>
      <xdr:colOff>5122410</xdr:colOff>
      <xdr:row>36</xdr:row>
      <xdr:rowOff>214084</xdr:rowOff>
    </xdr:from>
    <xdr:to>
      <xdr:col>4</xdr:col>
      <xdr:colOff>209550</xdr:colOff>
      <xdr:row>37</xdr:row>
      <xdr:rowOff>19050</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12751935" y="22893109"/>
          <a:ext cx="1964190" cy="176441"/>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3990522</xdr:colOff>
      <xdr:row>25</xdr:row>
      <xdr:rowOff>276225</xdr:rowOff>
    </xdr:from>
    <xdr:to>
      <xdr:col>1</xdr:col>
      <xdr:colOff>5429250</xdr:colOff>
      <xdr:row>26</xdr:row>
      <xdr:rowOff>152399</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4419147" y="18869025"/>
          <a:ext cx="1438728" cy="247649"/>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283330</xdr:colOff>
      <xdr:row>25</xdr:row>
      <xdr:rowOff>223460</xdr:rowOff>
    </xdr:from>
    <xdr:to>
      <xdr:col>4</xdr:col>
      <xdr:colOff>495299</xdr:colOff>
      <xdr:row>26</xdr:row>
      <xdr:rowOff>95553</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14104105" y="18816260"/>
          <a:ext cx="897769" cy="243568"/>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4038600</xdr:colOff>
      <xdr:row>37</xdr:row>
      <xdr:rowOff>200025</xdr:rowOff>
    </xdr:from>
    <xdr:to>
      <xdr:col>1</xdr:col>
      <xdr:colOff>4042684</xdr:colOff>
      <xdr:row>39</xdr:row>
      <xdr:rowOff>286658</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flipV="1">
          <a:off x="4467225" y="23250525"/>
          <a:ext cx="4084" cy="82958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1117133</xdr:colOff>
      <xdr:row>39</xdr:row>
      <xdr:rowOff>289003</xdr:rowOff>
    </xdr:from>
    <xdr:to>
      <xdr:col>1</xdr:col>
      <xdr:colOff>6981825</xdr:colOff>
      <xdr:row>41</xdr:row>
      <xdr:rowOff>200024</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545758" y="24082453"/>
          <a:ext cx="5864692" cy="653971"/>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この欄に記載されている「経費」の合計額を「★判定表」の「（カ）必要経費等１」欄に入力してください。（事業専従者がいる場合は右記参照）</a:t>
          </a:r>
        </a:p>
      </xdr:txBody>
    </xdr:sp>
    <xdr:clientData/>
  </xdr:twoCellAnchor>
  <xdr:twoCellAnchor>
    <xdr:from>
      <xdr:col>1</xdr:col>
      <xdr:colOff>4919891</xdr:colOff>
      <xdr:row>32</xdr:row>
      <xdr:rowOff>42182</xdr:rowOff>
    </xdr:from>
    <xdr:to>
      <xdr:col>1</xdr:col>
      <xdr:colOff>6953250</xdr:colOff>
      <xdr:row>32</xdr:row>
      <xdr:rowOff>209550</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5348516" y="21235307"/>
          <a:ext cx="2033359" cy="167368"/>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6952797</xdr:colOff>
      <xdr:row>32</xdr:row>
      <xdr:rowOff>118836</xdr:rowOff>
    </xdr:from>
    <xdr:to>
      <xdr:col>2</xdr:col>
      <xdr:colOff>85725</xdr:colOff>
      <xdr:row>32</xdr:row>
      <xdr:rowOff>121103</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flipH="1" flipV="1">
          <a:off x="7381422" y="21311961"/>
          <a:ext cx="333828" cy="226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37193</xdr:colOff>
      <xdr:row>31</xdr:row>
      <xdr:rowOff>127454</xdr:rowOff>
    </xdr:from>
    <xdr:to>
      <xdr:col>2</xdr:col>
      <xdr:colOff>2628901</xdr:colOff>
      <xdr:row>42</xdr:row>
      <xdr:rowOff>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7666718" y="20949104"/>
          <a:ext cx="2591708" cy="3958771"/>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家族が納税者の事業に従事し、給与を支払っている場合は、「専従者給与」欄に金額が記載されています。</a:t>
          </a:r>
          <a:endParaRPr kumimoji="1" lang="en-US" altLang="ja-JP" sz="1100" b="1">
            <a:solidFill>
              <a:srgbClr val="FF0000"/>
            </a:solidFill>
          </a:endParaRPr>
        </a:p>
        <a:p>
          <a:pPr algn="l"/>
          <a:r>
            <a:rPr kumimoji="1" lang="ja-JP" altLang="en-US" sz="1100" b="1">
              <a:solidFill>
                <a:srgbClr val="FF0000"/>
              </a:solidFill>
            </a:rPr>
            <a:t>この場合、「経費」の合計に次の金額を加算した金額を「★判定表」の「（カ）必要経費等１」欄に入力してください。</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baseline="0">
              <a:solidFill>
                <a:srgbClr val="FF0000"/>
              </a:solidFill>
            </a:rPr>
            <a:t> </a:t>
          </a:r>
          <a:r>
            <a:rPr kumimoji="1" lang="ja-JP" altLang="en-US" sz="1100" b="1">
              <a:solidFill>
                <a:srgbClr val="FF0000"/>
              </a:solidFill>
            </a:rPr>
            <a:t>次のいずれか少ない金額</a:t>
          </a:r>
          <a:endParaRPr kumimoji="1" lang="en-US" altLang="ja-JP" sz="1100" b="1">
            <a:solidFill>
              <a:srgbClr val="FF0000"/>
            </a:solidFill>
          </a:endParaRPr>
        </a:p>
        <a:p>
          <a:pPr algn="l"/>
          <a:r>
            <a:rPr kumimoji="1" lang="ja-JP" altLang="en-US" sz="1100" b="1">
              <a:solidFill>
                <a:srgbClr val="FF0000"/>
              </a:solidFill>
            </a:rPr>
            <a:t>　① </a:t>
          </a:r>
          <a:r>
            <a:rPr kumimoji="1" lang="en-US" altLang="ja-JP" sz="1100" b="1">
              <a:solidFill>
                <a:srgbClr val="FF0000"/>
              </a:solidFill>
            </a:rPr>
            <a:t>50</a:t>
          </a:r>
          <a:r>
            <a:rPr kumimoji="1" lang="ja-JP" altLang="en-US" sz="1100" b="1">
              <a:solidFill>
                <a:srgbClr val="FF0000"/>
              </a:solidFill>
            </a:rPr>
            <a:t>万円</a:t>
          </a:r>
          <a:endParaRPr kumimoji="1" lang="en-US" altLang="ja-JP" sz="1100" b="1">
            <a:solidFill>
              <a:srgbClr val="FF0000"/>
            </a:solidFill>
          </a:endParaRPr>
        </a:p>
        <a:p>
          <a:pPr algn="l"/>
          <a:r>
            <a:rPr kumimoji="1" lang="ja-JP" altLang="en-US" sz="1100" b="1">
              <a:solidFill>
                <a:srgbClr val="FF0000"/>
              </a:solidFill>
            </a:rPr>
            <a:t>　　（配偶者の場合は</a:t>
          </a:r>
          <a:r>
            <a:rPr kumimoji="1" lang="en-US" altLang="ja-JP" sz="1100" b="1">
              <a:solidFill>
                <a:srgbClr val="FF0000"/>
              </a:solidFill>
            </a:rPr>
            <a:t>86</a:t>
          </a:r>
          <a:r>
            <a:rPr kumimoji="1" lang="ja-JP" altLang="en-US" sz="1100" b="1">
              <a:solidFill>
                <a:srgbClr val="FF0000"/>
              </a:solidFill>
            </a:rPr>
            <a:t>万円）</a:t>
          </a:r>
          <a:endParaRPr kumimoji="1" lang="en-US" altLang="ja-JP" sz="1100" b="1">
            <a:solidFill>
              <a:srgbClr val="FF0000"/>
            </a:solidFill>
          </a:endParaRPr>
        </a:p>
        <a:p>
          <a:pPr algn="l"/>
          <a:r>
            <a:rPr kumimoji="1" lang="ja-JP" altLang="en-US" sz="1100" b="1">
              <a:solidFill>
                <a:srgbClr val="FF0000"/>
              </a:solidFill>
            </a:rPr>
            <a:t>　②（事業所得又は不動産所得）</a:t>
          </a:r>
          <a:endParaRPr kumimoji="1" lang="en-US" altLang="ja-JP" sz="1100" b="1">
            <a:solidFill>
              <a:srgbClr val="FF0000"/>
            </a:solidFill>
          </a:endParaRPr>
        </a:p>
        <a:p>
          <a:pPr algn="l"/>
          <a:r>
            <a:rPr kumimoji="1" lang="ja-JP" altLang="en-US" sz="1100" b="1">
              <a:solidFill>
                <a:srgbClr val="FF0000"/>
              </a:solidFill>
            </a:rPr>
            <a:t>　　　</a:t>
          </a:r>
          <a:r>
            <a:rPr kumimoji="1" lang="ja-JP" altLang="en-US" sz="1100" b="1" baseline="0">
              <a:solidFill>
                <a:srgbClr val="FF0000"/>
              </a:solidFill>
            </a:rPr>
            <a:t> </a:t>
          </a:r>
          <a:r>
            <a:rPr kumimoji="1" lang="en-US" altLang="ja-JP" sz="1100" b="1">
              <a:solidFill>
                <a:srgbClr val="FF0000"/>
              </a:solidFill>
            </a:rPr>
            <a:t>÷</a:t>
          </a:r>
          <a:r>
            <a:rPr kumimoji="1" lang="ja-JP" altLang="en-US" sz="1100" b="1">
              <a:solidFill>
                <a:srgbClr val="FF0000"/>
              </a:solidFill>
            </a:rPr>
            <a:t>（事業専従者の数＋１）</a:t>
          </a:r>
        </a:p>
        <a:p>
          <a:pPr algn="l"/>
          <a:endParaRPr kumimoji="1" lang="ja-JP" altLang="en-US" sz="1100" b="1">
            <a:solidFill>
              <a:srgbClr val="FF0000"/>
            </a:solidFill>
          </a:endParaRPr>
        </a:p>
      </xdr:txBody>
    </xdr:sp>
    <xdr:clientData/>
  </xdr:twoCellAnchor>
  <xdr:twoCellAnchor>
    <xdr:from>
      <xdr:col>2</xdr:col>
      <xdr:colOff>2809875</xdr:colOff>
      <xdr:row>38</xdr:row>
      <xdr:rowOff>299955</xdr:rowOff>
    </xdr:from>
    <xdr:to>
      <xdr:col>2</xdr:col>
      <xdr:colOff>5529489</xdr:colOff>
      <xdr:row>42</xdr:row>
      <xdr:rowOff>21317</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0439400" y="23721930"/>
          <a:ext cx="2719614" cy="1207262"/>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この欄に記載されている「経費計」を判定表の「（カ）必要経費等１」欄に入力してください。（事業専従者がいる場合は右記参照）</a:t>
          </a:r>
        </a:p>
      </xdr:txBody>
    </xdr:sp>
    <xdr:clientData/>
  </xdr:twoCellAnchor>
  <xdr:twoCellAnchor>
    <xdr:from>
      <xdr:col>2</xdr:col>
      <xdr:colOff>4171950</xdr:colOff>
      <xdr:row>36</xdr:row>
      <xdr:rowOff>285500</xdr:rowOff>
    </xdr:from>
    <xdr:to>
      <xdr:col>2</xdr:col>
      <xdr:colOff>5094872</xdr:colOff>
      <xdr:row>38</xdr:row>
      <xdr:rowOff>285750</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V="1">
          <a:off x="11801475" y="22964525"/>
          <a:ext cx="922922" cy="74320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4992008</xdr:colOff>
      <xdr:row>37</xdr:row>
      <xdr:rowOff>169637</xdr:rowOff>
    </xdr:from>
    <xdr:to>
      <xdr:col>4</xdr:col>
      <xdr:colOff>228600</xdr:colOff>
      <xdr:row>37</xdr:row>
      <xdr:rowOff>342900</xdr:rowOff>
    </xdr:to>
    <xdr:sp macro="" textlink="">
      <xdr:nvSpPr>
        <xdr:cNvPr id="33" name="角丸四角形 32">
          <a:extLst>
            <a:ext uri="{FF2B5EF4-FFF2-40B4-BE49-F238E27FC236}">
              <a16:creationId xmlns:a16="http://schemas.microsoft.com/office/drawing/2014/main" id="{00000000-0008-0000-0000-000021000000}"/>
            </a:ext>
          </a:extLst>
        </xdr:cNvPr>
        <xdr:cNvSpPr/>
      </xdr:nvSpPr>
      <xdr:spPr>
        <a:xfrm>
          <a:off x="12621533" y="23220137"/>
          <a:ext cx="2113642" cy="173263"/>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285750</xdr:colOff>
      <xdr:row>37</xdr:row>
      <xdr:rowOff>352425</xdr:rowOff>
    </xdr:from>
    <xdr:to>
      <xdr:col>3</xdr:col>
      <xdr:colOff>293185</xdr:colOff>
      <xdr:row>40</xdr:row>
      <xdr:rowOff>255550</xdr:rowOff>
    </xdr:to>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a:xfrm flipH="1" flipV="1">
          <a:off x="14106525" y="23402925"/>
          <a:ext cx="7435" cy="101755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5901872</xdr:colOff>
      <xdr:row>39</xdr:row>
      <xdr:rowOff>39494</xdr:rowOff>
    </xdr:from>
    <xdr:to>
      <xdr:col>8</xdr:col>
      <xdr:colOff>609600</xdr:colOff>
      <xdr:row>42</xdr:row>
      <xdr:rowOff>323850</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13531397" y="23832944"/>
          <a:ext cx="4327978" cy="1398781"/>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家族が納税者の事業に従事し、給与を支払っている場合は、「専従者控除」欄に金額が記載されています。この場合、「経費計」の金額と「専従者控除」欄に記載されている金額の合計額を「★判定表」の「（カ）必要経費等１」欄に入力してください。</a:t>
          </a:r>
          <a:endParaRPr kumimoji="1" lang="en-US" altLang="ja-JP" sz="1100" b="1">
            <a:solidFill>
              <a:srgbClr val="FF0000"/>
            </a:solidFill>
          </a:endParaRPr>
        </a:p>
      </xdr:txBody>
    </xdr:sp>
    <xdr:clientData/>
  </xdr:twoCellAnchor>
  <xdr:twoCellAnchor editAs="oneCell">
    <xdr:from>
      <xdr:col>2</xdr:col>
      <xdr:colOff>955221</xdr:colOff>
      <xdr:row>6</xdr:row>
      <xdr:rowOff>43543</xdr:rowOff>
    </xdr:from>
    <xdr:to>
      <xdr:col>8</xdr:col>
      <xdr:colOff>27214</xdr:colOff>
      <xdr:row>13</xdr:row>
      <xdr:rowOff>498605</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3"/>
        <a:stretch>
          <a:fillRect/>
        </a:stretch>
      </xdr:blipFill>
      <xdr:spPr>
        <a:xfrm>
          <a:off x="8584746" y="3901168"/>
          <a:ext cx="8692243" cy="5789061"/>
        </a:xfrm>
        <a:prstGeom prst="rect">
          <a:avLst/>
        </a:prstGeom>
      </xdr:spPr>
    </xdr:pic>
    <xdr:clientData/>
  </xdr:twoCellAnchor>
  <xdr:twoCellAnchor>
    <xdr:from>
      <xdr:col>2</xdr:col>
      <xdr:colOff>1119110</xdr:colOff>
      <xdr:row>5</xdr:row>
      <xdr:rowOff>171753</xdr:rowOff>
    </xdr:from>
    <xdr:to>
      <xdr:col>2</xdr:col>
      <xdr:colOff>4667249</xdr:colOff>
      <xdr:row>5</xdr:row>
      <xdr:rowOff>530678</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8752717" y="2920396"/>
          <a:ext cx="3548139" cy="358925"/>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参考例１　所得課税証明書の確認方法</a:t>
          </a:r>
        </a:p>
      </xdr:txBody>
    </xdr:sp>
    <xdr:clientData/>
  </xdr:twoCellAnchor>
  <xdr:twoCellAnchor>
    <xdr:from>
      <xdr:col>2</xdr:col>
      <xdr:colOff>3895726</xdr:colOff>
      <xdr:row>7</xdr:row>
      <xdr:rowOff>962025</xdr:rowOff>
    </xdr:from>
    <xdr:to>
      <xdr:col>2</xdr:col>
      <xdr:colOff>5646964</xdr:colOff>
      <xdr:row>11</xdr:row>
      <xdr:rowOff>619125</xdr:rowOff>
    </xdr:to>
    <xdr:sp macro="" textlink="">
      <xdr:nvSpPr>
        <xdr:cNvPr id="51" name="角丸四角形 50">
          <a:extLst>
            <a:ext uri="{FF2B5EF4-FFF2-40B4-BE49-F238E27FC236}">
              <a16:creationId xmlns:a16="http://schemas.microsoft.com/office/drawing/2014/main" id="{00000000-0008-0000-0000-000033000000}"/>
            </a:ext>
          </a:extLst>
        </xdr:cNvPr>
        <xdr:cNvSpPr/>
      </xdr:nvSpPr>
      <xdr:spPr>
        <a:xfrm>
          <a:off x="11525251" y="5419725"/>
          <a:ext cx="1751238" cy="2714625"/>
        </a:xfrm>
        <a:prstGeom prst="roundRect">
          <a:avLst>
            <a:gd name="adj" fmla="val 7436"/>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5314950</xdr:colOff>
      <xdr:row>11</xdr:row>
      <xdr:rowOff>625933</xdr:rowOff>
    </xdr:from>
    <xdr:to>
      <xdr:col>2</xdr:col>
      <xdr:colOff>5320395</xdr:colOff>
      <xdr:row>13</xdr:row>
      <xdr:rowOff>38100</xdr:rowOff>
    </xdr:to>
    <xdr:cxnSp macro="">
      <xdr:nvCxnSpPr>
        <xdr:cNvPr id="53" name="直線矢印コネクタ 52">
          <a:extLst>
            <a:ext uri="{FF2B5EF4-FFF2-40B4-BE49-F238E27FC236}">
              <a16:creationId xmlns:a16="http://schemas.microsoft.com/office/drawing/2014/main" id="{00000000-0008-0000-0000-000035000000}"/>
            </a:ext>
          </a:extLst>
        </xdr:cNvPr>
        <xdr:cNvCxnSpPr/>
      </xdr:nvCxnSpPr>
      <xdr:spPr>
        <a:xfrm flipV="1">
          <a:off x="12944475" y="8255458"/>
          <a:ext cx="5445" cy="97426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2415267</xdr:colOff>
      <xdr:row>13</xdr:row>
      <xdr:rowOff>25852</xdr:rowOff>
    </xdr:from>
    <xdr:to>
      <xdr:col>8</xdr:col>
      <xdr:colOff>657225</xdr:colOff>
      <xdr:row>17</xdr:row>
      <xdr:rowOff>866774</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10044792" y="9103177"/>
          <a:ext cx="7862208" cy="4107997"/>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rgbClr val="FF0000"/>
            </a:solidFill>
          </a:endParaRPr>
        </a:p>
        <a:p>
          <a:pPr algn="l"/>
          <a:r>
            <a:rPr kumimoji="1" lang="ja-JP" altLang="en-US" sz="1100" b="1">
              <a:solidFill>
                <a:srgbClr val="FF0000"/>
              </a:solidFill>
            </a:rPr>
            <a:t>所得控除の内訳が記載されていますので、適用されている控除及びその金額を確認し、「★判定表シート」の控除欄（サ）～（ヌ）欄に入力してください。</a:t>
          </a:r>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なお、控除の金額が記載されていない場合は、</a:t>
          </a:r>
          <a:r>
            <a:rPr kumimoji="1" lang="ja-JP" altLang="en-US" sz="1100" b="1" u="sng">
              <a:solidFill>
                <a:srgbClr val="FF0000"/>
              </a:solidFill>
            </a:rPr>
            <a:t>別シート「Ｃ＿所得控除額表」により金額を御確認ください。</a:t>
          </a:r>
          <a:endParaRPr kumimoji="1" lang="en-US" altLang="ja-JP" sz="1100" b="1" u="sng">
            <a:solidFill>
              <a:srgbClr val="FF0000"/>
            </a:solidFill>
          </a:endParaRPr>
        </a:p>
        <a:p>
          <a:pPr algn="l"/>
          <a:endParaRPr kumimoji="1" lang="en-US" altLang="ja-JP" sz="1100" b="1" u="sng">
            <a:solidFill>
              <a:srgbClr val="FF0000"/>
            </a:solidFill>
          </a:endParaRPr>
        </a:p>
        <a:p>
          <a:pPr algn="l"/>
          <a:r>
            <a:rPr kumimoji="1" lang="en-US" altLang="ja-JP" sz="1100" b="1" u="none">
              <a:solidFill>
                <a:srgbClr val="FF0000"/>
              </a:solidFill>
            </a:rPr>
            <a:t>※</a:t>
          </a:r>
          <a:r>
            <a:rPr kumimoji="1" lang="ja-JP" altLang="en-US" sz="1100" b="1" u="none">
              <a:solidFill>
                <a:srgbClr val="FF0000"/>
              </a:solidFill>
            </a:rPr>
            <a:t>昨年から扶養等の状況が変更している場合について</a:t>
          </a:r>
          <a:endParaRPr kumimoji="1" lang="en-US" altLang="ja-JP" sz="1100" b="1" u="none">
            <a:solidFill>
              <a:srgbClr val="FF0000"/>
            </a:solidFill>
          </a:endParaRPr>
        </a:p>
        <a:p>
          <a:pPr algn="l"/>
          <a:r>
            <a:rPr kumimoji="1" lang="ja-JP" altLang="en-US" sz="1100" b="1" u="none">
              <a:solidFill>
                <a:srgbClr val="FF0000"/>
              </a:solidFill>
            </a:rPr>
            <a:t>　昨年生計を同一にしていた者の状況変化により扶養等の状況が変更している場合、配偶者控除、扶養控除及び障害者控除については現在の状況に調整し、入力してください。</a:t>
          </a:r>
          <a:endParaRPr kumimoji="1" lang="en-US" altLang="ja-JP" sz="1100" b="1" u="none">
            <a:solidFill>
              <a:srgbClr val="FF0000"/>
            </a:solidFill>
          </a:endParaRPr>
        </a:p>
        <a:p>
          <a:pPr algn="l"/>
          <a:r>
            <a:rPr kumimoji="1" lang="ja-JP" altLang="en-US" sz="1100" b="1" u="none">
              <a:solidFill>
                <a:srgbClr val="FF0000"/>
              </a:solidFill>
            </a:rPr>
            <a:t>　調整する控除の金額は、「Ｃ＿所得控除額表」により確認してください。</a:t>
          </a:r>
          <a:endParaRPr kumimoji="1" lang="en-US" altLang="ja-JP" sz="1100" b="1" u="none">
            <a:solidFill>
              <a:srgbClr val="FF0000"/>
            </a:solidFill>
          </a:endParaRPr>
        </a:p>
        <a:p>
          <a:pPr algn="l"/>
          <a:endParaRPr kumimoji="1" lang="en-US" altLang="ja-JP" sz="1100" b="1" u="none">
            <a:solidFill>
              <a:srgbClr val="FF0000"/>
            </a:solidFill>
          </a:endParaRPr>
        </a:p>
        <a:p>
          <a:pPr algn="l"/>
          <a:r>
            <a:rPr kumimoji="1" lang="ja-JP" altLang="en-US" sz="1100" b="1" u="none">
              <a:solidFill>
                <a:srgbClr val="FF0000"/>
              </a:solidFill>
            </a:rPr>
            <a:t>　（調整方法の具体例）</a:t>
          </a:r>
          <a:endParaRPr kumimoji="1" lang="en-US" altLang="ja-JP" sz="1100" b="1" u="none">
            <a:solidFill>
              <a:srgbClr val="FF0000"/>
            </a:solidFill>
          </a:endParaRPr>
        </a:p>
        <a:p>
          <a:pPr algn="l"/>
          <a:r>
            <a:rPr kumimoji="1" lang="ja-JP" altLang="en-US" sz="1100" b="1" u="none">
              <a:solidFill>
                <a:srgbClr val="FF0000"/>
              </a:solidFill>
            </a:rPr>
            <a:t>　　　昨年配偶者控除を受けていたが今年に入ってから離婚した　⇒　配偶者控除を</a:t>
          </a:r>
          <a:r>
            <a:rPr kumimoji="1" lang="en-US" altLang="ja-JP" sz="1100" b="1" u="none">
              <a:solidFill>
                <a:srgbClr val="FF0000"/>
              </a:solidFill>
            </a:rPr>
            <a:t>0</a:t>
          </a:r>
          <a:r>
            <a:rPr kumimoji="1" lang="ja-JP" altLang="en-US" sz="1100" b="1" u="none">
              <a:solidFill>
                <a:srgbClr val="FF0000"/>
              </a:solidFill>
            </a:rPr>
            <a:t>円と入力</a:t>
          </a:r>
          <a:endParaRPr kumimoji="1" lang="en-US" altLang="ja-JP" sz="1100" b="1" u="none">
            <a:solidFill>
              <a:srgbClr val="FF0000"/>
            </a:solidFill>
          </a:endParaRPr>
        </a:p>
        <a:p>
          <a:pPr algn="l"/>
          <a:r>
            <a:rPr kumimoji="1" lang="ja-JP" altLang="en-US" sz="1100" b="1" u="none">
              <a:solidFill>
                <a:srgbClr val="FF0000"/>
              </a:solidFill>
            </a:rPr>
            <a:t>　　　昨年高校生で扶養控除の対象であった子どもが就職した　⇒　扶養控除を</a:t>
          </a:r>
          <a:r>
            <a:rPr kumimoji="1" lang="en-US" altLang="ja-JP" sz="1100" b="1" u="none">
              <a:solidFill>
                <a:srgbClr val="FF0000"/>
              </a:solidFill>
            </a:rPr>
            <a:t>33</a:t>
          </a:r>
          <a:r>
            <a:rPr kumimoji="1" lang="ja-JP" altLang="en-US" sz="1100" b="1" u="none">
              <a:solidFill>
                <a:srgbClr val="FF0000"/>
              </a:solidFill>
            </a:rPr>
            <a:t>万円減額して入力</a:t>
          </a:r>
          <a:endParaRPr kumimoji="1" lang="en-US" altLang="ja-JP" sz="1100" b="1" u="none">
            <a:solidFill>
              <a:srgbClr val="FF0000"/>
            </a:solidFill>
          </a:endParaRPr>
        </a:p>
        <a:p>
          <a:pPr algn="l"/>
          <a:r>
            <a:rPr kumimoji="1" lang="ja-JP" altLang="en-US" sz="1100" b="1" u="none">
              <a:solidFill>
                <a:srgbClr val="FF0000"/>
              </a:solidFill>
            </a:rPr>
            <a:t>　　　昨年年少扶養親族であったが今年</a:t>
          </a:r>
          <a:r>
            <a:rPr kumimoji="1" lang="en-US" altLang="ja-JP" sz="1100" b="1" u="none">
              <a:solidFill>
                <a:srgbClr val="FF0000"/>
              </a:solidFill>
            </a:rPr>
            <a:t>16</a:t>
          </a:r>
          <a:r>
            <a:rPr kumimoji="1" lang="ja-JP" altLang="en-US" sz="1100" b="1" u="none">
              <a:solidFill>
                <a:srgbClr val="FF0000"/>
              </a:solidFill>
            </a:rPr>
            <a:t>歳になった　⇒　扶養控除を</a:t>
          </a:r>
          <a:r>
            <a:rPr kumimoji="1" lang="en-US" altLang="ja-JP" sz="1100" b="1" u="none">
              <a:solidFill>
                <a:srgbClr val="FF0000"/>
              </a:solidFill>
            </a:rPr>
            <a:t>33</a:t>
          </a:r>
          <a:r>
            <a:rPr kumimoji="1" lang="ja-JP" altLang="en-US" sz="1100" b="1" u="none">
              <a:solidFill>
                <a:srgbClr val="FF0000"/>
              </a:solidFill>
            </a:rPr>
            <a:t>万円増額して入力</a:t>
          </a:r>
          <a:endParaRPr kumimoji="1" lang="en-US" altLang="ja-JP" sz="1100" b="1" u="none">
            <a:solidFill>
              <a:srgbClr val="FF0000"/>
            </a:solidFill>
          </a:endParaRPr>
        </a:p>
        <a:p>
          <a:pPr algn="l"/>
          <a:endParaRPr kumimoji="1" lang="ja-JP" altLang="en-US" sz="1100" b="1" u="none">
            <a:solidFill>
              <a:srgbClr val="FF0000"/>
            </a:solidFill>
          </a:endParaRPr>
        </a:p>
      </xdr:txBody>
    </xdr:sp>
    <xdr:clientData/>
  </xdr:twoCellAnchor>
  <xdr:twoCellAnchor>
    <xdr:from>
      <xdr:col>2</xdr:col>
      <xdr:colOff>5267326</xdr:colOff>
      <xdr:row>5</xdr:row>
      <xdr:rowOff>76200</xdr:rowOff>
    </xdr:from>
    <xdr:to>
      <xdr:col>8</xdr:col>
      <xdr:colOff>476250</xdr:colOff>
      <xdr:row>6</xdr:row>
      <xdr:rowOff>219075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12896851" y="3162300"/>
          <a:ext cx="4829174" cy="800100"/>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所得課税証明書の様式は市町村によって異なります。下記の様式は参考例です。</a:t>
          </a:r>
          <a:endParaRPr kumimoji="1" lang="en-US" altLang="ja-JP" sz="1100" b="1" u="sng">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287752</xdr:colOff>
      <xdr:row>11</xdr:row>
      <xdr:rowOff>24205</xdr:rowOff>
    </xdr:from>
    <xdr:to>
      <xdr:col>13</xdr:col>
      <xdr:colOff>148168</xdr:colOff>
      <xdr:row>11</xdr:row>
      <xdr:rowOff>312205</xdr:rowOff>
    </xdr:to>
    <xdr:sp macro="" textlink="">
      <xdr:nvSpPr>
        <xdr:cNvPr id="2" name="下矢印 1">
          <a:extLst>
            <a:ext uri="{FF2B5EF4-FFF2-40B4-BE49-F238E27FC236}">
              <a16:creationId xmlns:a16="http://schemas.microsoft.com/office/drawing/2014/main" id="{00000000-0008-0000-0100-000002000000}"/>
            </a:ext>
          </a:extLst>
        </xdr:cNvPr>
        <xdr:cNvSpPr/>
      </xdr:nvSpPr>
      <xdr:spPr>
        <a:xfrm rot="10800000">
          <a:off x="5621752" y="4377130"/>
          <a:ext cx="250941" cy="288000"/>
        </a:xfrm>
        <a:prstGeom prst="downArrow">
          <a:avLst/>
        </a:prstGeom>
        <a:noFill/>
        <a:ln w="19050">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95248</xdr:colOff>
      <xdr:row>11</xdr:row>
      <xdr:rowOff>306915</xdr:rowOff>
    </xdr:from>
    <xdr:to>
      <xdr:col>15</xdr:col>
      <xdr:colOff>137583</xdr:colOff>
      <xdr:row>12</xdr:row>
      <xdr:rowOff>370415</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5038723" y="4659840"/>
          <a:ext cx="1566335" cy="406400"/>
        </a:xfrm>
        <a:prstGeom prst="rect">
          <a:avLst/>
        </a:prstGeom>
        <a:solidFill>
          <a:schemeClr val="bg1">
            <a:lumMod val="9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公的年金等収入がある場合、生計維持者の年齢を入力</a:t>
          </a:r>
        </a:p>
      </xdr:txBody>
    </xdr:sp>
    <xdr:clientData/>
  </xdr:twoCellAnchor>
  <xdr:twoCellAnchor>
    <xdr:from>
      <xdr:col>10</xdr:col>
      <xdr:colOff>105833</xdr:colOff>
      <xdr:row>0</xdr:row>
      <xdr:rowOff>169334</xdr:rowOff>
    </xdr:from>
    <xdr:to>
      <xdr:col>21</xdr:col>
      <xdr:colOff>320674</xdr:colOff>
      <xdr:row>1</xdr:row>
      <xdr:rowOff>159808</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658783" y="169334"/>
          <a:ext cx="4539191" cy="600074"/>
        </a:xfrm>
        <a:prstGeom prst="roundRect">
          <a:avLst/>
        </a:prstGeom>
        <a:solidFill>
          <a:srgbClr val="CCECFF"/>
        </a:solidFill>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オレンジ色のセル　　　の該当する部分に入力してください。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（それ以外のセルには入力しないでください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359833</xdr:colOff>
      <xdr:row>0</xdr:row>
      <xdr:rowOff>222250</xdr:rowOff>
    </xdr:from>
    <xdr:to>
      <xdr:col>14</xdr:col>
      <xdr:colOff>328250</xdr:colOff>
      <xdr:row>0</xdr:row>
      <xdr:rowOff>412749</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084358" y="222250"/>
          <a:ext cx="358942" cy="190499"/>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497418</xdr:colOff>
      <xdr:row>0</xdr:row>
      <xdr:rowOff>63502</xdr:rowOff>
    </xdr:from>
    <xdr:to>
      <xdr:col>8</xdr:col>
      <xdr:colOff>2942167</xdr:colOff>
      <xdr:row>4</xdr:row>
      <xdr:rowOff>52917</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4783668" y="63502"/>
          <a:ext cx="4190999" cy="1968498"/>
        </a:xfrm>
        <a:prstGeom prst="roundRect">
          <a:avLst/>
        </a:prstGeom>
        <a:solidFill>
          <a:srgbClr val="CCECFF"/>
        </a:solidFill>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オレンジ色のセル　　　について該当する部分に入力してください。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（それ以外のセルには入力しないでください）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また、入力にあたっては、「Ａ＿判定方法（初めにお読みください）」により入力方法を御確認ください。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31751</xdr:colOff>
      <xdr:row>3</xdr:row>
      <xdr:rowOff>21167</xdr:rowOff>
    </xdr:from>
    <xdr:to>
      <xdr:col>5</xdr:col>
      <xdr:colOff>476250</xdr:colOff>
      <xdr:row>6</xdr:row>
      <xdr:rowOff>381000</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3767668" y="2032000"/>
          <a:ext cx="444499" cy="1598083"/>
        </a:xfrm>
        <a:prstGeom prst="rightBrace">
          <a:avLst>
            <a:gd name="adj1" fmla="val 8333"/>
            <a:gd name="adj2" fmla="val 4978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21167</xdr:colOff>
      <xdr:row>7</xdr:row>
      <xdr:rowOff>10586</xdr:rowOff>
    </xdr:from>
    <xdr:to>
      <xdr:col>5</xdr:col>
      <xdr:colOff>497416</xdr:colOff>
      <xdr:row>12</xdr:row>
      <xdr:rowOff>359834</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3757084" y="3672419"/>
          <a:ext cx="476249" cy="2412998"/>
        </a:xfrm>
        <a:prstGeom prst="rightBrace">
          <a:avLst>
            <a:gd name="adj1" fmla="val 8333"/>
            <a:gd name="adj2" fmla="val 4834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42332</xdr:colOff>
      <xdr:row>4</xdr:row>
      <xdr:rowOff>179918</xdr:rowOff>
    </xdr:from>
    <xdr:to>
      <xdr:col>8</xdr:col>
      <xdr:colOff>2592916</xdr:colOff>
      <xdr:row>6</xdr:row>
      <xdr:rowOff>74084</xdr:rowOff>
    </xdr:to>
    <xdr:sp macro="" textlink="">
      <xdr:nvSpPr>
        <xdr:cNvPr id="1027" name="Text Box 3">
          <a:extLst>
            <a:ext uri="{FF2B5EF4-FFF2-40B4-BE49-F238E27FC236}">
              <a16:creationId xmlns:a16="http://schemas.microsoft.com/office/drawing/2014/main" id="{00000000-0008-0000-0300-000003040000}"/>
            </a:ext>
          </a:extLst>
        </xdr:cNvPr>
        <xdr:cNvSpPr txBox="1">
          <a:spLocks noChangeArrowheads="1"/>
        </xdr:cNvSpPr>
      </xdr:nvSpPr>
      <xdr:spPr bwMode="auto">
        <a:xfrm>
          <a:off x="4857749" y="2159001"/>
          <a:ext cx="3767667" cy="719666"/>
        </a:xfrm>
        <a:prstGeom prst="rect">
          <a:avLst/>
        </a:prstGeom>
        <a:solidFill>
          <a:srgbClr val="CCE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給与収入又は公的年金等収入がある場合は「Ｂ＿給与・公的年金等収入 入力シート」に入力すると、こちらにデータが自動転記されます。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5</xdr:col>
      <xdr:colOff>10584</xdr:colOff>
      <xdr:row>13</xdr:row>
      <xdr:rowOff>10581</xdr:rowOff>
    </xdr:from>
    <xdr:to>
      <xdr:col>5</xdr:col>
      <xdr:colOff>497416</xdr:colOff>
      <xdr:row>25</xdr:row>
      <xdr:rowOff>391584</xdr:rowOff>
    </xdr:to>
    <xdr:sp macro="" textlink="">
      <xdr:nvSpPr>
        <xdr:cNvPr id="15" name="右中かっこ 14">
          <a:extLst>
            <a:ext uri="{FF2B5EF4-FFF2-40B4-BE49-F238E27FC236}">
              <a16:creationId xmlns:a16="http://schemas.microsoft.com/office/drawing/2014/main" id="{00000000-0008-0000-0300-00000F000000}"/>
            </a:ext>
          </a:extLst>
        </xdr:cNvPr>
        <xdr:cNvSpPr/>
      </xdr:nvSpPr>
      <xdr:spPr>
        <a:xfrm>
          <a:off x="3746501" y="6148914"/>
          <a:ext cx="486832" cy="5334003"/>
        </a:xfrm>
        <a:prstGeom prst="rightBrace">
          <a:avLst>
            <a:gd name="adj1" fmla="val 8333"/>
            <a:gd name="adj2" fmla="val 5117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84668</xdr:colOff>
      <xdr:row>13</xdr:row>
      <xdr:rowOff>254000</xdr:rowOff>
    </xdr:from>
    <xdr:to>
      <xdr:col>8</xdr:col>
      <xdr:colOff>2868084</xdr:colOff>
      <xdr:row>21</xdr:row>
      <xdr:rowOff>84667</xdr:rowOff>
    </xdr:to>
    <xdr:sp macro="" textlink="">
      <xdr:nvSpPr>
        <xdr:cNvPr id="16" name="Text Box 3">
          <a:extLst>
            <a:ext uri="{FF2B5EF4-FFF2-40B4-BE49-F238E27FC236}">
              <a16:creationId xmlns:a16="http://schemas.microsoft.com/office/drawing/2014/main" id="{00000000-0008-0000-0300-000010000000}"/>
            </a:ext>
          </a:extLst>
        </xdr:cNvPr>
        <xdr:cNvSpPr txBox="1">
          <a:spLocks noChangeArrowheads="1"/>
        </xdr:cNvSpPr>
      </xdr:nvSpPr>
      <xdr:spPr bwMode="auto">
        <a:xfrm>
          <a:off x="4900085" y="5947833"/>
          <a:ext cx="4000499" cy="3132667"/>
        </a:xfrm>
        <a:prstGeom prst="rect">
          <a:avLst/>
        </a:prstGeom>
        <a:solidFill>
          <a:srgbClr val="CCE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令和</a:t>
          </a:r>
          <a:r>
            <a:rPr lang="ja-JP" altLang="en-US" sz="1100" b="0" i="0" u="none" strike="noStrike" baseline="0">
              <a:solidFill>
                <a:srgbClr val="FF0000"/>
              </a:solidFill>
              <a:latin typeface="ＭＳ Ｐゴシック"/>
              <a:ea typeface="ＭＳ Ｐゴシック"/>
            </a:rPr>
            <a:t>８</a:t>
          </a:r>
          <a:r>
            <a:rPr lang="ja-JP" altLang="en-US" sz="1100" b="0" i="0" u="none" strike="noStrike" baseline="0">
              <a:solidFill>
                <a:srgbClr val="000000"/>
              </a:solidFill>
              <a:latin typeface="ＭＳ Ｐゴシック"/>
              <a:ea typeface="ＭＳ Ｐゴシック"/>
            </a:rPr>
            <a:t>年度（令和</a:t>
          </a:r>
          <a:r>
            <a:rPr lang="ja-JP" altLang="en-US" sz="1100" b="0" i="0" u="none" strike="noStrike" baseline="0">
              <a:solidFill>
                <a:srgbClr val="FF0000"/>
              </a:solidFill>
              <a:latin typeface="ＭＳ Ｐゴシック"/>
              <a:ea typeface="ＭＳ Ｐゴシック"/>
            </a:rPr>
            <a:t>７</a:t>
          </a:r>
          <a:r>
            <a:rPr lang="ja-JP" altLang="en-US" sz="1100" b="0" i="0" u="none" strike="noStrike" baseline="0">
              <a:solidFill>
                <a:srgbClr val="000000"/>
              </a:solidFill>
              <a:latin typeface="ＭＳ Ｐゴシック"/>
              <a:ea typeface="ＭＳ Ｐゴシック"/>
            </a:rPr>
            <a:t>年分収入）所得課税証明書に記載されている所得控除額を直接入力してください。</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所得課税証明書において扶養控除等の控除を受けていることは確認できるが金額が記載されていない場合は、「Ａ＿判定方法（初めにお読みください）」及び「Ｃ＿所得控除額表」により金額を確認し入力してください。</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昨年から扶養等の状況が変更している場合、配偶者控除、扶養控除及び障害者控除の金額を現在の状況に調整して入力してください。（</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詳しくは、</a:t>
          </a:r>
          <a:r>
            <a:rPr lang="ja-JP" altLang="ja-JP" sz="1100" b="0" i="0" baseline="0">
              <a:effectLst/>
              <a:latin typeface="ＭＳ Ｐゴシック" panose="020B0600070205080204" pitchFamily="50" charset="-128"/>
              <a:ea typeface="ＭＳ Ｐゴシック" panose="020B0600070205080204" pitchFamily="50" charset="-128"/>
              <a:cs typeface="+mn-cs"/>
            </a:rPr>
            <a:t>「Ａ＿判定方法（初めにお読みください）」</a:t>
          </a:r>
          <a:r>
            <a:rPr lang="ja-JP" altLang="en-US" sz="1100" b="0" i="0" baseline="0">
              <a:effectLst/>
              <a:latin typeface="ＭＳ Ｐゴシック" panose="020B0600070205080204" pitchFamily="50" charset="-128"/>
              <a:ea typeface="ＭＳ Ｐゴシック" panose="020B0600070205080204" pitchFamily="50" charset="-128"/>
              <a:cs typeface="+mn-cs"/>
            </a:rPr>
            <a:t>の「参考例１　所得課税証明書の確認方法</a:t>
          </a:r>
          <a:r>
            <a:rPr lang="ja-JP" altLang="en-US" sz="11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」の説明書きを御覧ください。）</a:t>
          </a:r>
          <a:endPar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359830</xdr:colOff>
      <xdr:row>0</xdr:row>
      <xdr:rowOff>211665</xdr:rowOff>
    </xdr:from>
    <xdr:to>
      <xdr:col>8</xdr:col>
      <xdr:colOff>730246</xdr:colOff>
      <xdr:row>0</xdr:row>
      <xdr:rowOff>391665</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6773330" y="211665"/>
          <a:ext cx="370416" cy="180000"/>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　</a:t>
          </a:r>
        </a:p>
      </xdr:txBody>
    </xdr:sp>
    <xdr:clientData/>
  </xdr:twoCellAnchor>
  <xdr:twoCellAnchor>
    <xdr:from>
      <xdr:col>3</xdr:col>
      <xdr:colOff>2053167</xdr:colOff>
      <xdr:row>30</xdr:row>
      <xdr:rowOff>370417</xdr:rowOff>
    </xdr:from>
    <xdr:to>
      <xdr:col>4</xdr:col>
      <xdr:colOff>222250</xdr:colOff>
      <xdr:row>32</xdr:row>
      <xdr:rowOff>84667</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a:off x="2455334" y="13631334"/>
          <a:ext cx="465666" cy="317500"/>
        </a:xfrm>
        <a:prstGeom prst="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2053166</xdr:colOff>
      <xdr:row>34</xdr:row>
      <xdr:rowOff>391583</xdr:rowOff>
    </xdr:from>
    <xdr:to>
      <xdr:col>4</xdr:col>
      <xdr:colOff>222249</xdr:colOff>
      <xdr:row>35</xdr:row>
      <xdr:rowOff>275166</xdr:rowOff>
    </xdr:to>
    <xdr:sp macro="" textlink="">
      <xdr:nvSpPr>
        <xdr:cNvPr id="20" name="下矢印 19">
          <a:extLst>
            <a:ext uri="{FF2B5EF4-FFF2-40B4-BE49-F238E27FC236}">
              <a16:creationId xmlns:a16="http://schemas.microsoft.com/office/drawing/2014/main" id="{00000000-0008-0000-0300-000014000000}"/>
            </a:ext>
          </a:extLst>
        </xdr:cNvPr>
        <xdr:cNvSpPr/>
      </xdr:nvSpPr>
      <xdr:spPr>
        <a:xfrm>
          <a:off x="2455333" y="15864416"/>
          <a:ext cx="465666" cy="328083"/>
        </a:xfrm>
        <a:prstGeom prst="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21167</xdr:colOff>
      <xdr:row>27</xdr:row>
      <xdr:rowOff>232833</xdr:rowOff>
    </xdr:from>
    <xdr:to>
      <xdr:col>5</xdr:col>
      <xdr:colOff>412750</xdr:colOff>
      <xdr:row>27</xdr:row>
      <xdr:rowOff>232833</xdr:rowOff>
    </xdr:to>
    <xdr:cxnSp macro="">
      <xdr:nvCxnSpPr>
        <xdr:cNvPr id="21" name="直線矢印コネクタ 20">
          <a:extLst>
            <a:ext uri="{FF2B5EF4-FFF2-40B4-BE49-F238E27FC236}">
              <a16:creationId xmlns:a16="http://schemas.microsoft.com/office/drawing/2014/main" id="{00000000-0008-0000-0300-000015000000}"/>
            </a:ext>
          </a:extLst>
        </xdr:cNvPr>
        <xdr:cNvCxnSpPr/>
      </xdr:nvCxnSpPr>
      <xdr:spPr>
        <a:xfrm>
          <a:off x="4307417" y="11948583"/>
          <a:ext cx="391583"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105832</xdr:colOff>
      <xdr:row>9</xdr:row>
      <xdr:rowOff>74083</xdr:rowOff>
    </xdr:from>
    <xdr:to>
      <xdr:col>8</xdr:col>
      <xdr:colOff>2614082</xdr:colOff>
      <xdr:row>10</xdr:row>
      <xdr:rowOff>254000</xdr:rowOff>
    </xdr:to>
    <xdr:sp macro="" textlink="">
      <xdr:nvSpPr>
        <xdr:cNvPr id="23" name="Text Box 7">
          <a:extLst>
            <a:ext uri="{FF2B5EF4-FFF2-40B4-BE49-F238E27FC236}">
              <a16:creationId xmlns:a16="http://schemas.microsoft.com/office/drawing/2014/main" id="{00000000-0008-0000-0300-000017000000}"/>
            </a:ext>
          </a:extLst>
        </xdr:cNvPr>
        <xdr:cNvSpPr txBox="1">
          <a:spLocks noChangeArrowheads="1"/>
        </xdr:cNvSpPr>
      </xdr:nvSpPr>
      <xdr:spPr bwMode="auto">
        <a:xfrm>
          <a:off x="4921249" y="4116916"/>
          <a:ext cx="3725333" cy="592667"/>
        </a:xfrm>
        <a:prstGeom prst="rect">
          <a:avLst/>
        </a:prstGeom>
        <a:solidFill>
          <a:srgbClr val="CCEC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自営業収入、農業収入等がある場合は、「その他収入」欄及び「必要経費等」欄に金額を直接入力してください。</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5</xdr:col>
      <xdr:colOff>465665</xdr:colOff>
      <xdr:row>21</xdr:row>
      <xdr:rowOff>253998</xdr:rowOff>
    </xdr:from>
    <xdr:to>
      <xdr:col>8</xdr:col>
      <xdr:colOff>2963332</xdr:colOff>
      <xdr:row>29</xdr:row>
      <xdr:rowOff>105833</xdr:rowOff>
    </xdr:to>
    <xdr:sp macro="" textlink="">
      <xdr:nvSpPr>
        <xdr:cNvPr id="25" name="Text Box 3">
          <a:extLst>
            <a:ext uri="{FF2B5EF4-FFF2-40B4-BE49-F238E27FC236}">
              <a16:creationId xmlns:a16="http://schemas.microsoft.com/office/drawing/2014/main" id="{00000000-0008-0000-0300-000019000000}"/>
            </a:ext>
          </a:extLst>
        </xdr:cNvPr>
        <xdr:cNvSpPr txBox="1">
          <a:spLocks noChangeArrowheads="1"/>
        </xdr:cNvSpPr>
      </xdr:nvSpPr>
      <xdr:spPr bwMode="auto">
        <a:xfrm>
          <a:off x="4751915" y="9249831"/>
          <a:ext cx="4243917" cy="3556002"/>
        </a:xfrm>
        <a:prstGeom prst="rect">
          <a:avLst/>
        </a:prstGeom>
        <a:solidFill>
          <a:sysClr val="window" lastClr="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「同一生計配偶者」とは</a:t>
          </a:r>
          <a:endParaRPr lang="en-US" altLang="ja-JP" sz="1100" b="1" i="0" u="none" strike="noStrike" baseline="0">
            <a:solidFill>
              <a:srgbClr val="FF0000"/>
            </a:solidFill>
            <a:latin typeface="ＭＳ Ｐゴシック"/>
            <a:ea typeface="ＭＳ Ｐゴシック"/>
          </a:endParaRPr>
        </a:p>
        <a:p>
          <a:pPr algn="l" rtl="0">
            <a:defRPr sz="1000"/>
          </a:pPr>
          <a:r>
            <a:rPr lang="ja-JP" altLang="en-US" sz="1100" b="1" i="0" u="none" strike="noStrike" baseline="0">
              <a:solidFill>
                <a:srgbClr val="FF0000"/>
              </a:solidFill>
              <a:latin typeface="ＭＳ Ｐゴシック"/>
              <a:ea typeface="ＭＳ Ｐゴシック"/>
            </a:rPr>
            <a:t>　納税者と生計を一にする配偶者で合計所得金額が</a:t>
          </a:r>
          <a:r>
            <a:rPr lang="en-US" altLang="ja-JP" sz="1100" b="1" i="0" u="none" strike="noStrike" baseline="0">
              <a:solidFill>
                <a:srgbClr val="FF0000"/>
              </a:solidFill>
              <a:latin typeface="ＭＳ Ｐゴシック"/>
              <a:ea typeface="ＭＳ Ｐゴシック"/>
            </a:rPr>
            <a:t>48</a:t>
          </a:r>
          <a:r>
            <a:rPr lang="ja-JP" altLang="en-US" sz="1100" b="1" i="0" u="none" strike="noStrike" baseline="0">
              <a:solidFill>
                <a:srgbClr val="FF0000"/>
              </a:solidFill>
              <a:latin typeface="ＭＳ Ｐゴシック"/>
              <a:ea typeface="ＭＳ Ｐゴシック"/>
            </a:rPr>
            <a:t>万円以下の者（他の納税義務者の扶養親族、事業専従者は対象外）</a:t>
          </a:r>
          <a:endParaRPr lang="en-US" altLang="ja-JP" sz="1100" b="1" i="0" u="none" strike="noStrike" baseline="0">
            <a:solidFill>
              <a:srgbClr val="FF0000"/>
            </a:solidFill>
            <a:latin typeface="ＭＳ Ｐゴシック"/>
            <a:ea typeface="ＭＳ Ｐゴシック"/>
          </a:endParaRPr>
        </a:p>
        <a:p>
          <a:pPr algn="l" rtl="0">
            <a:defRPr sz="1000"/>
          </a:pPr>
          <a:r>
            <a:rPr lang="ja-JP" altLang="en-US" sz="1100" b="1" i="0" u="none" strike="noStrike" baseline="0">
              <a:solidFill>
                <a:srgbClr val="FF0000"/>
              </a:solidFill>
              <a:latin typeface="ＭＳ Ｐゴシック"/>
              <a:ea typeface="ＭＳ Ｐゴシック"/>
            </a:rPr>
            <a:t>　</a:t>
          </a:r>
          <a:endParaRPr lang="en-US" altLang="ja-JP" sz="1100" b="1" i="0" u="none" strike="noStrike" baseline="0">
            <a:solidFill>
              <a:srgbClr val="FF0000"/>
            </a:solidFill>
            <a:latin typeface="ＭＳ Ｐゴシック"/>
            <a:ea typeface="ＭＳ Ｐゴシック"/>
          </a:endParaRPr>
        </a:p>
        <a:p>
          <a:pPr algn="l" rtl="0">
            <a:defRPr sz="1000"/>
          </a:pPr>
          <a:r>
            <a:rPr lang="ja-JP" altLang="en-US" sz="1100" b="1" i="0" u="none" strike="noStrike" baseline="0">
              <a:solidFill>
                <a:srgbClr val="FF0000"/>
              </a:solidFill>
              <a:latin typeface="ＭＳ Ｐゴシック"/>
              <a:ea typeface="ＭＳ Ｐゴシック"/>
            </a:rPr>
            <a:t>　「扶養親族」とは</a:t>
          </a:r>
          <a:endParaRPr lang="en-US" altLang="ja-JP" sz="1100" b="1" i="0" u="none" strike="noStrike" baseline="0">
            <a:solidFill>
              <a:srgbClr val="FF0000"/>
            </a:solidFill>
            <a:latin typeface="ＭＳ Ｐゴシック"/>
            <a:ea typeface="ＭＳ Ｐゴシック"/>
          </a:endParaRPr>
        </a:p>
        <a:p>
          <a:pPr algn="l" rtl="0">
            <a:defRPr sz="1000"/>
          </a:pPr>
          <a:r>
            <a:rPr lang="ja-JP" altLang="en-US" sz="1100" b="1" i="0" u="none" strike="noStrike" baseline="0">
              <a:solidFill>
                <a:srgbClr val="FF0000"/>
              </a:solidFill>
              <a:latin typeface="ＭＳ Ｐゴシック"/>
              <a:ea typeface="ＭＳ Ｐゴシック"/>
            </a:rPr>
            <a:t>　扶養控除の対象となる扶養親族（別シート「Ｃ＿所得控除額表」の扶養控除の説明参照）と</a:t>
          </a:r>
          <a:r>
            <a:rPr lang="ja-JP" altLang="en-US" sz="1100" b="1" i="0" u="sng" strike="noStrike" baseline="0">
              <a:solidFill>
                <a:srgbClr val="FF0000"/>
              </a:solidFill>
              <a:latin typeface="ＭＳ Ｐゴシック"/>
              <a:ea typeface="ＭＳ Ｐゴシック"/>
            </a:rPr>
            <a:t>年少扶養親族（</a:t>
          </a:r>
          <a:r>
            <a:rPr lang="en-US" altLang="ja-JP" sz="1100" b="1" i="0" u="sng" strike="noStrike" baseline="0">
              <a:solidFill>
                <a:srgbClr val="FF0000"/>
              </a:solidFill>
              <a:latin typeface="ＭＳ Ｐゴシック"/>
              <a:ea typeface="ＭＳ Ｐゴシック"/>
            </a:rPr>
            <a:t>16</a:t>
          </a:r>
          <a:r>
            <a:rPr lang="ja-JP" altLang="en-US" sz="1100" b="1" i="0" u="sng" strike="noStrike" baseline="0">
              <a:solidFill>
                <a:srgbClr val="FF0000"/>
              </a:solidFill>
              <a:latin typeface="ＭＳ Ｐゴシック"/>
              <a:ea typeface="ＭＳ Ｐゴシック"/>
            </a:rPr>
            <a:t>歳未満の扶養親族）</a:t>
          </a:r>
          <a:endParaRPr lang="en-US" altLang="ja-JP" sz="1100" b="1" i="0" u="sng" strike="noStrike" baseline="0">
            <a:solidFill>
              <a:srgbClr val="FF0000"/>
            </a:solidFill>
            <a:latin typeface="ＭＳ Ｐゴシック"/>
            <a:ea typeface="ＭＳ Ｐゴシック"/>
          </a:endParaRPr>
        </a:p>
        <a:p>
          <a:pPr algn="l" rtl="0">
            <a:defRPr sz="1000"/>
          </a:pPr>
          <a:r>
            <a:rPr lang="ja-JP" altLang="en-US" sz="1100" b="1" i="0" u="none" strike="noStrike" baseline="0">
              <a:solidFill>
                <a:srgbClr val="FF0000"/>
              </a:solidFill>
              <a:latin typeface="ＭＳ Ｐゴシック"/>
              <a:ea typeface="ＭＳ Ｐゴシック"/>
            </a:rPr>
            <a:t>（他の納税義務者の扶養親族、事業専従者は対象外）</a:t>
          </a:r>
          <a:endParaRPr lang="en-US" altLang="ja-JP" sz="1100" b="1" i="0" u="none" strike="noStrike" baseline="0">
            <a:solidFill>
              <a:srgbClr val="FF0000"/>
            </a:solidFill>
            <a:latin typeface="ＭＳ Ｐゴシック"/>
            <a:ea typeface="ＭＳ Ｐゴシック"/>
          </a:endParaRPr>
        </a:p>
        <a:p>
          <a:pPr algn="l" rtl="0">
            <a:defRPr sz="1000"/>
          </a:pPr>
          <a:endParaRPr lang="en-US" altLang="ja-JP" sz="1100" b="1" i="0" u="sng" strike="noStrike" baseline="0">
            <a:solidFill>
              <a:srgbClr val="FF0000"/>
            </a:solidFill>
            <a:latin typeface="ＭＳ Ｐゴシック"/>
            <a:ea typeface="ＭＳ Ｐゴシック"/>
          </a:endParaRPr>
        </a:p>
        <a:p>
          <a:pPr algn="l" rtl="0">
            <a:defRPr sz="1000"/>
          </a:pPr>
          <a:r>
            <a:rPr lang="en-US" altLang="ja-JP"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昨年から扶養等の状況が変更している場合は、現在の状況を入力してください。</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（例）</a:t>
          </a:r>
        </a:p>
        <a:p>
          <a:pPr algn="l" rtl="0">
            <a:defRPr sz="1000"/>
          </a:pPr>
          <a:r>
            <a:rPr lang="ja-JP" altLang="en-US" sz="1100" b="0" i="0" u="none" strike="noStrike" baseline="0">
              <a:solidFill>
                <a:sysClr val="windowText" lastClr="000000"/>
              </a:solidFill>
              <a:latin typeface="ＭＳ Ｐゴシック"/>
              <a:ea typeface="ＭＳ Ｐゴシック"/>
            </a:rPr>
            <a:t>　　　昨年配偶者控除を受けていたが今年に入ってから離婚した</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　同一生計配偶者は</a:t>
          </a:r>
          <a:r>
            <a:rPr lang="en-US" altLang="ja-JP" sz="1100" b="0" i="0" u="none" strike="noStrike" baseline="0">
              <a:solidFill>
                <a:sysClr val="windowText" lastClr="000000"/>
              </a:solidFill>
              <a:latin typeface="ＭＳ Ｐゴシック"/>
              <a:ea typeface="ＭＳ Ｐゴシック"/>
            </a:rPr>
            <a:t>0</a:t>
          </a:r>
          <a:r>
            <a:rPr lang="ja-JP" altLang="en-US" sz="1100" b="0" i="0" u="none" strike="noStrike" baseline="0">
              <a:solidFill>
                <a:sysClr val="windowText" lastClr="000000"/>
              </a:solidFill>
              <a:latin typeface="ＭＳ Ｐゴシック"/>
              <a:ea typeface="ＭＳ Ｐゴシック"/>
            </a:rPr>
            <a:t>人</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昨年高校生で扶養控除の対象であった子どもが就職した</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　扶養人数から除く</a:t>
          </a:r>
        </a:p>
        <a:p>
          <a:pPr algn="l" rtl="0">
            <a:defRPr sz="1000"/>
          </a:pPr>
          <a:endParaRPr lang="ja-JP" altLang="en-US" sz="1100" b="1" i="0" u="sng" strike="noStrike" baseline="0">
            <a:solidFill>
              <a:srgbClr val="FF0000"/>
            </a:solidFill>
            <a:latin typeface="ＭＳ Ｐゴシック"/>
            <a:ea typeface="ＭＳ Ｐゴシック"/>
          </a:endParaRPr>
        </a:p>
        <a:p>
          <a:pPr algn="l" rtl="0">
            <a:defRPr sz="1000"/>
          </a:pPr>
          <a:endParaRPr lang="en-US" altLang="ja-JP" sz="1100" b="1" i="0" u="sng" strike="noStrike" baseline="0">
            <a:solidFill>
              <a:srgbClr val="FF0000"/>
            </a:solidFill>
            <a:latin typeface="ＭＳ Ｐゴシック"/>
            <a:ea typeface="ＭＳ Ｐゴシック"/>
          </a:endParaRPr>
        </a:p>
        <a:p>
          <a:pPr algn="l" rtl="0">
            <a:defRPr sz="1000"/>
          </a:pPr>
          <a:endParaRPr lang="en-US" altLang="ja-JP" sz="1100" b="1" i="0" u="sng" strike="noStrike" baseline="0">
            <a:solidFill>
              <a:srgbClr val="FF0000"/>
            </a:solidFill>
            <a:latin typeface="ＭＳ Ｐゴシック"/>
            <a:ea typeface="ＭＳ Ｐゴシック"/>
          </a:endParaRPr>
        </a:p>
        <a:p>
          <a:pPr algn="l" rtl="0">
            <a:defRPr sz="1000"/>
          </a:pPr>
          <a:endParaRPr lang="en-US" altLang="ja-JP" sz="1100" b="1" i="0" u="sng" strike="noStrike" baseline="0">
            <a:solidFill>
              <a:srgbClr val="FF0000"/>
            </a:solidFill>
            <a:latin typeface="ＭＳ Ｐゴシック"/>
            <a:ea typeface="ＭＳ Ｐゴシック"/>
          </a:endParaRPr>
        </a:p>
      </xdr:txBody>
    </xdr:sp>
    <xdr:clientData/>
  </xdr:twoCellAnchor>
  <xdr:twoCellAnchor>
    <xdr:from>
      <xdr:col>1</xdr:col>
      <xdr:colOff>74083</xdr:colOff>
      <xdr:row>27</xdr:row>
      <xdr:rowOff>42333</xdr:rowOff>
    </xdr:from>
    <xdr:to>
      <xdr:col>1</xdr:col>
      <xdr:colOff>222251</xdr:colOff>
      <xdr:row>28</xdr:row>
      <xdr:rowOff>402167</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54000" y="11758083"/>
          <a:ext cx="148168" cy="772584"/>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74083</xdr:colOff>
      <xdr:row>30</xdr:row>
      <xdr:rowOff>412749</xdr:rowOff>
    </xdr:from>
    <xdr:to>
      <xdr:col>2</xdr:col>
      <xdr:colOff>338666</xdr:colOff>
      <xdr:row>36</xdr:row>
      <xdr:rowOff>243415</xdr:rowOff>
    </xdr:to>
    <xdr:sp macro="" textlink="">
      <xdr:nvSpPr>
        <xdr:cNvPr id="17" name="左中かっこ 16">
          <a:extLst>
            <a:ext uri="{FF2B5EF4-FFF2-40B4-BE49-F238E27FC236}">
              <a16:creationId xmlns:a16="http://schemas.microsoft.com/office/drawing/2014/main" id="{00000000-0008-0000-0300-000011000000}"/>
            </a:ext>
          </a:extLst>
        </xdr:cNvPr>
        <xdr:cNvSpPr/>
      </xdr:nvSpPr>
      <xdr:spPr>
        <a:xfrm>
          <a:off x="1428750" y="13334999"/>
          <a:ext cx="264583" cy="2233083"/>
        </a:xfrm>
        <a:prstGeom prst="lef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33</xdr:row>
      <xdr:rowOff>0</xdr:rowOff>
    </xdr:from>
    <xdr:to>
      <xdr:col>1</xdr:col>
      <xdr:colOff>254000</xdr:colOff>
      <xdr:row>33</xdr:row>
      <xdr:rowOff>0</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1058333" y="14425083"/>
          <a:ext cx="254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C000"/>
        </a:solidFill>
        <a:ln>
          <a:solidFill>
            <a:sysClr val="windowText" lastClr="000000"/>
          </a:solidFill>
        </a:ln>
      </a:spPr>
      <a:bodyPr vertOverflow="clip" horzOverflow="clip" rtlCol="0" anchor="ctr"/>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showGridLines="0" tabSelected="1" zoomScaleNormal="100" zoomScaleSheetLayoutView="82" workbookViewId="0">
      <selection activeCell="B18" sqref="B18"/>
    </sheetView>
  </sheetViews>
  <sheetFormatPr defaultRowHeight="29.25" customHeight="1" x14ac:dyDescent="0.15"/>
  <cols>
    <col min="1" max="1" width="5.625" style="26" customWidth="1"/>
    <col min="2" max="2" width="94.5" style="26" customWidth="1"/>
    <col min="3" max="3" width="81.25" style="26" customWidth="1"/>
    <col min="4" max="8" width="9" style="26"/>
    <col min="9" max="9" width="11.25" style="26" customWidth="1"/>
    <col min="10" max="16384" width="9" style="26"/>
  </cols>
  <sheetData>
    <row r="1" spans="1:8" ht="29.25" customHeight="1" x14ac:dyDescent="0.15">
      <c r="A1" s="55" t="s">
        <v>76</v>
      </c>
    </row>
    <row r="2" spans="1:8" ht="105.75" customHeight="1" x14ac:dyDescent="0.15">
      <c r="A2" s="166" t="s">
        <v>92</v>
      </c>
      <c r="B2" s="166"/>
      <c r="C2" s="166"/>
      <c r="D2" s="166"/>
      <c r="E2" s="166"/>
      <c r="F2" s="166"/>
      <c r="G2" s="166"/>
      <c r="H2" s="166"/>
    </row>
    <row r="3" spans="1:8" ht="18.75" customHeight="1" x14ac:dyDescent="0.15">
      <c r="A3" s="51"/>
      <c r="B3" s="51"/>
      <c r="C3" s="51"/>
      <c r="D3" s="51"/>
      <c r="E3" s="51"/>
      <c r="F3" s="51"/>
      <c r="G3" s="51"/>
      <c r="H3" s="51"/>
    </row>
    <row r="4" spans="1:8" ht="34.5" customHeight="1" x14ac:dyDescent="0.15">
      <c r="A4" s="49" t="s">
        <v>43</v>
      </c>
    </row>
    <row r="5" spans="1:8" ht="54.75" customHeight="1" x14ac:dyDescent="0.15">
      <c r="A5" s="27" t="s">
        <v>42</v>
      </c>
      <c r="B5" s="84" t="s">
        <v>156</v>
      </c>
      <c r="D5" s="29"/>
      <c r="E5" s="29"/>
      <c r="F5" s="29"/>
      <c r="G5" s="29"/>
      <c r="H5" s="29"/>
    </row>
    <row r="6" spans="1:8" ht="51.75" customHeight="1" x14ac:dyDescent="0.15">
      <c r="A6" s="27" t="s">
        <v>44</v>
      </c>
      <c r="B6" s="28" t="s">
        <v>83</v>
      </c>
    </row>
    <row r="7" spans="1:8" ht="56.25" customHeight="1" x14ac:dyDescent="0.15">
      <c r="A7" s="27" t="s">
        <v>45</v>
      </c>
      <c r="B7" s="28" t="s">
        <v>78</v>
      </c>
    </row>
    <row r="8" spans="1:8" ht="100.5" customHeight="1" x14ac:dyDescent="0.15">
      <c r="A8" s="27" t="s">
        <v>46</v>
      </c>
      <c r="B8" s="28" t="s">
        <v>93</v>
      </c>
    </row>
    <row r="9" spans="1:8" ht="51.75" customHeight="1" x14ac:dyDescent="0.15"/>
    <row r="10" spans="1:8" ht="29.25" customHeight="1" x14ac:dyDescent="0.15">
      <c r="A10" s="49" t="s">
        <v>75</v>
      </c>
    </row>
    <row r="11" spans="1:8" ht="59.25" customHeight="1" x14ac:dyDescent="0.15">
      <c r="A11" s="27" t="s">
        <v>42</v>
      </c>
      <c r="B11" s="84" t="s">
        <v>157</v>
      </c>
    </row>
    <row r="12" spans="1:8" ht="56.25" customHeight="1" x14ac:dyDescent="0.15">
      <c r="A12" s="27" t="s">
        <v>44</v>
      </c>
      <c r="B12" s="28" t="s">
        <v>79</v>
      </c>
    </row>
    <row r="13" spans="1:8" ht="66.75" customHeight="1" x14ac:dyDescent="0.15">
      <c r="A13" s="27" t="s">
        <v>45</v>
      </c>
      <c r="B13" s="28" t="s">
        <v>78</v>
      </c>
    </row>
    <row r="14" spans="1:8" ht="86.25" customHeight="1" x14ac:dyDescent="0.15">
      <c r="A14" s="27" t="s">
        <v>46</v>
      </c>
      <c r="B14" s="28" t="s">
        <v>93</v>
      </c>
    </row>
    <row r="15" spans="1:8" ht="51.75" customHeight="1" x14ac:dyDescent="0.15"/>
    <row r="16" spans="1:8" ht="29.25" customHeight="1" x14ac:dyDescent="0.15">
      <c r="A16" s="49" t="s">
        <v>47</v>
      </c>
    </row>
    <row r="17" spans="1:2" ht="90" customHeight="1" x14ac:dyDescent="0.15">
      <c r="A17" s="27" t="s">
        <v>42</v>
      </c>
      <c r="B17" s="84" t="s">
        <v>155</v>
      </c>
    </row>
    <row r="18" spans="1:2" ht="81" customHeight="1" x14ac:dyDescent="0.15">
      <c r="A18" s="27" t="s">
        <v>44</v>
      </c>
      <c r="B18" s="84" t="s">
        <v>153</v>
      </c>
    </row>
    <row r="19" spans="1:2" ht="92.25" customHeight="1" x14ac:dyDescent="0.15">
      <c r="A19" s="27" t="s">
        <v>45</v>
      </c>
      <c r="B19" s="84" t="s">
        <v>152</v>
      </c>
    </row>
    <row r="20" spans="1:2" ht="75.75" customHeight="1" x14ac:dyDescent="0.15">
      <c r="A20" s="27" t="s">
        <v>48</v>
      </c>
      <c r="B20" s="28" t="s">
        <v>82</v>
      </c>
    </row>
    <row r="21" spans="1:2" ht="63.75" customHeight="1" x14ac:dyDescent="0.15">
      <c r="A21" s="27" t="s">
        <v>49</v>
      </c>
      <c r="B21" s="28" t="s">
        <v>80</v>
      </c>
    </row>
    <row r="22" spans="1:2" ht="91.5" customHeight="1" x14ac:dyDescent="0.15">
      <c r="A22" s="27" t="s">
        <v>50</v>
      </c>
      <c r="B22" s="28" t="s">
        <v>93</v>
      </c>
    </row>
  </sheetData>
  <mergeCells count="1">
    <mergeCell ref="A2:H2"/>
  </mergeCells>
  <phoneticPr fontId="2"/>
  <pageMargins left="0.55000000000000004" right="0.16" top="0.92" bottom="0.19" header="0.3" footer="0.3"/>
  <pageSetup paperSize="8" scale="6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7"/>
  <sheetViews>
    <sheetView showGridLines="0" view="pageBreakPreview" topLeftCell="A10" zoomScaleNormal="90" zoomScaleSheetLayoutView="100" workbookViewId="0">
      <selection activeCell="AK5" sqref="AK5:AL5"/>
    </sheetView>
  </sheetViews>
  <sheetFormatPr defaultRowHeight="13.5" x14ac:dyDescent="0.15"/>
  <cols>
    <col min="1" max="1" width="2.875" style="1" customWidth="1"/>
    <col min="2" max="2" width="11.75" style="1" bestFit="1" customWidth="1"/>
    <col min="3" max="3" width="3.375" style="1" bestFit="1" customWidth="1"/>
    <col min="4" max="4" width="10.625" style="1" bestFit="1" customWidth="1"/>
    <col min="5" max="6" width="5.125" style="1" customWidth="1"/>
    <col min="7" max="7" width="4.625" style="1" customWidth="1"/>
    <col min="8" max="8" width="6" style="1" customWidth="1"/>
    <col min="9" max="14" width="5.125" style="1" customWidth="1"/>
    <col min="15" max="15" width="4.625" style="1" customWidth="1"/>
    <col min="16" max="16" width="6" style="1" customWidth="1"/>
    <col min="17" max="22" width="5.125" style="1" customWidth="1"/>
    <col min="23" max="23" width="4.625" style="1" customWidth="1"/>
    <col min="24" max="24" width="6" style="1" customWidth="1"/>
    <col min="25" max="42" width="5.125" style="1" customWidth="1"/>
    <col min="43" max="16384" width="9" style="1"/>
  </cols>
  <sheetData>
    <row r="1" spans="1:41" ht="48" customHeight="1" x14ac:dyDescent="0.15">
      <c r="A1" s="54" t="s">
        <v>114</v>
      </c>
      <c r="B1" s="15"/>
    </row>
    <row r="2" spans="1:41" ht="57.75" customHeight="1" x14ac:dyDescent="0.15"/>
    <row r="3" spans="1:41" ht="26.25" customHeight="1" x14ac:dyDescent="0.15">
      <c r="A3" s="48" t="s">
        <v>17</v>
      </c>
      <c r="E3" s="70"/>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row>
    <row r="4" spans="1:41" ht="26.25" customHeight="1" x14ac:dyDescent="0.15">
      <c r="B4" s="173" t="s">
        <v>5</v>
      </c>
      <c r="C4" s="173"/>
      <c r="D4" s="173"/>
      <c r="E4" s="174">
        <f>AM5</f>
        <v>0</v>
      </c>
      <c r="F4" s="175"/>
      <c r="G4" s="175"/>
      <c r="H4" s="175"/>
      <c r="I4" s="176"/>
      <c r="O4" s="171" t="s">
        <v>10</v>
      </c>
      <c r="P4" s="172"/>
      <c r="Q4" s="171" t="s">
        <v>101</v>
      </c>
      <c r="R4" s="172"/>
      <c r="S4" s="171" t="s">
        <v>102</v>
      </c>
      <c r="T4" s="172"/>
      <c r="U4" s="171" t="s">
        <v>103</v>
      </c>
      <c r="V4" s="172"/>
      <c r="W4" s="171" t="s">
        <v>104</v>
      </c>
      <c r="X4" s="172"/>
      <c r="Y4" s="171" t="s">
        <v>96</v>
      </c>
      <c r="Z4" s="172"/>
      <c r="AA4" s="171" t="s">
        <v>97</v>
      </c>
      <c r="AB4" s="172"/>
      <c r="AC4" s="171" t="s">
        <v>98</v>
      </c>
      <c r="AD4" s="172"/>
      <c r="AE4" s="171" t="s">
        <v>99</v>
      </c>
      <c r="AF4" s="172"/>
      <c r="AG4" s="171" t="s">
        <v>100</v>
      </c>
      <c r="AH4" s="172"/>
      <c r="AI4" s="171" t="s">
        <v>105</v>
      </c>
      <c r="AJ4" s="172"/>
      <c r="AK4" s="171" t="s">
        <v>106</v>
      </c>
      <c r="AL4" s="172"/>
      <c r="AM4" s="171" t="s">
        <v>9</v>
      </c>
      <c r="AN4" s="172"/>
    </row>
    <row r="5" spans="1:41" ht="26.25" customHeight="1" x14ac:dyDescent="0.15">
      <c r="B5" s="173" t="s">
        <v>6</v>
      </c>
      <c r="C5" s="173"/>
      <c r="D5" s="173"/>
      <c r="E5" s="174">
        <f>IF(E4&lt;=$D$16,0,IF(E4&lt;=$D$17,MAX(E4-$H$17,0),IF(E4&lt;=$D$18,ROUNDDOWN(E4/4,-3)*$K$18*$M$18-O18,IF(E4&lt;=$D$19,ROUNDDOWN(E4/4,-3)*$K$19*$M$19-$O$19,IF(E4&lt;=$D$20,ROUNDDOWN(E4*$M$20-$O$20,0),IF(E4&gt;=$B$21,MAX(E4-$H$21,0)))))))</f>
        <v>0</v>
      </c>
      <c r="F5" s="175"/>
      <c r="G5" s="175"/>
      <c r="H5" s="175"/>
      <c r="I5" s="176"/>
      <c r="O5" s="168"/>
      <c r="P5" s="169"/>
      <c r="Q5" s="168"/>
      <c r="R5" s="169"/>
      <c r="S5" s="168"/>
      <c r="T5" s="169"/>
      <c r="U5" s="168"/>
      <c r="V5" s="169"/>
      <c r="W5" s="168"/>
      <c r="X5" s="169"/>
      <c r="Y5" s="168"/>
      <c r="Z5" s="169"/>
      <c r="AA5" s="168"/>
      <c r="AB5" s="169"/>
      <c r="AC5" s="168"/>
      <c r="AD5" s="169"/>
      <c r="AE5" s="168"/>
      <c r="AF5" s="169"/>
      <c r="AG5" s="168"/>
      <c r="AH5" s="169"/>
      <c r="AI5" s="168"/>
      <c r="AJ5" s="169"/>
      <c r="AK5" s="168"/>
      <c r="AL5" s="169"/>
      <c r="AM5" s="177">
        <f>SUM(O5:AL5)</f>
        <v>0</v>
      </c>
      <c r="AN5" s="178"/>
    </row>
    <row r="6" spans="1:41" ht="27" customHeight="1" x14ac:dyDescent="0.15">
      <c r="E6" s="71"/>
      <c r="F6" s="71"/>
      <c r="G6" s="71"/>
      <c r="H6" s="71"/>
      <c r="I6" s="71"/>
      <c r="O6" s="213" t="s">
        <v>131</v>
      </c>
      <c r="P6" s="213"/>
      <c r="Q6" s="213"/>
      <c r="R6" s="213"/>
      <c r="S6" s="213"/>
      <c r="T6" s="213"/>
      <c r="U6" s="213"/>
      <c r="V6" s="213"/>
      <c r="W6" s="213"/>
      <c r="X6" s="213"/>
      <c r="Y6" s="213"/>
      <c r="Z6" s="213"/>
      <c r="AA6" s="213"/>
      <c r="AB6" s="213"/>
      <c r="AC6" s="213"/>
      <c r="AD6" s="213"/>
      <c r="AE6" s="213"/>
      <c r="AF6" s="213"/>
      <c r="AG6" s="213"/>
      <c r="AH6" s="213"/>
      <c r="AI6" s="213"/>
      <c r="AJ6" s="213"/>
      <c r="AK6" s="213"/>
      <c r="AL6" s="213"/>
    </row>
    <row r="7" spans="1:41" ht="45.75" customHeight="1" x14ac:dyDescent="0.15">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row>
    <row r="8" spans="1:41" ht="26.25" customHeight="1" x14ac:dyDescent="0.15"/>
    <row r="9" spans="1:41" ht="26.25" customHeight="1" x14ac:dyDescent="0.15">
      <c r="A9" s="48" t="s">
        <v>18</v>
      </c>
      <c r="M9" s="218"/>
      <c r="N9" s="218"/>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row>
    <row r="10" spans="1:41" ht="26.25" customHeight="1" x14ac:dyDescent="0.15">
      <c r="B10" s="179" t="s">
        <v>16</v>
      </c>
      <c r="C10" s="180"/>
      <c r="D10" s="181"/>
      <c r="E10" s="174">
        <f>AM11</f>
        <v>0</v>
      </c>
      <c r="F10" s="175"/>
      <c r="G10" s="175"/>
      <c r="H10" s="175"/>
      <c r="I10" s="176"/>
      <c r="M10" s="216" t="s">
        <v>11</v>
      </c>
      <c r="N10" s="217"/>
      <c r="O10" s="171" t="s">
        <v>10</v>
      </c>
      <c r="P10" s="172"/>
      <c r="Q10" s="171" t="s">
        <v>101</v>
      </c>
      <c r="R10" s="172"/>
      <c r="S10" s="171" t="s">
        <v>102</v>
      </c>
      <c r="T10" s="172"/>
      <c r="U10" s="171" t="s">
        <v>103</v>
      </c>
      <c r="V10" s="172"/>
      <c r="W10" s="171" t="s">
        <v>104</v>
      </c>
      <c r="X10" s="172"/>
      <c r="Y10" s="171" t="s">
        <v>96</v>
      </c>
      <c r="Z10" s="172"/>
      <c r="AA10" s="171" t="s">
        <v>97</v>
      </c>
      <c r="AB10" s="172"/>
      <c r="AC10" s="171" t="s">
        <v>98</v>
      </c>
      <c r="AD10" s="172"/>
      <c r="AE10" s="171" t="s">
        <v>99</v>
      </c>
      <c r="AF10" s="172"/>
      <c r="AG10" s="171" t="s">
        <v>100</v>
      </c>
      <c r="AH10" s="172"/>
      <c r="AI10" s="171" t="s">
        <v>105</v>
      </c>
      <c r="AJ10" s="172"/>
      <c r="AK10" s="171" t="s">
        <v>106</v>
      </c>
      <c r="AL10" s="172"/>
      <c r="AM10" s="171" t="s">
        <v>9</v>
      </c>
      <c r="AN10" s="172"/>
    </row>
    <row r="11" spans="1:41" ht="26.25" customHeight="1" x14ac:dyDescent="0.15">
      <c r="B11" s="173" t="s">
        <v>21</v>
      </c>
      <c r="C11" s="173"/>
      <c r="D11" s="173"/>
      <c r="E11" s="174">
        <f>IF(M11&lt;65,IF(E10&lt;=$D$27,MAX(E10-$H$27,0),IF(E10&lt;=$D$28,ROUNDDOWN(E10*$H$28-$J$28,0),IF(E10&lt;=$D$29,ROUNDDOWN(E10*$H$29-$J$29,0),IF(E10&lt;=$D$30,ROUNDDOWN(E10*$H$30-$J$30,0),IF(E10&gt;=$B$31,E10-$H$31))))),IF(E10&lt;=$D$33,MAX(E10-$H$33,0),IF(E10&lt;=$D$34,ROUNDDOWN(E10*$H$34-$J$34,0),IF(E10&lt;=$D$35,ROUNDDOWN(E10*$H$35-$J$35,0),IF(E10&lt;=$D$36,ROUNDDOWN(E10*$H$36-$J$36,0),IF(E10&gt;=$B$37,E10-$H$37))))))</f>
        <v>0</v>
      </c>
      <c r="F11" s="175"/>
      <c r="G11" s="175"/>
      <c r="H11" s="175"/>
      <c r="I11" s="176"/>
      <c r="M11" s="214"/>
      <c r="N11" s="215"/>
      <c r="O11" s="168"/>
      <c r="P11" s="169"/>
      <c r="Q11" s="168"/>
      <c r="R11" s="169"/>
      <c r="S11" s="168"/>
      <c r="T11" s="169"/>
      <c r="U11" s="168"/>
      <c r="V11" s="169"/>
      <c r="W11" s="168"/>
      <c r="X11" s="169"/>
      <c r="Y11" s="168"/>
      <c r="Z11" s="169"/>
      <c r="AA11" s="168"/>
      <c r="AB11" s="169"/>
      <c r="AC11" s="168"/>
      <c r="AD11" s="169"/>
      <c r="AE11" s="168"/>
      <c r="AF11" s="169"/>
      <c r="AG11" s="168"/>
      <c r="AH11" s="169"/>
      <c r="AI11" s="168"/>
      <c r="AJ11" s="169"/>
      <c r="AK11" s="168"/>
      <c r="AL11" s="169"/>
      <c r="AM11" s="177">
        <f>SUM(O11:AL11)</f>
        <v>0</v>
      </c>
      <c r="AN11" s="178"/>
    </row>
    <row r="12" spans="1:41" ht="27" customHeight="1" x14ac:dyDescent="0.15">
      <c r="N12" s="16"/>
      <c r="O12" s="213" t="s">
        <v>132</v>
      </c>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row>
    <row r="13" spans="1:41" ht="47.25" customHeight="1" x14ac:dyDescent="0.15">
      <c r="N13" s="72"/>
      <c r="O13" s="73"/>
      <c r="P13" s="73"/>
      <c r="Q13" s="7"/>
      <c r="R13" s="7"/>
      <c r="S13" s="7"/>
      <c r="T13" s="7"/>
      <c r="U13" s="7"/>
      <c r="V13" s="7"/>
      <c r="W13" s="7"/>
      <c r="X13" s="7"/>
      <c r="Y13" s="7"/>
      <c r="Z13" s="7"/>
      <c r="AA13" s="7"/>
      <c r="AB13" s="7"/>
      <c r="AC13" s="7"/>
      <c r="AD13" s="7"/>
      <c r="AE13" s="7"/>
      <c r="AF13" s="7"/>
      <c r="AG13" s="7"/>
      <c r="AH13" s="7"/>
      <c r="AI13" s="7"/>
      <c r="AJ13" s="7"/>
      <c r="AK13" s="7"/>
      <c r="AL13" s="7"/>
    </row>
    <row r="14" spans="1:41" ht="15" customHeight="1" x14ac:dyDescent="0.15">
      <c r="B14" s="204" t="s">
        <v>0</v>
      </c>
      <c r="C14" s="204"/>
      <c r="D14" s="204"/>
      <c r="E14" s="171" t="s">
        <v>7</v>
      </c>
      <c r="F14" s="205"/>
      <c r="G14" s="205"/>
      <c r="H14" s="205"/>
      <c r="I14" s="205"/>
      <c r="J14" s="205"/>
      <c r="K14" s="205"/>
      <c r="L14" s="205"/>
      <c r="M14" s="205"/>
      <c r="N14" s="205"/>
      <c r="O14" s="205"/>
      <c r="P14" s="172"/>
    </row>
    <row r="15" spans="1:41" ht="15" customHeight="1" x14ac:dyDescent="0.15">
      <c r="B15" s="206"/>
      <c r="C15" s="206"/>
      <c r="D15" s="206"/>
      <c r="E15" s="207"/>
      <c r="F15" s="208"/>
      <c r="G15" s="208"/>
      <c r="H15" s="208"/>
      <c r="I15" s="208"/>
      <c r="J15" s="208"/>
      <c r="K15" s="208"/>
      <c r="L15" s="208"/>
      <c r="M15" s="208"/>
      <c r="N15" s="208"/>
      <c r="O15" s="208"/>
      <c r="P15" s="209"/>
    </row>
    <row r="16" spans="1:41" ht="15" customHeight="1" x14ac:dyDescent="0.15">
      <c r="B16" s="131">
        <v>0</v>
      </c>
      <c r="C16" s="132" t="s">
        <v>1</v>
      </c>
      <c r="D16" s="133">
        <v>650999</v>
      </c>
      <c r="E16" s="210">
        <v>0</v>
      </c>
      <c r="F16" s="211"/>
      <c r="G16" s="211"/>
      <c r="H16" s="211"/>
      <c r="I16" s="211"/>
      <c r="J16" s="211"/>
      <c r="K16" s="132"/>
      <c r="L16" s="132"/>
      <c r="M16" s="132"/>
      <c r="N16" s="134"/>
      <c r="O16" s="134"/>
      <c r="P16" s="135"/>
    </row>
    <row r="17" spans="2:28" ht="15" customHeight="1" x14ac:dyDescent="0.15">
      <c r="B17" s="131">
        <v>651000</v>
      </c>
      <c r="C17" s="132" t="s">
        <v>1</v>
      </c>
      <c r="D17" s="133">
        <v>1899999</v>
      </c>
      <c r="E17" s="136" t="s">
        <v>4</v>
      </c>
      <c r="F17" s="137"/>
      <c r="G17" s="138" t="s">
        <v>95</v>
      </c>
      <c r="H17" s="212">
        <v>650000</v>
      </c>
      <c r="I17" s="212"/>
      <c r="J17" s="132"/>
      <c r="K17" s="132"/>
      <c r="L17" s="132"/>
      <c r="M17" s="132"/>
      <c r="N17" s="134"/>
      <c r="O17" s="134"/>
      <c r="P17" s="135"/>
    </row>
    <row r="18" spans="2:28" ht="15" customHeight="1" x14ac:dyDescent="0.15">
      <c r="B18" s="131">
        <v>1900000</v>
      </c>
      <c r="C18" s="132" t="s">
        <v>1</v>
      </c>
      <c r="D18" s="133">
        <v>3599999</v>
      </c>
      <c r="E18" s="139" t="s">
        <v>2</v>
      </c>
      <c r="F18" s="132"/>
      <c r="G18" s="132"/>
      <c r="H18" s="140"/>
      <c r="I18" s="140"/>
      <c r="J18" s="140" t="s">
        <v>3</v>
      </c>
      <c r="K18" s="140">
        <v>4</v>
      </c>
      <c r="L18" s="140" t="s">
        <v>3</v>
      </c>
      <c r="M18" s="141">
        <v>0.7</v>
      </c>
      <c r="N18" s="140" t="s">
        <v>107</v>
      </c>
      <c r="O18" s="189">
        <v>80000</v>
      </c>
      <c r="P18" s="190"/>
    </row>
    <row r="19" spans="2:28" ht="15" customHeight="1" x14ac:dyDescent="0.15">
      <c r="B19" s="131">
        <v>3600000</v>
      </c>
      <c r="C19" s="132" t="s">
        <v>1</v>
      </c>
      <c r="D19" s="133">
        <v>6599999</v>
      </c>
      <c r="E19" s="139" t="s">
        <v>2</v>
      </c>
      <c r="F19" s="132"/>
      <c r="G19" s="132"/>
      <c r="H19" s="140"/>
      <c r="I19" s="140"/>
      <c r="J19" s="140" t="s">
        <v>3</v>
      </c>
      <c r="K19" s="140">
        <v>4</v>
      </c>
      <c r="L19" s="140" t="s">
        <v>3</v>
      </c>
      <c r="M19" s="141">
        <v>0.8</v>
      </c>
      <c r="N19" s="140" t="s">
        <v>107</v>
      </c>
      <c r="O19" s="189">
        <v>440000</v>
      </c>
      <c r="P19" s="190"/>
    </row>
    <row r="20" spans="2:28" ht="15" customHeight="1" x14ac:dyDescent="0.15">
      <c r="B20" s="131">
        <v>6600000</v>
      </c>
      <c r="C20" s="132" t="s">
        <v>1</v>
      </c>
      <c r="D20" s="133">
        <v>8499999</v>
      </c>
      <c r="E20" s="132" t="s">
        <v>4</v>
      </c>
      <c r="F20" s="132"/>
      <c r="G20" s="132"/>
      <c r="H20" s="140"/>
      <c r="I20" s="140"/>
      <c r="J20" s="140"/>
      <c r="K20" s="140"/>
      <c r="L20" s="140" t="s">
        <v>3</v>
      </c>
      <c r="M20" s="141">
        <v>0.9</v>
      </c>
      <c r="N20" s="140" t="s">
        <v>107</v>
      </c>
      <c r="O20" s="189">
        <v>1100000</v>
      </c>
      <c r="P20" s="190"/>
    </row>
    <row r="21" spans="2:28" ht="15" customHeight="1" x14ac:dyDescent="0.15">
      <c r="B21" s="142">
        <v>8500000</v>
      </c>
      <c r="C21" s="143" t="s">
        <v>1</v>
      </c>
      <c r="D21" s="144"/>
      <c r="E21" s="145" t="s">
        <v>4</v>
      </c>
      <c r="F21" s="146"/>
      <c r="G21" s="147" t="s">
        <v>95</v>
      </c>
      <c r="H21" s="191">
        <v>1950000</v>
      </c>
      <c r="I21" s="191"/>
      <c r="J21" s="143"/>
      <c r="K21" s="148"/>
      <c r="L21" s="143"/>
      <c r="M21" s="143"/>
      <c r="N21" s="143"/>
      <c r="O21" s="143"/>
      <c r="P21" s="149"/>
    </row>
    <row r="22" spans="2:28" ht="15" customHeight="1" x14ac:dyDescent="0.15">
      <c r="B22" s="58"/>
      <c r="D22" s="2"/>
      <c r="E22" s="65"/>
      <c r="F22" s="65"/>
      <c r="G22" s="66"/>
      <c r="H22" s="74"/>
      <c r="I22" s="74"/>
      <c r="K22" s="75"/>
    </row>
    <row r="23" spans="2:28" ht="15" customHeight="1" x14ac:dyDescent="0.15"/>
    <row r="24" spans="2:28" ht="15" customHeight="1" x14ac:dyDescent="0.15">
      <c r="B24" s="192" t="s">
        <v>12</v>
      </c>
      <c r="C24" s="193"/>
      <c r="D24" s="194"/>
      <c r="E24" s="198" t="s">
        <v>13</v>
      </c>
      <c r="F24" s="199"/>
      <c r="G24" s="199"/>
      <c r="H24" s="199"/>
      <c r="I24" s="199"/>
      <c r="J24" s="199"/>
      <c r="K24" s="199"/>
      <c r="L24" s="199"/>
      <c r="M24" s="199"/>
      <c r="N24" s="199"/>
      <c r="O24" s="199"/>
      <c r="P24" s="200"/>
      <c r="Q24" s="7"/>
      <c r="R24" s="7"/>
      <c r="S24" s="7"/>
      <c r="T24" s="7"/>
      <c r="U24" s="7"/>
      <c r="V24" s="7"/>
      <c r="W24" s="7"/>
      <c r="X24" s="7"/>
      <c r="Y24" s="7"/>
      <c r="Z24" s="7"/>
      <c r="AA24" s="7"/>
      <c r="AB24" s="7"/>
    </row>
    <row r="25" spans="2:28" ht="15" customHeight="1" x14ac:dyDescent="0.15">
      <c r="B25" s="195"/>
      <c r="C25" s="196"/>
      <c r="D25" s="197"/>
      <c r="E25" s="201" t="s">
        <v>108</v>
      </c>
      <c r="F25" s="202"/>
      <c r="G25" s="202"/>
      <c r="H25" s="202"/>
      <c r="I25" s="202"/>
      <c r="J25" s="202"/>
      <c r="K25" s="202"/>
      <c r="L25" s="202"/>
      <c r="M25" s="202"/>
      <c r="N25" s="202"/>
      <c r="O25" s="202"/>
      <c r="P25" s="203"/>
      <c r="Q25" s="76"/>
      <c r="R25" s="76"/>
      <c r="S25" s="76"/>
      <c r="T25" s="76"/>
      <c r="U25" s="76"/>
      <c r="V25" s="76"/>
      <c r="W25" s="76"/>
      <c r="X25" s="76"/>
      <c r="Y25" s="76"/>
      <c r="Z25" s="76"/>
      <c r="AA25" s="76"/>
      <c r="AB25" s="76"/>
    </row>
    <row r="26" spans="2:28" ht="15" customHeight="1" x14ac:dyDescent="0.15">
      <c r="B26" s="59" t="s">
        <v>14</v>
      </c>
      <c r="C26" s="60"/>
      <c r="D26" s="61"/>
      <c r="E26" s="182"/>
      <c r="F26" s="183"/>
      <c r="G26" s="183"/>
      <c r="H26" s="183"/>
      <c r="I26" s="183"/>
      <c r="J26" s="183"/>
      <c r="K26" s="183"/>
      <c r="L26" s="183"/>
      <c r="M26" s="183"/>
      <c r="N26" s="183"/>
      <c r="O26" s="183"/>
      <c r="P26" s="184"/>
      <c r="Q26" s="7"/>
      <c r="R26" s="7"/>
      <c r="S26" s="7"/>
      <c r="T26" s="7"/>
      <c r="U26" s="7"/>
      <c r="V26" s="7"/>
      <c r="W26" s="7"/>
      <c r="X26" s="7"/>
      <c r="Y26" s="7"/>
      <c r="Z26" s="7"/>
      <c r="AA26" s="7"/>
      <c r="AB26" s="7"/>
    </row>
    <row r="27" spans="2:28" ht="15" customHeight="1" x14ac:dyDescent="0.15">
      <c r="B27" s="97"/>
      <c r="C27" s="68" t="s">
        <v>1</v>
      </c>
      <c r="D27" s="85">
        <v>1299999</v>
      </c>
      <c r="E27" s="89" t="s">
        <v>4</v>
      </c>
      <c r="F27" s="90"/>
      <c r="G27" s="91" t="s">
        <v>95</v>
      </c>
      <c r="H27" s="185">
        <v>600000</v>
      </c>
      <c r="I27" s="185"/>
      <c r="J27" s="101"/>
      <c r="K27" s="101"/>
      <c r="L27" s="101"/>
      <c r="M27" s="102"/>
      <c r="N27" s="102"/>
      <c r="O27" s="103"/>
      <c r="P27" s="104"/>
      <c r="Q27" s="80"/>
      <c r="R27" s="69"/>
      <c r="S27" s="69"/>
      <c r="T27" s="69"/>
      <c r="U27" s="78"/>
      <c r="V27" s="78"/>
      <c r="W27" s="79"/>
      <c r="X27" s="80"/>
      <c r="Y27" s="80"/>
      <c r="Z27" s="69"/>
      <c r="AA27" s="69"/>
      <c r="AB27" s="69"/>
    </row>
    <row r="28" spans="2:28" ht="15" customHeight="1" x14ac:dyDescent="0.15">
      <c r="B28" s="67">
        <v>1300000</v>
      </c>
      <c r="C28" s="68" t="s">
        <v>1</v>
      </c>
      <c r="D28" s="85">
        <v>4099999</v>
      </c>
      <c r="E28" s="92" t="s">
        <v>4</v>
      </c>
      <c r="F28" s="68"/>
      <c r="G28" s="93" t="s">
        <v>3</v>
      </c>
      <c r="H28" s="105">
        <v>0.75</v>
      </c>
      <c r="I28" s="93" t="s">
        <v>94</v>
      </c>
      <c r="J28" s="186">
        <v>275000</v>
      </c>
      <c r="K28" s="186"/>
      <c r="L28" s="106"/>
      <c r="M28" s="68"/>
      <c r="N28" s="68"/>
      <c r="O28" s="93"/>
      <c r="P28" s="107"/>
      <c r="Q28" s="76"/>
      <c r="R28" s="82"/>
      <c r="S28" s="82"/>
      <c r="T28" s="69"/>
      <c r="U28" s="69"/>
      <c r="V28" s="69"/>
      <c r="W28" s="76"/>
      <c r="X28" s="81"/>
      <c r="Y28" s="76"/>
      <c r="Z28" s="82"/>
      <c r="AA28" s="82"/>
      <c r="AB28" s="69"/>
    </row>
    <row r="29" spans="2:28" ht="15" customHeight="1" x14ac:dyDescent="0.15">
      <c r="B29" s="67">
        <v>4100000</v>
      </c>
      <c r="C29" s="68" t="s">
        <v>1</v>
      </c>
      <c r="D29" s="85">
        <v>7699999</v>
      </c>
      <c r="E29" s="92" t="s">
        <v>4</v>
      </c>
      <c r="F29" s="68"/>
      <c r="G29" s="93" t="s">
        <v>3</v>
      </c>
      <c r="H29" s="105">
        <v>0.85</v>
      </c>
      <c r="I29" s="93" t="s">
        <v>94</v>
      </c>
      <c r="J29" s="186">
        <v>685000</v>
      </c>
      <c r="K29" s="186"/>
      <c r="L29" s="106"/>
      <c r="M29" s="68"/>
      <c r="N29" s="68"/>
      <c r="O29" s="93"/>
      <c r="P29" s="107"/>
      <c r="Q29" s="76"/>
      <c r="R29" s="82"/>
      <c r="S29" s="82"/>
      <c r="T29" s="69"/>
      <c r="U29" s="69"/>
      <c r="V29" s="69"/>
      <c r="W29" s="76"/>
      <c r="X29" s="81"/>
      <c r="Y29" s="76"/>
      <c r="Z29" s="82"/>
      <c r="AA29" s="82"/>
      <c r="AB29" s="69"/>
    </row>
    <row r="30" spans="2:28" ht="15" customHeight="1" x14ac:dyDescent="0.15">
      <c r="B30" s="67">
        <v>7700000</v>
      </c>
      <c r="C30" s="68" t="s">
        <v>1</v>
      </c>
      <c r="D30" s="85">
        <v>9999999</v>
      </c>
      <c r="E30" s="92" t="s">
        <v>4</v>
      </c>
      <c r="F30" s="68"/>
      <c r="G30" s="93" t="s">
        <v>3</v>
      </c>
      <c r="H30" s="105">
        <v>0.95</v>
      </c>
      <c r="I30" s="93" t="s">
        <v>94</v>
      </c>
      <c r="J30" s="186">
        <v>1455000</v>
      </c>
      <c r="K30" s="186"/>
      <c r="L30" s="106"/>
      <c r="M30" s="68"/>
      <c r="N30" s="68"/>
      <c r="O30" s="93"/>
      <c r="P30" s="107"/>
      <c r="Q30" s="76"/>
      <c r="R30" s="82"/>
      <c r="S30" s="82"/>
      <c r="T30" s="69"/>
      <c r="U30" s="69"/>
      <c r="V30" s="69"/>
      <c r="W30" s="76"/>
      <c r="X30" s="81"/>
      <c r="Y30" s="76"/>
      <c r="Z30" s="82"/>
      <c r="AA30" s="82"/>
      <c r="AB30" s="69"/>
    </row>
    <row r="31" spans="2:28" ht="15" customHeight="1" x14ac:dyDescent="0.15">
      <c r="B31" s="86">
        <v>10000000</v>
      </c>
      <c r="C31" s="87" t="s">
        <v>1</v>
      </c>
      <c r="D31" s="88"/>
      <c r="E31" s="94" t="s">
        <v>4</v>
      </c>
      <c r="F31" s="95"/>
      <c r="G31" s="96" t="s">
        <v>95</v>
      </c>
      <c r="H31" s="187">
        <v>1955000</v>
      </c>
      <c r="I31" s="187"/>
      <c r="J31" s="93"/>
      <c r="K31" s="108"/>
      <c r="L31" s="108"/>
      <c r="M31" s="102"/>
      <c r="N31" s="102"/>
      <c r="O31" s="103"/>
      <c r="P31" s="104"/>
      <c r="Q31" s="80"/>
      <c r="R31" s="69"/>
      <c r="S31" s="69"/>
      <c r="T31" s="69"/>
      <c r="U31" s="78"/>
      <c r="V31" s="78"/>
      <c r="W31" s="79"/>
      <c r="X31" s="80"/>
      <c r="Y31" s="80"/>
      <c r="Z31" s="69"/>
      <c r="AA31" s="69"/>
      <c r="AB31" s="69"/>
    </row>
    <row r="32" spans="2:28" ht="15" customHeight="1" x14ac:dyDescent="0.15">
      <c r="B32" s="98" t="s">
        <v>15</v>
      </c>
      <c r="C32" s="99"/>
      <c r="D32" s="100"/>
      <c r="E32" s="109"/>
      <c r="F32" s="110"/>
      <c r="G32" s="110"/>
      <c r="H32" s="110"/>
      <c r="I32" s="110"/>
      <c r="J32" s="111"/>
      <c r="K32" s="111"/>
      <c r="L32" s="111"/>
      <c r="M32" s="111"/>
      <c r="N32" s="111"/>
      <c r="O32" s="111"/>
      <c r="P32" s="112"/>
      <c r="Q32" s="76"/>
      <c r="R32" s="76"/>
      <c r="S32" s="76"/>
      <c r="T32" s="76"/>
      <c r="U32" s="76"/>
      <c r="V32" s="76"/>
      <c r="W32" s="76"/>
      <c r="X32" s="76"/>
      <c r="Y32" s="76"/>
      <c r="Z32" s="76"/>
      <c r="AA32" s="76"/>
      <c r="AB32" s="76"/>
    </row>
    <row r="33" spans="2:28" ht="15" customHeight="1" x14ac:dyDescent="0.15">
      <c r="B33" s="67"/>
      <c r="C33" s="68" t="s">
        <v>1</v>
      </c>
      <c r="D33" s="85">
        <v>3299999</v>
      </c>
      <c r="E33" s="113" t="s">
        <v>4</v>
      </c>
      <c r="F33" s="114"/>
      <c r="G33" s="115" t="s">
        <v>95</v>
      </c>
      <c r="H33" s="188">
        <v>1100000</v>
      </c>
      <c r="I33" s="188"/>
      <c r="J33" s="101"/>
      <c r="K33" s="101"/>
      <c r="L33" s="101"/>
      <c r="M33" s="102"/>
      <c r="N33" s="102"/>
      <c r="O33" s="103"/>
      <c r="P33" s="104"/>
      <c r="Q33" s="80"/>
      <c r="R33" s="69"/>
      <c r="S33" s="69"/>
      <c r="T33" s="69"/>
      <c r="U33" s="78"/>
      <c r="V33" s="78"/>
      <c r="W33" s="79"/>
      <c r="X33" s="80"/>
      <c r="Y33" s="80"/>
      <c r="Z33" s="69"/>
      <c r="AA33" s="69"/>
      <c r="AB33" s="69"/>
    </row>
    <row r="34" spans="2:28" ht="15" customHeight="1" x14ac:dyDescent="0.15">
      <c r="B34" s="67">
        <v>3300000</v>
      </c>
      <c r="C34" s="68" t="s">
        <v>1</v>
      </c>
      <c r="D34" s="85">
        <v>4099999</v>
      </c>
      <c r="E34" s="92" t="s">
        <v>4</v>
      </c>
      <c r="F34" s="68"/>
      <c r="G34" s="93" t="s">
        <v>3</v>
      </c>
      <c r="H34" s="105">
        <v>0.75</v>
      </c>
      <c r="I34" s="93" t="s">
        <v>94</v>
      </c>
      <c r="J34" s="186">
        <v>275000</v>
      </c>
      <c r="K34" s="186"/>
      <c r="L34" s="106"/>
      <c r="M34" s="68"/>
      <c r="N34" s="68"/>
      <c r="O34" s="93"/>
      <c r="P34" s="107"/>
      <c r="Q34" s="76"/>
      <c r="R34" s="82"/>
      <c r="S34" s="82"/>
      <c r="T34" s="69"/>
      <c r="U34" s="69"/>
      <c r="V34" s="69"/>
      <c r="W34" s="76"/>
      <c r="X34" s="81"/>
      <c r="Y34" s="76"/>
      <c r="Z34" s="82"/>
      <c r="AA34" s="82"/>
      <c r="AB34" s="69"/>
    </row>
    <row r="35" spans="2:28" ht="15" customHeight="1" x14ac:dyDescent="0.15">
      <c r="B35" s="67">
        <v>4100000</v>
      </c>
      <c r="C35" s="68" t="s">
        <v>1</v>
      </c>
      <c r="D35" s="85">
        <v>7699999</v>
      </c>
      <c r="E35" s="92" t="s">
        <v>4</v>
      </c>
      <c r="F35" s="68"/>
      <c r="G35" s="93" t="s">
        <v>3</v>
      </c>
      <c r="H35" s="105">
        <v>0.85</v>
      </c>
      <c r="I35" s="93" t="s">
        <v>94</v>
      </c>
      <c r="J35" s="186">
        <v>685000</v>
      </c>
      <c r="K35" s="186"/>
      <c r="L35" s="106"/>
      <c r="M35" s="68"/>
      <c r="N35" s="68"/>
      <c r="O35" s="93"/>
      <c r="P35" s="107"/>
      <c r="Q35" s="76"/>
      <c r="R35" s="82"/>
      <c r="S35" s="82"/>
      <c r="T35" s="69"/>
      <c r="U35" s="69"/>
      <c r="V35" s="69"/>
      <c r="W35" s="76"/>
      <c r="X35" s="81"/>
      <c r="Y35" s="76"/>
      <c r="Z35" s="82"/>
      <c r="AA35" s="82"/>
      <c r="AB35" s="69"/>
    </row>
    <row r="36" spans="2:28" ht="15" customHeight="1" x14ac:dyDescent="0.15">
      <c r="B36" s="67">
        <v>7700000</v>
      </c>
      <c r="C36" s="68" t="s">
        <v>1</v>
      </c>
      <c r="D36" s="85">
        <v>9999999</v>
      </c>
      <c r="E36" s="92" t="s">
        <v>4</v>
      </c>
      <c r="F36" s="68"/>
      <c r="G36" s="93" t="s">
        <v>3</v>
      </c>
      <c r="H36" s="105">
        <v>0.95</v>
      </c>
      <c r="I36" s="93" t="s">
        <v>94</v>
      </c>
      <c r="J36" s="186">
        <v>1455000</v>
      </c>
      <c r="K36" s="186"/>
      <c r="L36" s="106"/>
      <c r="M36" s="68"/>
      <c r="N36" s="68"/>
      <c r="O36" s="93"/>
      <c r="P36" s="107"/>
      <c r="Q36" s="76"/>
      <c r="R36" s="82"/>
      <c r="S36" s="82"/>
      <c r="T36" s="69"/>
      <c r="U36" s="69"/>
      <c r="V36" s="69"/>
      <c r="W36" s="76"/>
      <c r="X36" s="81"/>
      <c r="Y36" s="76"/>
      <c r="Z36" s="82"/>
      <c r="AA36" s="82"/>
      <c r="AB36" s="69"/>
    </row>
    <row r="37" spans="2:28" ht="15" customHeight="1" x14ac:dyDescent="0.15">
      <c r="B37" s="86">
        <v>10000000</v>
      </c>
      <c r="C37" s="87" t="s">
        <v>1</v>
      </c>
      <c r="D37" s="88"/>
      <c r="E37" s="94" t="s">
        <v>4</v>
      </c>
      <c r="F37" s="95"/>
      <c r="G37" s="96" t="s">
        <v>95</v>
      </c>
      <c r="H37" s="187">
        <v>1955000</v>
      </c>
      <c r="I37" s="187"/>
      <c r="J37" s="116"/>
      <c r="K37" s="117"/>
      <c r="L37" s="117"/>
      <c r="M37" s="95"/>
      <c r="N37" s="95"/>
      <c r="O37" s="96"/>
      <c r="P37" s="118"/>
      <c r="Q37" s="74"/>
      <c r="R37" s="69"/>
      <c r="S37" s="69"/>
      <c r="T37" s="69"/>
      <c r="U37" s="62"/>
      <c r="V37" s="62"/>
      <c r="W37" s="77"/>
      <c r="X37" s="74"/>
      <c r="Y37" s="74"/>
      <c r="Z37" s="69"/>
      <c r="AA37" s="69"/>
      <c r="AB37" s="69"/>
    </row>
  </sheetData>
  <sheetProtection selectLockedCells="1"/>
  <mergeCells count="116">
    <mergeCell ref="S3:T3"/>
    <mergeCell ref="AI5:AJ5"/>
    <mergeCell ref="AE4:AF4"/>
    <mergeCell ref="AG4:AH4"/>
    <mergeCell ref="AI4:AJ4"/>
    <mergeCell ref="AK4:AL4"/>
    <mergeCell ref="AM4:AN4"/>
    <mergeCell ref="AM3:AN3"/>
    <mergeCell ref="B4:D4"/>
    <mergeCell ref="E4:I4"/>
    <mergeCell ref="O4:P4"/>
    <mergeCell ref="Q4:R4"/>
    <mergeCell ref="S4:T4"/>
    <mergeCell ref="U4:V4"/>
    <mergeCell ref="W4:X4"/>
    <mergeCell ref="Y4:Z4"/>
    <mergeCell ref="AA4:AB4"/>
    <mergeCell ref="AA3:AB3"/>
    <mergeCell ref="AC3:AD3"/>
    <mergeCell ref="AE3:AF3"/>
    <mergeCell ref="AG3:AH3"/>
    <mergeCell ref="AI3:AJ3"/>
    <mergeCell ref="AK3:AL3"/>
    <mergeCell ref="O3:P3"/>
    <mergeCell ref="Q3:R3"/>
    <mergeCell ref="Y9:Z9"/>
    <mergeCell ref="U3:V3"/>
    <mergeCell ref="W3:X3"/>
    <mergeCell ref="Y3:Z3"/>
    <mergeCell ref="AC4:AD4"/>
    <mergeCell ref="B5:D5"/>
    <mergeCell ref="E5:I5"/>
    <mergeCell ref="AM5:AN5"/>
    <mergeCell ref="O6:AL6"/>
    <mergeCell ref="M9:N9"/>
    <mergeCell ref="O9:P9"/>
    <mergeCell ref="Q9:R9"/>
    <mergeCell ref="S9:T9"/>
    <mergeCell ref="U9:V9"/>
    <mergeCell ref="W9:X9"/>
    <mergeCell ref="AM9:AN9"/>
    <mergeCell ref="AA9:AB9"/>
    <mergeCell ref="AC9:AD9"/>
    <mergeCell ref="AE9:AF9"/>
    <mergeCell ref="AG9:AH9"/>
    <mergeCell ref="AI9:AJ9"/>
    <mergeCell ref="AC5:AD5"/>
    <mergeCell ref="AE5:AF5"/>
    <mergeCell ref="O12:AL12"/>
    <mergeCell ref="M11:N11"/>
    <mergeCell ref="O11:P11"/>
    <mergeCell ref="Q11:R11"/>
    <mergeCell ref="S11:T11"/>
    <mergeCell ref="Y10:Z10"/>
    <mergeCell ref="AA10:AB10"/>
    <mergeCell ref="AC10:AD10"/>
    <mergeCell ref="AE10:AF10"/>
    <mergeCell ref="AG10:AH10"/>
    <mergeCell ref="AI10:AJ10"/>
    <mergeCell ref="AG11:AH11"/>
    <mergeCell ref="AI11:AJ11"/>
    <mergeCell ref="M10:N10"/>
    <mergeCell ref="O10:P10"/>
    <mergeCell ref="Q10:R10"/>
    <mergeCell ref="S10:T10"/>
    <mergeCell ref="U10:V10"/>
    <mergeCell ref="W10:X10"/>
    <mergeCell ref="AK11:AL11"/>
    <mergeCell ref="AE11:AF11"/>
    <mergeCell ref="O20:P20"/>
    <mergeCell ref="H21:I21"/>
    <mergeCell ref="B24:D25"/>
    <mergeCell ref="E24:P24"/>
    <mergeCell ref="O18:P18"/>
    <mergeCell ref="O19:P19"/>
    <mergeCell ref="E25:P25"/>
    <mergeCell ref="B14:D14"/>
    <mergeCell ref="E14:P14"/>
    <mergeCell ref="B15:D15"/>
    <mergeCell ref="E15:P15"/>
    <mergeCell ref="E16:J16"/>
    <mergeCell ref="H17:I17"/>
    <mergeCell ref="E26:P26"/>
    <mergeCell ref="H27:I27"/>
    <mergeCell ref="J28:K28"/>
    <mergeCell ref="H31:I31"/>
    <mergeCell ref="H37:I37"/>
    <mergeCell ref="J35:K35"/>
    <mergeCell ref="J36:K36"/>
    <mergeCell ref="H33:I33"/>
    <mergeCell ref="J34:K34"/>
    <mergeCell ref="J30:K30"/>
    <mergeCell ref="J29:K29"/>
    <mergeCell ref="AK9:AL9"/>
    <mergeCell ref="AK5:AL5"/>
    <mergeCell ref="B7:AO7"/>
    <mergeCell ref="AK10:AL10"/>
    <mergeCell ref="AM10:AN10"/>
    <mergeCell ref="B11:D11"/>
    <mergeCell ref="E11:I11"/>
    <mergeCell ref="AM11:AN11"/>
    <mergeCell ref="B10:D10"/>
    <mergeCell ref="E10:I10"/>
    <mergeCell ref="U5:V5"/>
    <mergeCell ref="W5:X5"/>
    <mergeCell ref="Y5:Z5"/>
    <mergeCell ref="AA5:AB5"/>
    <mergeCell ref="U11:V11"/>
    <mergeCell ref="W11:X11"/>
    <mergeCell ref="Y11:Z11"/>
    <mergeCell ref="AA11:AB11"/>
    <mergeCell ref="AC11:AD11"/>
    <mergeCell ref="AG5:AH5"/>
    <mergeCell ref="O5:P5"/>
    <mergeCell ref="Q5:R5"/>
    <mergeCell ref="S5:T5"/>
  </mergeCells>
  <phoneticPr fontId="2"/>
  <dataValidations count="1">
    <dataValidation imeMode="off" allowBlank="1" showInputMessage="1" showErrorMessage="1" sqref="E37 O31 Q11 B27:B31 G37 U31 D33:D37 B33:B37 G17 AM5 K31 E10:E11 M37 E27 W31 H34:I36 AM11 AK5 G27 P28:R30 K27 X28:Z30 W27 D27:D31 M27 O27 U27 J28:J31 H28:I30 E31 G31 M31 O37 U37 K37 E33 W37 G33 P34:R36 K33 X34:Z36 W33 M33 O33 U33 J34:J37 K21:L22 O5 S11 U11 W11 Y11 AA11 AC11 AE11 AG11 E16:E17 G21:G22 E21:E22 AI11 AK11 M11 O11 Q5 S5 U5 W5 Y5 AA5 AC5 AE5 AG5 AI5 E4:E6 D16:D22 B16:B22 K18:K20 O18:O20 I18:I20 M18:N22" xr:uid="{00000000-0002-0000-0100-000000000000}"/>
  </dataValidations>
  <pageMargins left="0" right="0" top="0.59055118110236227" bottom="0" header="0.31496062992125984" footer="0.31496062992125984"/>
  <pageSetup paperSize="9" scale="6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2"/>
  <sheetViews>
    <sheetView showGridLines="0" view="pageBreakPreview" zoomScaleNormal="98" zoomScaleSheetLayoutView="100" workbookViewId="0">
      <selection activeCell="B45" sqref="B45"/>
    </sheetView>
  </sheetViews>
  <sheetFormatPr defaultRowHeight="12" x14ac:dyDescent="0.15"/>
  <cols>
    <col min="1" max="1" width="1.625" style="30" customWidth="1"/>
    <col min="2" max="2" width="11" style="30" customWidth="1"/>
    <col min="3" max="3" width="2.125" style="30" customWidth="1"/>
    <col min="4" max="4" width="24.625" style="30" customWidth="1"/>
    <col min="5" max="7" width="13.75" style="30" customWidth="1"/>
    <col min="8" max="8" width="2.75" style="30" customWidth="1"/>
    <col min="9" max="16384" width="9" style="30"/>
  </cols>
  <sheetData>
    <row r="1" spans="2:8" ht="18.75" customHeight="1" x14ac:dyDescent="0.15">
      <c r="B1" s="50" t="s">
        <v>77</v>
      </c>
      <c r="F1" s="219" t="s">
        <v>90</v>
      </c>
      <c r="G1" s="219"/>
    </row>
    <row r="2" spans="2:8" ht="5.25" customHeight="1" x14ac:dyDescent="0.15">
      <c r="B2" s="50"/>
      <c r="F2" s="64"/>
      <c r="G2" s="64"/>
    </row>
    <row r="3" spans="2:8" ht="20.25" customHeight="1" x14ac:dyDescent="0.15">
      <c r="B3" s="240" t="s">
        <v>59</v>
      </c>
      <c r="C3" s="227" t="s">
        <v>116</v>
      </c>
      <c r="D3" s="228"/>
      <c r="E3" s="228"/>
      <c r="F3" s="228"/>
      <c r="G3" s="229"/>
      <c r="H3" s="33"/>
    </row>
    <row r="4" spans="2:8" ht="19.5" customHeight="1" x14ac:dyDescent="0.15">
      <c r="B4" s="241"/>
      <c r="C4" s="242" t="s">
        <v>117</v>
      </c>
      <c r="D4" s="243"/>
      <c r="E4" s="243"/>
      <c r="F4" s="243"/>
      <c r="G4" s="244"/>
      <c r="H4" s="33"/>
    </row>
    <row r="5" spans="2:8" ht="49.5" customHeight="1" x14ac:dyDescent="0.15">
      <c r="B5" s="230" t="s">
        <v>60</v>
      </c>
      <c r="C5" s="227" t="s">
        <v>134</v>
      </c>
      <c r="D5" s="228"/>
      <c r="E5" s="228"/>
      <c r="F5" s="228"/>
      <c r="G5" s="229"/>
    </row>
    <row r="6" spans="2:8" ht="13.5" customHeight="1" x14ac:dyDescent="0.15">
      <c r="B6" s="231"/>
      <c r="C6" s="119"/>
      <c r="D6" s="236" t="s">
        <v>118</v>
      </c>
      <c r="E6" s="225" t="s">
        <v>91</v>
      </c>
      <c r="F6" s="225"/>
      <c r="G6" s="225"/>
    </row>
    <row r="7" spans="2:8" ht="27.75" customHeight="1" x14ac:dyDescent="0.15">
      <c r="B7" s="231"/>
      <c r="C7" s="119"/>
      <c r="D7" s="225"/>
      <c r="E7" s="120" t="s">
        <v>51</v>
      </c>
      <c r="F7" s="120" t="s">
        <v>110</v>
      </c>
      <c r="G7" s="120" t="s">
        <v>52</v>
      </c>
    </row>
    <row r="8" spans="2:8" ht="15" customHeight="1" x14ac:dyDescent="0.15">
      <c r="B8" s="231"/>
      <c r="C8" s="119"/>
      <c r="D8" s="121" t="s">
        <v>109</v>
      </c>
      <c r="E8" s="122" t="s">
        <v>54</v>
      </c>
      <c r="F8" s="122" t="s">
        <v>56</v>
      </c>
      <c r="G8" s="122" t="s">
        <v>58</v>
      </c>
    </row>
    <row r="9" spans="2:8" ht="15" customHeight="1" x14ac:dyDescent="0.15">
      <c r="B9" s="232"/>
      <c r="C9" s="123"/>
      <c r="D9" s="121" t="s">
        <v>115</v>
      </c>
      <c r="E9" s="122" t="s">
        <v>53</v>
      </c>
      <c r="F9" s="122" t="s">
        <v>55</v>
      </c>
      <c r="G9" s="122" t="s">
        <v>57</v>
      </c>
    </row>
    <row r="10" spans="2:8" ht="40.5" customHeight="1" x14ac:dyDescent="0.15">
      <c r="B10" s="237" t="s">
        <v>63</v>
      </c>
      <c r="C10" s="233" t="s">
        <v>73</v>
      </c>
      <c r="D10" s="234"/>
      <c r="E10" s="234"/>
      <c r="F10" s="234"/>
      <c r="G10" s="235"/>
    </row>
    <row r="11" spans="2:8" ht="15.75" customHeight="1" x14ac:dyDescent="0.15">
      <c r="B11" s="238"/>
      <c r="C11" s="33"/>
      <c r="D11" s="226" t="s">
        <v>62</v>
      </c>
      <c r="E11" s="226" t="s">
        <v>91</v>
      </c>
      <c r="F11" s="226"/>
      <c r="G11" s="226"/>
    </row>
    <row r="12" spans="2:8" ht="28.5" customHeight="1" x14ac:dyDescent="0.15">
      <c r="B12" s="238"/>
      <c r="C12" s="33"/>
      <c r="D12" s="226"/>
      <c r="E12" s="63" t="s">
        <v>51</v>
      </c>
      <c r="F12" s="63" t="s">
        <v>110</v>
      </c>
      <c r="G12" s="63" t="s">
        <v>52</v>
      </c>
    </row>
    <row r="13" spans="2:8" ht="12.75" customHeight="1" x14ac:dyDescent="0.15">
      <c r="B13" s="238"/>
      <c r="C13" s="33"/>
      <c r="D13" s="150" t="s">
        <v>138</v>
      </c>
      <c r="E13" s="124" t="s">
        <v>53</v>
      </c>
      <c r="F13" s="124" t="s">
        <v>55</v>
      </c>
      <c r="G13" s="31" t="s">
        <v>57</v>
      </c>
    </row>
    <row r="14" spans="2:8" ht="12.75" customHeight="1" x14ac:dyDescent="0.15">
      <c r="B14" s="238"/>
      <c r="C14" s="33"/>
      <c r="D14" s="121" t="s">
        <v>119</v>
      </c>
      <c r="E14" s="124">
        <v>31</v>
      </c>
      <c r="F14" s="124">
        <v>21</v>
      </c>
      <c r="G14" s="31" t="s">
        <v>57</v>
      </c>
    </row>
    <row r="15" spans="2:8" ht="12.75" customHeight="1" x14ac:dyDescent="0.15">
      <c r="B15" s="238"/>
      <c r="C15" s="33"/>
      <c r="D15" s="121" t="s">
        <v>120</v>
      </c>
      <c r="E15" s="124">
        <v>26</v>
      </c>
      <c r="F15" s="124">
        <v>18</v>
      </c>
      <c r="G15" s="31">
        <v>9</v>
      </c>
    </row>
    <row r="16" spans="2:8" ht="12.75" customHeight="1" x14ac:dyDescent="0.15">
      <c r="B16" s="238"/>
      <c r="C16" s="33"/>
      <c r="D16" s="121" t="s">
        <v>121</v>
      </c>
      <c r="E16" s="124">
        <v>21</v>
      </c>
      <c r="F16" s="124">
        <v>14</v>
      </c>
      <c r="G16" s="31">
        <v>7</v>
      </c>
    </row>
    <row r="17" spans="2:8" ht="12.75" customHeight="1" x14ac:dyDescent="0.15">
      <c r="B17" s="238"/>
      <c r="C17" s="33"/>
      <c r="D17" s="121" t="s">
        <v>122</v>
      </c>
      <c r="E17" s="124">
        <v>16</v>
      </c>
      <c r="F17" s="124">
        <v>11</v>
      </c>
      <c r="G17" s="31">
        <v>6</v>
      </c>
    </row>
    <row r="18" spans="2:8" ht="12.75" customHeight="1" x14ac:dyDescent="0.15">
      <c r="B18" s="238"/>
      <c r="C18" s="33"/>
      <c r="D18" s="121" t="s">
        <v>123</v>
      </c>
      <c r="E18" s="124">
        <v>11</v>
      </c>
      <c r="F18" s="124">
        <v>8</v>
      </c>
      <c r="G18" s="31">
        <v>4</v>
      </c>
    </row>
    <row r="19" spans="2:8" ht="12.75" customHeight="1" x14ac:dyDescent="0.15">
      <c r="B19" s="238"/>
      <c r="C19" s="33"/>
      <c r="D19" s="121" t="s">
        <v>124</v>
      </c>
      <c r="E19" s="124">
        <v>6</v>
      </c>
      <c r="F19" s="124">
        <v>4</v>
      </c>
      <c r="G19" s="31">
        <v>2</v>
      </c>
    </row>
    <row r="20" spans="2:8" ht="12.75" customHeight="1" x14ac:dyDescent="0.15">
      <c r="B20" s="239"/>
      <c r="C20" s="34"/>
      <c r="D20" s="125" t="s">
        <v>125</v>
      </c>
      <c r="E20" s="124">
        <v>3</v>
      </c>
      <c r="F20" s="124">
        <v>2</v>
      </c>
      <c r="G20" s="31">
        <v>1</v>
      </c>
    </row>
    <row r="21" spans="2:8" ht="45.75" customHeight="1" x14ac:dyDescent="0.15">
      <c r="B21" s="230" t="s">
        <v>61</v>
      </c>
      <c r="C21" s="233" t="s">
        <v>64</v>
      </c>
      <c r="D21" s="234"/>
      <c r="E21" s="234"/>
      <c r="F21" s="234"/>
      <c r="G21" s="235"/>
      <c r="H21" s="37"/>
    </row>
    <row r="22" spans="2:8" ht="33" customHeight="1" x14ac:dyDescent="0.15">
      <c r="B22" s="231"/>
      <c r="C22" s="32"/>
      <c r="D22" s="249" t="s">
        <v>126</v>
      </c>
      <c r="E22" s="249"/>
      <c r="F22" s="236" t="s">
        <v>65</v>
      </c>
      <c r="G22" s="236"/>
      <c r="H22" s="35"/>
    </row>
    <row r="23" spans="2:8" ht="33" customHeight="1" x14ac:dyDescent="0.15">
      <c r="B23" s="231"/>
      <c r="C23" s="32"/>
      <c r="D23" s="249" t="s">
        <v>127</v>
      </c>
      <c r="E23" s="249"/>
      <c r="F23" s="236" t="s">
        <v>66</v>
      </c>
      <c r="G23" s="236"/>
      <c r="H23" s="83"/>
    </row>
    <row r="24" spans="2:8" ht="33" customHeight="1" x14ac:dyDescent="0.15">
      <c r="B24" s="231"/>
      <c r="C24" s="32"/>
      <c r="D24" s="249" t="s">
        <v>128</v>
      </c>
      <c r="E24" s="249"/>
      <c r="F24" s="236" t="s">
        <v>67</v>
      </c>
      <c r="G24" s="236"/>
      <c r="H24" s="83"/>
    </row>
    <row r="25" spans="2:8" ht="33" customHeight="1" x14ac:dyDescent="0.15">
      <c r="B25" s="231"/>
      <c r="C25" s="32"/>
      <c r="D25" s="249" t="s">
        <v>111</v>
      </c>
      <c r="E25" s="249"/>
      <c r="F25" s="236" t="s">
        <v>66</v>
      </c>
      <c r="G25" s="236"/>
    </row>
    <row r="26" spans="2:8" ht="18" customHeight="1" x14ac:dyDescent="0.15">
      <c r="B26" s="231"/>
      <c r="C26" s="32"/>
      <c r="D26" s="250" t="s">
        <v>112</v>
      </c>
      <c r="E26" s="250"/>
      <c r="F26" s="250"/>
      <c r="G26" s="251"/>
    </row>
    <row r="27" spans="2:8" ht="27.75" customHeight="1" x14ac:dyDescent="0.15">
      <c r="B27" s="231"/>
      <c r="C27" s="246" t="s">
        <v>113</v>
      </c>
      <c r="D27" s="247"/>
      <c r="E27" s="247"/>
      <c r="F27" s="247"/>
      <c r="G27" s="248"/>
    </row>
    <row r="28" spans="2:8" ht="80.25" customHeight="1" x14ac:dyDescent="0.15">
      <c r="B28" s="230" t="s">
        <v>68</v>
      </c>
      <c r="C28" s="220" t="s">
        <v>129</v>
      </c>
      <c r="D28" s="221"/>
      <c r="E28" s="221"/>
      <c r="F28" s="221"/>
      <c r="G28" s="222"/>
    </row>
    <row r="29" spans="2:8" ht="51" customHeight="1" x14ac:dyDescent="0.15">
      <c r="B29" s="231"/>
      <c r="C29" s="47"/>
      <c r="D29" s="36" t="s">
        <v>68</v>
      </c>
      <c r="E29" s="36" t="s">
        <v>56</v>
      </c>
      <c r="F29" s="223" t="s">
        <v>84</v>
      </c>
      <c r="G29" s="223"/>
    </row>
    <row r="30" spans="2:8" ht="41.25" customHeight="1" x14ac:dyDescent="0.15">
      <c r="B30" s="231"/>
      <c r="C30" s="32"/>
      <c r="D30" s="36" t="s">
        <v>69</v>
      </c>
      <c r="E30" s="36" t="s">
        <v>71</v>
      </c>
      <c r="F30" s="223" t="s">
        <v>85</v>
      </c>
      <c r="G30" s="223"/>
    </row>
    <row r="31" spans="2:8" ht="45" customHeight="1" x14ac:dyDescent="0.15">
      <c r="B31" s="232"/>
      <c r="C31" s="46"/>
      <c r="D31" s="36" t="s">
        <v>70</v>
      </c>
      <c r="E31" s="36" t="s">
        <v>72</v>
      </c>
      <c r="F31" s="223"/>
      <c r="G31" s="223"/>
    </row>
    <row r="32" spans="2:8" ht="34.5" customHeight="1" x14ac:dyDescent="0.15">
      <c r="B32" s="151"/>
      <c r="C32" s="152"/>
      <c r="D32" s="252" t="s">
        <v>151</v>
      </c>
      <c r="E32" s="252"/>
      <c r="F32" s="252"/>
      <c r="G32" s="253"/>
    </row>
    <row r="33" spans="2:7" ht="17.100000000000001" customHeight="1" x14ac:dyDescent="0.15">
      <c r="B33" s="153"/>
      <c r="C33" s="154"/>
      <c r="D33" s="155" t="s">
        <v>142</v>
      </c>
      <c r="E33" s="156"/>
      <c r="F33" s="157"/>
      <c r="G33" s="158" t="s">
        <v>143</v>
      </c>
    </row>
    <row r="34" spans="2:7" ht="17.100000000000001" customHeight="1" x14ac:dyDescent="0.15">
      <c r="B34" s="153"/>
      <c r="C34" s="154"/>
      <c r="D34" s="159" t="s">
        <v>141</v>
      </c>
      <c r="E34" s="160"/>
      <c r="F34" s="157"/>
      <c r="G34" s="158" t="s">
        <v>144</v>
      </c>
    </row>
    <row r="35" spans="2:7" ht="17.100000000000001" customHeight="1" x14ac:dyDescent="0.15">
      <c r="B35" s="161" t="s">
        <v>149</v>
      </c>
      <c r="C35" s="154"/>
      <c r="D35" s="159" t="s">
        <v>119</v>
      </c>
      <c r="E35" s="160"/>
      <c r="F35" s="157"/>
      <c r="G35" s="158" t="s">
        <v>145</v>
      </c>
    </row>
    <row r="36" spans="2:7" ht="17.100000000000001" customHeight="1" x14ac:dyDescent="0.15">
      <c r="B36" s="161" t="s">
        <v>150</v>
      </c>
      <c r="C36" s="154"/>
      <c r="D36" s="159" t="s">
        <v>120</v>
      </c>
      <c r="E36" s="160"/>
      <c r="F36" s="157"/>
      <c r="G36" s="158" t="s">
        <v>146</v>
      </c>
    </row>
    <row r="37" spans="2:7" ht="17.100000000000001" customHeight="1" x14ac:dyDescent="0.15">
      <c r="B37" s="153"/>
      <c r="C37" s="154"/>
      <c r="D37" s="159" t="s">
        <v>121</v>
      </c>
      <c r="E37" s="160"/>
      <c r="F37" s="157"/>
      <c r="G37" s="158" t="s">
        <v>57</v>
      </c>
    </row>
    <row r="38" spans="2:7" ht="17.100000000000001" customHeight="1" x14ac:dyDescent="0.15">
      <c r="B38" s="153"/>
      <c r="C38" s="154"/>
      <c r="D38" s="159" t="s">
        <v>122</v>
      </c>
      <c r="E38" s="160"/>
      <c r="F38" s="157"/>
      <c r="G38" s="158" t="s">
        <v>147</v>
      </c>
    </row>
    <row r="39" spans="2:7" ht="17.100000000000001" customHeight="1" x14ac:dyDescent="0.15">
      <c r="B39" s="153"/>
      <c r="C39" s="154"/>
      <c r="D39" s="159" t="s">
        <v>139</v>
      </c>
      <c r="E39" s="160"/>
      <c r="F39" s="157"/>
      <c r="G39" s="158" t="s">
        <v>148</v>
      </c>
    </row>
    <row r="40" spans="2:7" ht="17.100000000000001" customHeight="1" x14ac:dyDescent="0.15">
      <c r="B40" s="162"/>
      <c r="C40" s="163"/>
      <c r="D40" s="164" t="s">
        <v>140</v>
      </c>
      <c r="E40" s="165"/>
      <c r="F40" s="157"/>
      <c r="G40" s="158" t="s">
        <v>154</v>
      </c>
    </row>
    <row r="41" spans="2:7" s="52" customFormat="1" ht="42" customHeight="1" x14ac:dyDescent="0.15">
      <c r="B41" s="224" t="s">
        <v>158</v>
      </c>
      <c r="C41" s="224"/>
      <c r="D41" s="224"/>
      <c r="E41" s="224"/>
      <c r="F41" s="224"/>
      <c r="G41" s="224"/>
    </row>
    <row r="42" spans="2:7" s="52" customFormat="1" ht="47.25" customHeight="1" x14ac:dyDescent="0.15">
      <c r="B42" s="245"/>
      <c r="C42" s="245"/>
      <c r="D42" s="245"/>
      <c r="E42" s="245"/>
      <c r="F42" s="245"/>
      <c r="G42" s="245"/>
    </row>
  </sheetData>
  <mergeCells count="31">
    <mergeCell ref="B42:G42"/>
    <mergeCell ref="B28:B31"/>
    <mergeCell ref="C21:G21"/>
    <mergeCell ref="B21:B27"/>
    <mergeCell ref="C27:G27"/>
    <mergeCell ref="D25:E25"/>
    <mergeCell ref="F24:G24"/>
    <mergeCell ref="F25:G25"/>
    <mergeCell ref="D22:E22"/>
    <mergeCell ref="F22:G22"/>
    <mergeCell ref="D23:E23"/>
    <mergeCell ref="F23:G23"/>
    <mergeCell ref="D24:E24"/>
    <mergeCell ref="D26:G26"/>
    <mergeCell ref="D32:G32"/>
    <mergeCell ref="F1:G1"/>
    <mergeCell ref="C28:G28"/>
    <mergeCell ref="F30:G31"/>
    <mergeCell ref="F29:G29"/>
    <mergeCell ref="B41:G41"/>
    <mergeCell ref="E6:G6"/>
    <mergeCell ref="D11:D12"/>
    <mergeCell ref="E11:G11"/>
    <mergeCell ref="C5:G5"/>
    <mergeCell ref="C3:G3"/>
    <mergeCell ref="B5:B9"/>
    <mergeCell ref="C10:G10"/>
    <mergeCell ref="D6:D7"/>
    <mergeCell ref="B10:B20"/>
    <mergeCell ref="B3:B4"/>
    <mergeCell ref="C4:G4"/>
  </mergeCells>
  <phoneticPr fontId="2"/>
  <printOptions horizontalCentered="1"/>
  <pageMargins left="0.78740157480314965" right="0.59055118110236227" top="0.51181102362204722" bottom="0.15748031496062992" header="0.31496062992125984" footer="0.15748031496062992"/>
  <pageSetup paperSize="9" fitToHeight="0" orientation="portrait" r:id="rId1"/>
  <rowBreaks count="1" manualBreakCount="1">
    <brk id="3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1"/>
  <sheetViews>
    <sheetView showGridLines="0" view="pageBreakPreview" zoomScale="90" zoomScaleNormal="100" zoomScaleSheetLayoutView="90" workbookViewId="0">
      <selection activeCell="M26" sqref="M26"/>
    </sheetView>
  </sheetViews>
  <sheetFormatPr defaultRowHeight="13.5" x14ac:dyDescent="0.15"/>
  <cols>
    <col min="1" max="1" width="1.125" style="1" customWidth="1"/>
    <col min="2" max="2" width="3.875" style="1" customWidth="1"/>
    <col min="3" max="3" width="5.25" style="1" customWidth="1"/>
    <col min="4" max="4" width="30.125" style="1" customWidth="1"/>
    <col min="5" max="5" width="20.875" style="1" customWidth="1"/>
    <col min="6" max="7" width="6.875" style="1" customWidth="1"/>
    <col min="8" max="8" width="9" style="1"/>
    <col min="9" max="9" width="40.75" style="1" customWidth="1"/>
    <col min="10" max="16384" width="9" style="1"/>
  </cols>
  <sheetData>
    <row r="1" spans="3:7" ht="32.25" customHeight="1" x14ac:dyDescent="0.15">
      <c r="C1" s="53" t="s">
        <v>74</v>
      </c>
      <c r="D1" s="10"/>
      <c r="E1" s="10"/>
      <c r="F1" s="11"/>
      <c r="G1" s="7"/>
    </row>
    <row r="2" spans="3:7" ht="58.5" customHeight="1" x14ac:dyDescent="0.15">
      <c r="D2" s="8"/>
    </row>
    <row r="3" spans="3:7" ht="32.25" customHeight="1" x14ac:dyDescent="0.15">
      <c r="C3" s="216" t="s">
        <v>19</v>
      </c>
      <c r="D3" s="217"/>
      <c r="E3" s="12" t="s">
        <v>20</v>
      </c>
    </row>
    <row r="4" spans="3:7" ht="32.25" customHeight="1" x14ac:dyDescent="0.15">
      <c r="C4" s="265" t="s">
        <v>22</v>
      </c>
      <c r="D4" s="266"/>
      <c r="E4" s="9">
        <f>'Ｂ_給与・公的年金等収入　入力シート '!E4:I4</f>
        <v>0</v>
      </c>
    </row>
    <row r="5" spans="3:7" ht="32.25" customHeight="1" thickBot="1" x14ac:dyDescent="0.2">
      <c r="C5" s="267" t="s">
        <v>23</v>
      </c>
      <c r="D5" s="268"/>
      <c r="E5" s="3">
        <f>'Ｂ_給与・公的年金等収入　入力シート '!E5:I5</f>
        <v>0</v>
      </c>
    </row>
    <row r="6" spans="3:7" ht="32.25" customHeight="1" thickTop="1" x14ac:dyDescent="0.15">
      <c r="C6" s="263" t="s">
        <v>24</v>
      </c>
      <c r="D6" s="264"/>
      <c r="E6" s="5">
        <f>'Ｂ_給与・公的年金等収入　入力シート '!E10:I10</f>
        <v>0</v>
      </c>
    </row>
    <row r="7" spans="3:7" ht="32.25" customHeight="1" thickBot="1" x14ac:dyDescent="0.2">
      <c r="C7" s="267" t="s">
        <v>25</v>
      </c>
      <c r="D7" s="268"/>
      <c r="E7" s="3">
        <f>'Ｂ_給与・公的年金等収入　入力シート '!E11:I11</f>
        <v>0</v>
      </c>
    </row>
    <row r="8" spans="3:7" ht="32.25" customHeight="1" thickTop="1" x14ac:dyDescent="0.15">
      <c r="C8" s="263" t="s">
        <v>86</v>
      </c>
      <c r="D8" s="264"/>
      <c r="E8" s="17"/>
    </row>
    <row r="9" spans="3:7" ht="32.25" customHeight="1" x14ac:dyDescent="0.15">
      <c r="C9" s="6"/>
      <c r="D9" s="56" t="s">
        <v>26</v>
      </c>
      <c r="E9" s="18"/>
    </row>
    <row r="10" spans="3:7" ht="32.25" customHeight="1" thickBot="1" x14ac:dyDescent="0.2">
      <c r="C10" s="269" t="s">
        <v>88</v>
      </c>
      <c r="D10" s="270"/>
      <c r="E10" s="3">
        <f>E8-E9</f>
        <v>0</v>
      </c>
    </row>
    <row r="11" spans="3:7" ht="32.25" customHeight="1" thickTop="1" x14ac:dyDescent="0.15">
      <c r="C11" s="263" t="s">
        <v>87</v>
      </c>
      <c r="D11" s="264"/>
      <c r="E11" s="17"/>
    </row>
    <row r="12" spans="3:7" ht="32.25" customHeight="1" x14ac:dyDescent="0.15">
      <c r="C12" s="6"/>
      <c r="D12" s="56" t="s">
        <v>27</v>
      </c>
      <c r="E12" s="18"/>
    </row>
    <row r="13" spans="3:7" ht="32.25" customHeight="1" thickBot="1" x14ac:dyDescent="0.2">
      <c r="C13" s="269" t="s">
        <v>89</v>
      </c>
      <c r="D13" s="270"/>
      <c r="E13" s="3">
        <f>E11-E12</f>
        <v>0</v>
      </c>
    </row>
    <row r="14" spans="3:7" ht="32.25" customHeight="1" thickTop="1" x14ac:dyDescent="0.15">
      <c r="C14" s="260" t="s">
        <v>8</v>
      </c>
      <c r="D14" s="129" t="s">
        <v>28</v>
      </c>
      <c r="E14" s="19"/>
    </row>
    <row r="15" spans="3:7" ht="32.25" customHeight="1" x14ac:dyDescent="0.15">
      <c r="C15" s="261"/>
      <c r="D15" s="126" t="s">
        <v>29</v>
      </c>
      <c r="E15" s="17"/>
    </row>
    <row r="16" spans="3:7" ht="32.25" customHeight="1" x14ac:dyDescent="0.15">
      <c r="C16" s="261"/>
      <c r="D16" s="126" t="s">
        <v>30</v>
      </c>
      <c r="E16" s="17"/>
    </row>
    <row r="17" spans="1:9" ht="32.25" customHeight="1" x14ac:dyDescent="0.15">
      <c r="C17" s="261"/>
      <c r="D17" s="126" t="s">
        <v>31</v>
      </c>
      <c r="E17" s="17"/>
    </row>
    <row r="18" spans="1:9" ht="32.25" customHeight="1" x14ac:dyDescent="0.15">
      <c r="C18" s="261"/>
      <c r="D18" s="126" t="s">
        <v>32</v>
      </c>
      <c r="E18" s="17"/>
    </row>
    <row r="19" spans="1:9" ht="32.25" customHeight="1" x14ac:dyDescent="0.15">
      <c r="C19" s="261"/>
      <c r="D19" s="126" t="s">
        <v>33</v>
      </c>
      <c r="E19" s="17"/>
    </row>
    <row r="20" spans="1:9" ht="32.25" customHeight="1" x14ac:dyDescent="0.15">
      <c r="C20" s="261"/>
      <c r="D20" s="126" t="s">
        <v>34</v>
      </c>
      <c r="E20" s="17"/>
    </row>
    <row r="21" spans="1:9" ht="32.25" customHeight="1" x14ac:dyDescent="0.15">
      <c r="C21" s="261"/>
      <c r="D21" s="126" t="s">
        <v>35</v>
      </c>
      <c r="E21" s="17"/>
    </row>
    <row r="22" spans="1:9" ht="32.25" customHeight="1" x14ac:dyDescent="0.15">
      <c r="C22" s="261"/>
      <c r="D22" s="126" t="s">
        <v>36</v>
      </c>
      <c r="E22" s="17"/>
    </row>
    <row r="23" spans="1:9" ht="32.25" customHeight="1" x14ac:dyDescent="0.15">
      <c r="C23" s="261"/>
      <c r="D23" s="128" t="s">
        <v>37</v>
      </c>
      <c r="E23" s="18"/>
    </row>
    <row r="24" spans="1:9" ht="32.25" customHeight="1" x14ac:dyDescent="0.15">
      <c r="C24" s="261"/>
      <c r="D24" s="126" t="s">
        <v>133</v>
      </c>
      <c r="E24" s="17"/>
    </row>
    <row r="25" spans="1:9" ht="32.25" customHeight="1" x14ac:dyDescent="0.15">
      <c r="C25" s="261"/>
      <c r="D25" s="130" t="s">
        <v>136</v>
      </c>
      <c r="E25" s="17"/>
    </row>
    <row r="26" spans="1:9" ht="32.25" customHeight="1" thickBot="1" x14ac:dyDescent="0.2">
      <c r="C26" s="262"/>
      <c r="D26" s="127" t="s">
        <v>38</v>
      </c>
      <c r="E26" s="20"/>
    </row>
    <row r="27" spans="1:9" ht="51.75" customHeight="1" thickTop="1" thickBot="1" x14ac:dyDescent="0.2">
      <c r="C27" s="275" t="s">
        <v>39</v>
      </c>
      <c r="D27" s="276"/>
      <c r="E27" s="4">
        <f>ROUNDDOWN(SUM(E5,E7,E10,E13)-SUM(E14:E26),-3)</f>
        <v>0</v>
      </c>
    </row>
    <row r="28" spans="1:9" ht="32.25" customHeight="1" thickTop="1" thickBot="1" x14ac:dyDescent="0.2">
      <c r="C28" s="271" t="s">
        <v>135</v>
      </c>
      <c r="D28" s="272"/>
      <c r="E28" s="21"/>
    </row>
    <row r="29" spans="1:9" ht="45" customHeight="1" thickTop="1" thickBot="1" x14ac:dyDescent="0.2">
      <c r="A29" s="57"/>
      <c r="C29" s="273" t="s">
        <v>81</v>
      </c>
      <c r="D29" s="274"/>
      <c r="E29" s="22" t="str">
        <f>IF(AND(E28=0,E27&lt;=450000),"○",IF(AND(E28=0,E27&gt;=450000),"×",IF(AND(E28&gt;=1,E27&lt;=350000*(E28+1)+420000),"○","×")))</f>
        <v>○</v>
      </c>
    </row>
    <row r="30" spans="1:9" ht="17.25" customHeight="1" thickTop="1" x14ac:dyDescent="0.15">
      <c r="A30" s="57"/>
      <c r="C30" s="23"/>
      <c r="D30" s="23"/>
      <c r="E30" s="24"/>
    </row>
    <row r="31" spans="1:9" ht="35.25" customHeight="1" x14ac:dyDescent="0.15">
      <c r="A31" s="57"/>
      <c r="C31" s="25"/>
      <c r="D31" s="38" t="s">
        <v>41</v>
      </c>
      <c r="E31" s="39"/>
      <c r="F31" s="39"/>
      <c r="G31" s="39"/>
      <c r="H31" s="39"/>
      <c r="I31" s="40"/>
    </row>
    <row r="32" spans="1:9" ht="12.75" customHeight="1" x14ac:dyDescent="0.15">
      <c r="A32" s="57"/>
      <c r="C32" s="13"/>
      <c r="D32" s="41"/>
      <c r="E32" s="42"/>
      <c r="F32" s="42"/>
      <c r="G32" s="42"/>
      <c r="H32" s="42"/>
      <c r="I32" s="43"/>
    </row>
    <row r="33" spans="1:9" ht="70.5" customHeight="1" x14ac:dyDescent="0.15">
      <c r="A33" s="57"/>
      <c r="D33" s="257" t="s">
        <v>137</v>
      </c>
      <c r="E33" s="258"/>
      <c r="F33" s="258"/>
      <c r="G33" s="258"/>
      <c r="H33" s="258"/>
      <c r="I33" s="259"/>
    </row>
    <row r="34" spans="1:9" ht="12.75" customHeight="1" x14ac:dyDescent="0.15">
      <c r="D34" s="11"/>
      <c r="E34" s="11"/>
      <c r="F34" s="11"/>
      <c r="G34" s="11"/>
      <c r="H34" s="11"/>
      <c r="I34" s="11"/>
    </row>
    <row r="35" spans="1:9" ht="35.25" customHeight="1" x14ac:dyDescent="0.15">
      <c r="C35" s="13"/>
      <c r="D35" s="38" t="s">
        <v>40</v>
      </c>
      <c r="E35" s="44"/>
      <c r="F35" s="39"/>
      <c r="G35" s="39"/>
      <c r="H35" s="39"/>
      <c r="I35" s="40"/>
    </row>
    <row r="36" spans="1:9" ht="23.25" customHeight="1" x14ac:dyDescent="0.15">
      <c r="C36" s="13"/>
      <c r="D36" s="41"/>
      <c r="E36" s="45"/>
      <c r="F36" s="42"/>
      <c r="G36" s="42"/>
      <c r="H36" s="42"/>
      <c r="I36" s="43"/>
    </row>
    <row r="37" spans="1:9" ht="34.5" customHeight="1" x14ac:dyDescent="0.15">
      <c r="C37" s="14"/>
      <c r="D37" s="254" t="s">
        <v>130</v>
      </c>
      <c r="E37" s="255"/>
      <c r="F37" s="255"/>
      <c r="G37" s="255"/>
      <c r="H37" s="255"/>
      <c r="I37" s="256"/>
    </row>
    <row r="38" spans="1:9" ht="27" customHeight="1" x14ac:dyDescent="0.15"/>
    <row r="39" spans="1:9" ht="27" customHeight="1" x14ac:dyDescent="0.15"/>
    <row r="40" spans="1:9" ht="27" customHeight="1" x14ac:dyDescent="0.15"/>
    <row r="41" spans="1:9" ht="31.5" customHeight="1" x14ac:dyDescent="0.15"/>
  </sheetData>
  <sheetProtection selectLockedCells="1"/>
  <mergeCells count="15">
    <mergeCell ref="D37:I37"/>
    <mergeCell ref="D33:I33"/>
    <mergeCell ref="C3:D3"/>
    <mergeCell ref="C14:C26"/>
    <mergeCell ref="C6:D6"/>
    <mergeCell ref="C4:D4"/>
    <mergeCell ref="C5:D5"/>
    <mergeCell ref="C7:D7"/>
    <mergeCell ref="C8:D8"/>
    <mergeCell ref="C10:D10"/>
    <mergeCell ref="C28:D28"/>
    <mergeCell ref="C29:D29"/>
    <mergeCell ref="C11:D11"/>
    <mergeCell ref="C13:D13"/>
    <mergeCell ref="C27:D27"/>
  </mergeCells>
  <phoneticPr fontId="2"/>
  <dataValidations count="1">
    <dataValidation imeMode="off" allowBlank="1" showInputMessage="1" showErrorMessage="1" sqref="D31:D32 D35:E36 E4:E30" xr:uid="{00000000-0002-0000-0300-000000000000}"/>
  </dataValidations>
  <printOptions horizontalCentered="1"/>
  <pageMargins left="0.35433070866141736" right="0" top="0.6692913385826772" bottom="0.15748031496062992" header="0.59055118110236227"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Ａ_判定方法（初めにお読みください）</vt:lpstr>
      <vt:lpstr>Ｂ_給与・公的年金等収入　入力シート </vt:lpstr>
      <vt:lpstr>Ｃ_所得控除額表</vt:lpstr>
      <vt:lpstr>★判定表シート</vt:lpstr>
      <vt:lpstr>★判定表シート!Print_Area</vt:lpstr>
      <vt:lpstr>'Ａ_判定方法（初めにお読みください）'!Print_Area</vt:lpstr>
      <vt:lpstr>Ｃ_所得控除額表!Print_Area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03SHOGAKU-01</cp:lastModifiedBy>
  <cp:lastPrinted>2026-05-25T05:22:21Z</cp:lastPrinted>
  <dcterms:created xsi:type="dcterms:W3CDTF">2020-05-13T08:18:26Z</dcterms:created>
  <dcterms:modified xsi:type="dcterms:W3CDTF">2026-07-14T00:34:19Z</dcterms:modified>
</cp:coreProperties>
</file>