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7B9BCEA-A773-449E-9126-4BD1B4714C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例_経費精算書" sheetId="5" r:id="rId1"/>
  </sheets>
  <definedNames>
    <definedName name="_xlnm.Print_Area" localSheetId="0">記入例_経費精算書!$A$1:$BU$69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56" i="5" l="1"/>
  <c r="BN51" i="5"/>
  <c r="BN57" i="5" l="1"/>
  <c r="BN13" i="5"/>
  <c r="BN10" i="5"/>
  <c r="BN12" i="5"/>
  <c r="BN16" i="5"/>
  <c r="BN49" i="5"/>
  <c r="BN50" i="5"/>
  <c r="BN54" i="5"/>
  <c r="BN48" i="5"/>
  <c r="BN52" i="5"/>
  <c r="BN47" i="5"/>
  <c r="BN55" i="5"/>
  <c r="BN53" i="5"/>
  <c r="BN39" i="5"/>
  <c r="BN27" i="5"/>
  <c r="BN17" i="5"/>
  <c r="BN35" i="5"/>
  <c r="BN36" i="5"/>
  <c r="BN46" i="5"/>
  <c r="BN45" i="5"/>
  <c r="BN43" i="5"/>
  <c r="BN42" i="5"/>
  <c r="BN40" i="5"/>
  <c r="BN38" i="5"/>
  <c r="BN34" i="5"/>
  <c r="BN58" i="5" l="1"/>
  <c r="BN59" i="5" s="1"/>
  <c r="BN33" i="5"/>
  <c r="BN32" i="5"/>
  <c r="BN31" i="5"/>
  <c r="BN30" i="5"/>
  <c r="BN28" i="5"/>
  <c r="BN26" i="5"/>
  <c r="BN24" i="5"/>
  <c r="BN25" i="5"/>
  <c r="BN15" i="5"/>
  <c r="BN14" i="5"/>
  <c r="BN11" i="5"/>
  <c r="BN23" i="5" l="1"/>
  <c r="BN21" i="5"/>
  <c r="BN22" i="5"/>
  <c r="BN19" i="5" l="1"/>
  <c r="BN20" i="5"/>
  <c r="BN29" i="5"/>
  <c r="BN37" i="5"/>
  <c r="BN41" i="5"/>
  <c r="BN44" i="5"/>
  <c r="BN18" i="5"/>
</calcChain>
</file>

<file path=xl/sharedStrings.xml><?xml version="1.0" encoding="utf-8"?>
<sst xmlns="http://schemas.openxmlformats.org/spreadsheetml/2006/main" count="87" uniqueCount="81">
  <si>
    <t>月</t>
    <rPh sb="0" eb="1">
      <t>ガツ</t>
    </rPh>
    <phoneticPr fontId="2"/>
  </si>
  <si>
    <t>日</t>
    <rPh sb="0" eb="1">
      <t>ニチ</t>
    </rPh>
    <phoneticPr fontId="2"/>
  </si>
  <si>
    <t>日～</t>
    <rPh sb="0" eb="1">
      <t>ニチ</t>
    </rPh>
    <phoneticPr fontId="2"/>
  </si>
  <si>
    <t>泊</t>
    <rPh sb="0" eb="1">
      <t>ハク</t>
    </rPh>
    <phoneticPr fontId="2"/>
  </si>
  <si>
    <t>旅行予定期間</t>
    <phoneticPr fontId="2"/>
  </si>
  <si>
    <t>（</t>
    <phoneticPr fontId="2"/>
  </si>
  <si>
    <t>）</t>
    <phoneticPr fontId="2"/>
  </si>
  <si>
    <t>渡航先（国／都市）</t>
    <rPh sb="0" eb="3">
      <t>トコウサキ</t>
    </rPh>
    <rPh sb="4" eb="5">
      <t>クニ</t>
    </rPh>
    <rPh sb="6" eb="8">
      <t>トシ</t>
    </rPh>
    <phoneticPr fontId="2"/>
  </si>
  <si>
    <t>／</t>
    <phoneticPr fontId="2"/>
  </si>
  <si>
    <t>経費区分</t>
    <rPh sb="0" eb="2">
      <t>ケイヒ</t>
    </rPh>
    <rPh sb="2" eb="4">
      <t>クブン</t>
    </rPh>
    <phoneticPr fontId="2"/>
  </si>
  <si>
    <t>備考</t>
    <rPh sb="0" eb="2">
      <t>ビコウ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</si>
  <si>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</si>
  <si>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</si>
  <si>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学校名</t>
    <rPh sb="0" eb="3">
      <t>ガッコウメイ</t>
    </rPh>
    <phoneticPr fontId="2"/>
  </si>
  <si>
    <t>チーム名</t>
    <rPh sb="3" eb="4">
      <t>メイ</t>
    </rPh>
    <phoneticPr fontId="2"/>
  </si>
  <si>
    <t>高等学校</t>
    <rPh sb="0" eb="2">
      <t>コウトウ</t>
    </rPh>
    <rPh sb="2" eb="4">
      <t>ガッコウ</t>
    </rPh>
    <phoneticPr fontId="2"/>
  </si>
  <si>
    <t>生徒人数</t>
    <rPh sb="0" eb="2">
      <t>セイト</t>
    </rPh>
    <rPh sb="2" eb="4">
      <t>ニンズウ</t>
    </rPh>
    <phoneticPr fontId="2"/>
  </si>
  <si>
    <t>国際観光旅客税</t>
    <rPh sb="0" eb="2">
      <t>コクサイ</t>
    </rPh>
    <rPh sb="2" eb="4">
      <t>カンコウ</t>
    </rPh>
    <rPh sb="4" eb="6">
      <t>リョカク</t>
    </rPh>
    <rPh sb="6" eb="7">
      <t>ゼイ</t>
    </rPh>
    <phoneticPr fontId="2"/>
  </si>
  <si>
    <t>小計</t>
    <rPh sb="0" eb="2">
      <t>ショウケイ</t>
    </rPh>
    <phoneticPr fontId="2"/>
  </si>
  <si>
    <t>人</t>
    <rPh sb="0" eb="1">
      <t>ニン</t>
    </rPh>
    <phoneticPr fontId="2"/>
  </si>
  <si>
    <t>高校生海外フィールドワーク2026　経費積算書</t>
    <rPh sb="0" eb="3">
      <t>コウコウセイ</t>
    </rPh>
    <rPh sb="3" eb="5">
      <t>カイガイ</t>
    </rPh>
    <rPh sb="18" eb="20">
      <t>ケイヒ</t>
    </rPh>
    <rPh sb="20" eb="22">
      <t>セキサン</t>
    </rPh>
    <rPh sb="22" eb="23">
      <t>ショ</t>
    </rPh>
    <phoneticPr fontId="2"/>
  </si>
  <si>
    <t>金額</t>
    <phoneticPr fontId="2"/>
  </si>
  <si>
    <t>新幹線</t>
    <rPh sb="0" eb="3">
      <t>シンカンセン</t>
    </rPh>
    <phoneticPr fontId="2"/>
  </si>
  <si>
    <t>電車</t>
    <rPh sb="0" eb="2">
      <t>デンシャ</t>
    </rPh>
    <phoneticPr fontId="2"/>
  </si>
  <si>
    <t>バス</t>
    <phoneticPr fontId="2"/>
  </si>
  <si>
    <t>③航空費</t>
    <rPh sb="1" eb="3">
      <t>コウクウ</t>
    </rPh>
    <rPh sb="3" eb="4">
      <t>ヒ</t>
    </rPh>
    <phoneticPr fontId="2"/>
  </si>
  <si>
    <t>往復航空券代</t>
    <rPh sb="0" eb="2">
      <t>オウフク</t>
    </rPh>
    <rPh sb="2" eb="4">
      <t>コウクウ</t>
    </rPh>
    <rPh sb="4" eb="5">
      <t>ケン</t>
    </rPh>
    <rPh sb="5" eb="6">
      <t>ダイ</t>
    </rPh>
    <phoneticPr fontId="2"/>
  </si>
  <si>
    <t>空港使用料</t>
    <rPh sb="0" eb="2">
      <t>クウコウ</t>
    </rPh>
    <rPh sb="2" eb="5">
      <t>シヨウリョウ</t>
    </rPh>
    <phoneticPr fontId="2"/>
  </si>
  <si>
    <t>燃油サーチャージ</t>
    <rPh sb="0" eb="2">
      <t>ネンユ</t>
    </rPh>
    <phoneticPr fontId="2"/>
  </si>
  <si>
    <t>現地空港税</t>
    <rPh sb="0" eb="2">
      <t>ゲンチ</t>
    </rPh>
    <rPh sb="2" eb="5">
      <t>クウコウゼイ</t>
    </rPh>
    <phoneticPr fontId="2"/>
  </si>
  <si>
    <t>①交通費</t>
    <rPh sb="1" eb="4">
      <t>コウツウヒ</t>
    </rPh>
    <phoneticPr fontId="2"/>
  </si>
  <si>
    <t>②宿泊</t>
    <rPh sb="1" eb="3">
      <t>シュクハク</t>
    </rPh>
    <phoneticPr fontId="2"/>
  </si>
  <si>
    <t>国内</t>
    <rPh sb="0" eb="2">
      <t>コクナイ</t>
    </rPh>
    <phoneticPr fontId="2"/>
  </si>
  <si>
    <t>④宿泊</t>
    <rPh sb="1" eb="3">
      <t>シュクハク</t>
    </rPh>
    <phoneticPr fontId="2"/>
  </si>
  <si>
    <t>ホテル代</t>
    <rPh sb="3" eb="4">
      <t>ダイ</t>
    </rPh>
    <phoneticPr fontId="2"/>
  </si>
  <si>
    <t>11/5　ツイン宿泊</t>
    <rPh sb="8" eb="10">
      <t>シュクハク</t>
    </rPh>
    <phoneticPr fontId="2"/>
  </si>
  <si>
    <t>11/7　ツイン宿泊</t>
    <phoneticPr fontId="2"/>
  </si>
  <si>
    <t>11/6　ツイン宿泊</t>
    <phoneticPr fontId="2"/>
  </si>
  <si>
    <t>11/8　ツイン宿泊</t>
    <phoneticPr fontId="2"/>
  </si>
  <si>
    <t>⑤現地経費</t>
    <rPh sb="1" eb="3">
      <t>ゲンチ</t>
    </rPh>
    <rPh sb="3" eb="5">
      <t>ケイヒ</t>
    </rPh>
    <phoneticPr fontId="2"/>
  </si>
  <si>
    <t>海外</t>
    <rPh sb="0" eb="2">
      <t>カイガイ</t>
    </rPh>
    <phoneticPr fontId="2"/>
  </si>
  <si>
    <t>通訳・ガイド</t>
    <rPh sb="0" eb="2">
      <t>ツウヤク</t>
    </rPh>
    <phoneticPr fontId="2"/>
  </si>
  <si>
    <t>航空券以外の経費</t>
    <rPh sb="0" eb="2">
      <t>コウクウ</t>
    </rPh>
    <rPh sb="2" eb="3">
      <t>ケン</t>
    </rPh>
    <rPh sb="3" eb="5">
      <t>イガイ</t>
    </rPh>
    <rPh sb="6" eb="8">
      <t>ケイヒ</t>
    </rPh>
    <phoneticPr fontId="2"/>
  </si>
  <si>
    <t>△△センター入館料</t>
    <rPh sb="6" eb="9">
      <t>ニュウカンリョウ</t>
    </rPh>
    <phoneticPr fontId="2"/>
  </si>
  <si>
    <t>アポイントメント調整費用</t>
    <rPh sb="8" eb="10">
      <t>チョウセイ</t>
    </rPh>
    <rPh sb="10" eb="12">
      <t>ヒヨウ</t>
    </rPh>
    <phoneticPr fontId="2"/>
  </si>
  <si>
    <t>海外旅行保険料</t>
    <rPh sb="0" eb="2">
      <t>カイガイ</t>
    </rPh>
    <rPh sb="2" eb="4">
      <t>リョコウ</t>
    </rPh>
    <rPh sb="4" eb="6">
      <t>ホケン</t>
    </rPh>
    <rPh sb="6" eb="7">
      <t>リョウ</t>
    </rPh>
    <phoneticPr fontId="2"/>
  </si>
  <si>
    <t>他現地交通費</t>
    <rPh sb="0" eb="1">
      <t>ホカ</t>
    </rPh>
    <rPh sb="1" eb="3">
      <t>ゲンチ</t>
    </rPh>
    <rPh sb="3" eb="6">
      <t>コウツウヒ</t>
    </rPh>
    <phoneticPr fontId="2"/>
  </si>
  <si>
    <t>11/5　専用車（ガイド込み）</t>
    <rPh sb="5" eb="8">
      <t>センヨウシャ</t>
    </rPh>
    <rPh sb="12" eb="13">
      <t>コ</t>
    </rPh>
    <phoneticPr fontId="2"/>
  </si>
  <si>
    <t>11/6　専用車（ガイド込み）</t>
    <phoneticPr fontId="2"/>
  </si>
  <si>
    <t>11/7　専用車（ガイド込み）</t>
    <phoneticPr fontId="2"/>
  </si>
  <si>
    <t>WI-Fiルーターレンタル料</t>
    <phoneticPr fontId="2"/>
  </si>
  <si>
    <t>4人で2台（6日間）</t>
    <rPh sb="1" eb="2">
      <t>ニン</t>
    </rPh>
    <rPh sb="4" eb="5">
      <t>ダイ</t>
    </rPh>
    <rPh sb="7" eb="8">
      <t>ニチ</t>
    </rPh>
    <rPh sb="8" eb="9">
      <t>カン</t>
    </rPh>
    <phoneticPr fontId="2"/>
  </si>
  <si>
    <t>青森空港～成田空港～○○空港</t>
    <rPh sb="0" eb="2">
      <t>アオモリ</t>
    </rPh>
    <rPh sb="2" eb="4">
      <t>クウコウ</t>
    </rPh>
    <rPh sb="5" eb="7">
      <t>ナリタ</t>
    </rPh>
    <rPh sb="7" eb="9">
      <t>クウコウ</t>
    </rPh>
    <rPh sb="12" eb="14">
      <t>クウコウ</t>
    </rPh>
    <phoneticPr fontId="2"/>
  </si>
  <si>
    <t>受講料・視察料など</t>
    <rPh sb="0" eb="3">
      <t>ジュコウリョウ</t>
    </rPh>
    <rPh sb="4" eb="6">
      <t>シサツ</t>
    </rPh>
    <rPh sb="6" eb="7">
      <t>リョウ</t>
    </rPh>
    <phoneticPr fontId="2"/>
  </si>
  <si>
    <t>全体</t>
    <rPh sb="0" eb="2">
      <t>ゼンタイ</t>
    </rPh>
    <phoneticPr fontId="2"/>
  </si>
  <si>
    <t>総額</t>
    <rPh sb="0" eb="2">
      <t>ソウガク</t>
    </rPh>
    <phoneticPr fontId="2"/>
  </si>
  <si>
    <t>消費税</t>
    <rPh sb="0" eb="3">
      <t>ショウヒゼイ</t>
    </rPh>
    <phoneticPr fontId="2"/>
  </si>
  <si>
    <t>（小計＋旅行会社手数料の10％）</t>
    <phoneticPr fontId="2"/>
  </si>
  <si>
    <t>（小計の10%）</t>
    <phoneticPr fontId="2"/>
  </si>
  <si>
    <t>○○研究所</t>
    <rPh sb="2" eb="5">
      <t>ケンキュウジョ</t>
    </rPh>
    <phoneticPr fontId="2"/>
  </si>
  <si>
    <t>旅行会社管理料</t>
    <rPh sb="0" eb="2">
      <t>リョコウ</t>
    </rPh>
    <rPh sb="2" eb="4">
      <t>ガイシャ</t>
    </rPh>
    <rPh sb="4" eb="6">
      <t>カンリ</t>
    </rPh>
    <rPh sb="6" eb="7">
      <t>リョウ</t>
    </rPh>
    <phoneticPr fontId="2"/>
  </si>
  <si>
    <t>※必ず別紙の「留意事項」を確認して作成してください。</t>
    <rPh sb="1" eb="2">
      <t>カナラ</t>
    </rPh>
    <rPh sb="3" eb="5">
      <t>ベッシ</t>
    </rPh>
    <phoneticPr fontId="2"/>
  </si>
  <si>
    <t>⑥諸経費</t>
    <rPh sb="1" eb="4">
      <t>ショケイヒ</t>
    </rPh>
    <phoneticPr fontId="2"/>
  </si>
  <si>
    <t>タクシー</t>
    <phoneticPr fontId="2"/>
  </si>
  <si>
    <t>－</t>
    <phoneticPr fontId="2"/>
  </si>
  <si>
    <t>税など上記に含まれないもの</t>
    <rPh sb="0" eb="1">
      <t>ゼイ</t>
    </rPh>
    <rPh sb="3" eb="5">
      <t>ジョウキ</t>
    </rPh>
    <rPh sb="6" eb="7">
      <t>フク</t>
    </rPh>
    <phoneticPr fontId="2"/>
  </si>
  <si>
    <t>その他分類できない費用など</t>
    <rPh sb="2" eb="3">
      <t>タ</t>
    </rPh>
    <rPh sb="3" eb="5">
      <t>ブンルイ</t>
    </rPh>
    <rPh sb="9" eb="11">
      <t>ヒヨウ</t>
    </rPh>
    <phoneticPr fontId="2"/>
  </si>
  <si>
    <t>航空費（③に含む場合は不要）</t>
    <rPh sb="0" eb="2">
      <t>コウクウ</t>
    </rPh>
    <rPh sb="2" eb="3">
      <t>ヒ</t>
    </rPh>
    <rPh sb="6" eb="7">
      <t>フク</t>
    </rPh>
    <rPh sb="8" eb="10">
      <t>バアイ</t>
    </rPh>
    <rPh sb="11" eb="13">
      <t>フヨウ</t>
    </rPh>
    <phoneticPr fontId="2"/>
  </si>
  <si>
    <t>上限額</t>
    <rPh sb="0" eb="3">
      <t>ジョウゲンガク</t>
    </rPh>
    <phoneticPr fontId="2"/>
  </si>
  <si>
    <t>520万</t>
  </si>
  <si>
    <t>自由記入欄（特記事項など）</t>
    <rPh sb="0" eb="5">
      <t>ジユウキニュウラン</t>
    </rPh>
    <rPh sb="6" eb="8">
      <t>トッキ</t>
    </rPh>
    <rPh sb="8" eb="10">
      <t>ジコウ</t>
    </rPh>
    <phoneticPr fontId="2"/>
  </si>
  <si>
    <t>旅行会社しおり作成料</t>
    <phoneticPr fontId="2"/>
  </si>
  <si>
    <r>
      <rPr>
        <b/>
        <sz val="12"/>
        <rFont val="Meiryo UI"/>
        <family val="3"/>
        <charset val="128"/>
      </rPr>
      <t>★</t>
    </r>
    <r>
      <rPr>
        <b/>
        <sz val="11"/>
        <rFont val="Meiryo UI"/>
        <family val="3"/>
        <charset val="128"/>
      </rPr>
      <t>　①～⑥のうち計上しないものがある場合はその理由</t>
    </r>
    <rPh sb="8" eb="10">
      <t>ケイジョウ</t>
    </rPh>
    <rPh sb="18" eb="20">
      <t>バアイ</t>
    </rPh>
    <rPh sb="23" eb="25">
      <t>リユウ</t>
    </rPh>
    <phoneticPr fontId="2"/>
  </si>
  <si>
    <t>（注）Ａ４縦版１枚以内。　項目が多い場合は「その他分類できない費用など」にまとめて総額を記載すること。</t>
    <rPh sb="13" eb="15">
      <t>コウモク</t>
    </rPh>
    <rPh sb="16" eb="17">
      <t>オオ</t>
    </rPh>
    <rPh sb="18" eb="20">
      <t>バアイ</t>
    </rPh>
    <rPh sb="24" eb="25">
      <t>タ</t>
    </rPh>
    <rPh sb="25" eb="27">
      <t>ブンルイ</t>
    </rPh>
    <rPh sb="31" eb="33">
      <t>ヒヨウ</t>
    </rPh>
    <rPh sb="41" eb="43">
      <t>ソウガク</t>
    </rPh>
    <rPh sb="44" eb="46">
      <t>キサイ</t>
    </rPh>
    <phoneticPr fontId="2"/>
  </si>
  <si>
    <t>・国内宿泊はなし（11/4は機内泊）
・11/7は現地鉄道調査のため鉄道利用、専用車は使わない</t>
    <rPh sb="1" eb="3">
      <t>コクナイ</t>
    </rPh>
    <rPh sb="3" eb="5">
      <t>シュクハク</t>
    </rPh>
    <rPh sb="14" eb="16">
      <t>キナイ</t>
    </rPh>
    <rPh sb="16" eb="17">
      <t>ハク</t>
    </rPh>
    <rPh sb="25" eb="27">
      <t>ゲンチ</t>
    </rPh>
    <rPh sb="27" eb="29">
      <t>テツドウ</t>
    </rPh>
    <rPh sb="29" eb="31">
      <t>チョウサ</t>
    </rPh>
    <rPh sb="34" eb="36">
      <t>テツドウ</t>
    </rPh>
    <rPh sb="36" eb="38">
      <t>リヨウ</t>
    </rPh>
    <rPh sb="39" eb="42">
      <t>センヨウシャ</t>
    </rPh>
    <rPh sb="43" eb="44">
      <t>ツカ</t>
    </rPh>
    <phoneticPr fontId="2"/>
  </si>
  <si>
    <t>税等</t>
    <rPh sb="0" eb="1">
      <t>ゼイ</t>
    </rPh>
    <rPh sb="1" eb="2">
      <t>トウ</t>
    </rPh>
    <phoneticPr fontId="2"/>
  </si>
  <si>
    <t>○○研究所利用費（全員分）</t>
    <rPh sb="2" eb="5">
      <t>ケンキュウジョ</t>
    </rPh>
    <rPh sb="5" eb="7">
      <t>リヨウ</t>
    </rPh>
    <rPh sb="7" eb="8">
      <t>ヒ</t>
    </rPh>
    <rPh sb="9" eb="12">
      <t>ゼンインブン</t>
    </rPh>
    <phoneticPr fontId="2"/>
  </si>
  <si>
    <t>学校～青森空港（往復）</t>
    <rPh sb="0" eb="2">
      <t>ガッコウ</t>
    </rPh>
    <phoneticPr fontId="2"/>
  </si>
  <si>
    <t>11/8　現地鉄道（１日利用券）</t>
    <phoneticPr fontId="2"/>
  </si>
  <si>
    <t>11/8　ガイドのみ</t>
    <phoneticPr fontId="2"/>
  </si>
  <si>
    <t>専用車
（基本的には専用車移動で設定）</t>
    <rPh sb="0" eb="3">
      <t>センヨウシャ</t>
    </rPh>
    <rPh sb="5" eb="8">
      <t>キホンテキ</t>
    </rPh>
    <rPh sb="10" eb="13">
      <t>センヨウシャ</t>
    </rPh>
    <rPh sb="13" eb="15">
      <t>イドウ</t>
    </rPh>
    <rPh sb="16" eb="18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</si>
</sst>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C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EB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3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0" fontId="10" fillId="3" borderId="39" xfId="0" applyFont="1" applyFill="1" applyBorder="1" applyAlignment="1">
      <alignment horizontal="left" vertical="center"/>
    </xf>
    <xf numFmtId="0" fontId="8" fillId="0" borderId="5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63" xfId="0" applyFont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8" fillId="0" borderId="54" xfId="0" applyFont="1" applyBorder="1" applyAlignment="1">
      <alignment horizontal="left" vertical="top" wrapText="1"/>
    </xf>
    <xf numFmtId="0" fontId="8" fillId="0" borderId="64" xfId="0" applyFont="1" applyBorder="1" applyAlignment="1">
      <alignment horizontal="left" vertical="top" wrapText="1"/>
    </xf>
    <xf numFmtId="38" fontId="8" fillId="5" borderId="7" xfId="1" applyFont="1" applyFill="1" applyBorder="1" applyAlignment="1">
      <alignment horizontal="right" shrinkToFit="1"/>
    </xf>
    <xf numFmtId="38" fontId="8" fillId="5" borderId="8" xfId="1" applyFont="1" applyFill="1" applyBorder="1" applyAlignment="1">
      <alignment horizontal="right" shrinkToFit="1"/>
    </xf>
    <xf numFmtId="38" fontId="8" fillId="5" borderId="9" xfId="1" applyFont="1" applyFill="1" applyBorder="1" applyAlignment="1">
      <alignment horizontal="right" shrinkToFit="1"/>
    </xf>
    <xf numFmtId="38" fontId="3" fillId="0" borderId="7" xfId="1" applyFont="1" applyFill="1" applyBorder="1" applyAlignment="1">
      <alignment horizontal="right" shrinkToFit="1"/>
    </xf>
    <xf numFmtId="38" fontId="3" fillId="0" borderId="8" xfId="1" applyFont="1" applyFill="1" applyBorder="1" applyAlignment="1">
      <alignment horizontal="right" shrinkToFit="1"/>
    </xf>
    <xf numFmtId="38" fontId="3" fillId="0" borderId="57" xfId="1" applyFont="1" applyFill="1" applyBorder="1" applyAlignment="1">
      <alignment horizontal="right" shrinkToFit="1"/>
    </xf>
    <xf numFmtId="0" fontId="10" fillId="3" borderId="18" xfId="0" applyFont="1" applyFill="1" applyBorder="1" applyAlignment="1">
      <alignment horizontal="center" vertical="center" textRotation="255" shrinkToFit="1"/>
    </xf>
    <xf numFmtId="0" fontId="10" fillId="3" borderId="19" xfId="0" applyFont="1" applyFill="1" applyBorder="1" applyAlignment="1">
      <alignment horizontal="center" vertical="center" textRotation="255" shrinkToFit="1"/>
    </xf>
    <xf numFmtId="0" fontId="10" fillId="3" borderId="13" xfId="0" applyFont="1" applyFill="1" applyBorder="1" applyAlignment="1">
      <alignment horizontal="center" vertical="center" textRotation="255" shrinkToFit="1"/>
    </xf>
    <xf numFmtId="0" fontId="10" fillId="3" borderId="14" xfId="0" applyFont="1" applyFill="1" applyBorder="1" applyAlignment="1">
      <alignment horizontal="center" vertical="center" textRotation="255" shrinkToFit="1"/>
    </xf>
    <xf numFmtId="0" fontId="10" fillId="3" borderId="20" xfId="0" applyFont="1" applyFill="1" applyBorder="1" applyAlignment="1">
      <alignment horizontal="center" vertical="center" textRotation="255" shrinkToFit="1"/>
    </xf>
    <xf numFmtId="0" fontId="10" fillId="3" borderId="21" xfId="0" applyFont="1" applyFill="1" applyBorder="1" applyAlignment="1">
      <alignment horizontal="center" vertical="center" textRotation="255" shrinkToFit="1"/>
    </xf>
    <xf numFmtId="0" fontId="14" fillId="5" borderId="7" xfId="0" applyFont="1" applyFill="1" applyBorder="1" applyAlignment="1">
      <alignment horizontal="left" shrinkToFit="1"/>
    </xf>
    <xf numFmtId="0" fontId="14" fillId="5" borderId="8" xfId="0" applyFont="1" applyFill="1" applyBorder="1" applyAlignment="1">
      <alignment horizontal="left" shrinkToFit="1"/>
    </xf>
    <xf numFmtId="0" fontId="14" fillId="5" borderId="9" xfId="0" applyFont="1" applyFill="1" applyBorder="1" applyAlignment="1">
      <alignment horizontal="left" shrinkToFit="1"/>
    </xf>
    <xf numFmtId="38" fontId="14" fillId="5" borderId="7" xfId="1" applyFont="1" applyFill="1" applyBorder="1" applyAlignment="1">
      <alignment horizontal="right" shrinkToFit="1"/>
    </xf>
    <xf numFmtId="38" fontId="14" fillId="5" borderId="8" xfId="1" applyFont="1" applyFill="1" applyBorder="1" applyAlignment="1">
      <alignment horizontal="right" shrinkToFit="1"/>
    </xf>
    <xf numFmtId="38" fontId="14" fillId="5" borderId="9" xfId="1" applyFont="1" applyFill="1" applyBorder="1" applyAlignment="1">
      <alignment horizontal="right" shrinkToFit="1"/>
    </xf>
    <xf numFmtId="0" fontId="11" fillId="0" borderId="11" xfId="0" applyFont="1" applyBorder="1" applyAlignment="1">
      <alignment horizontal="left" vertical="center" wrapText="1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shrinkToFit="1"/>
    </xf>
    <xf numFmtId="0" fontId="11" fillId="0" borderId="8" xfId="0" applyFont="1" applyBorder="1" applyAlignment="1">
      <alignment horizontal="left" shrinkToFit="1"/>
    </xf>
    <xf numFmtId="0" fontId="11" fillId="0" borderId="9" xfId="0" applyFont="1" applyBorder="1" applyAlignment="1">
      <alignment horizontal="left" shrinkToFit="1"/>
    </xf>
    <xf numFmtId="38" fontId="11" fillId="0" borderId="7" xfId="1" applyFont="1" applyFill="1" applyBorder="1" applyAlignment="1">
      <alignment horizontal="center" shrinkToFit="1"/>
    </xf>
    <xf numFmtId="38" fontId="11" fillId="0" borderId="8" xfId="1" applyFont="1" applyFill="1" applyBorder="1" applyAlignment="1">
      <alignment horizontal="center" shrinkToFit="1"/>
    </xf>
    <xf numFmtId="38" fontId="11" fillId="0" borderId="9" xfId="1" applyFont="1" applyFill="1" applyBorder="1" applyAlignment="1">
      <alignment horizont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38" fontId="3" fillId="0" borderId="4" xfId="1" applyFont="1" applyFill="1" applyBorder="1" applyAlignment="1">
      <alignment horizontal="right" shrinkToFit="1"/>
    </xf>
    <xf numFmtId="38" fontId="3" fillId="0" borderId="62" xfId="1" applyFont="1" applyFill="1" applyBorder="1" applyAlignment="1">
      <alignment horizontal="right" shrinkToFit="1"/>
    </xf>
    <xf numFmtId="0" fontId="10" fillId="3" borderId="48" xfId="0" applyFont="1" applyFill="1" applyBorder="1" applyAlignment="1">
      <alignment horizontal="center" vertical="center" textRotation="255" shrinkToFit="1"/>
    </xf>
    <xf numFmtId="0" fontId="10" fillId="3" borderId="22" xfId="0" applyFont="1" applyFill="1" applyBorder="1" applyAlignment="1">
      <alignment horizontal="center" vertical="center" textRotation="255" shrinkToFit="1"/>
    </xf>
    <xf numFmtId="0" fontId="10" fillId="3" borderId="50" xfId="0" applyFont="1" applyFill="1" applyBorder="1" applyAlignment="1">
      <alignment horizontal="center" vertical="center" textRotation="255" shrinkToFit="1"/>
    </xf>
    <xf numFmtId="0" fontId="10" fillId="3" borderId="0" xfId="0" applyFont="1" applyFill="1" applyAlignment="1">
      <alignment horizontal="center" vertical="center" textRotation="255" shrinkToFit="1"/>
    </xf>
    <xf numFmtId="0" fontId="10" fillId="3" borderId="53" xfId="0" applyFont="1" applyFill="1" applyBorder="1" applyAlignment="1">
      <alignment horizontal="center" vertical="center" textRotation="255" shrinkToFit="1"/>
    </xf>
    <xf numFmtId="0" fontId="10" fillId="3" borderId="54" xfId="0" applyFont="1" applyFill="1" applyBorder="1" applyAlignment="1">
      <alignment horizontal="center" vertical="center" textRotation="255" shrinkToFit="1"/>
    </xf>
    <xf numFmtId="0" fontId="8" fillId="5" borderId="17" xfId="0" applyFont="1" applyFill="1" applyBorder="1" applyAlignment="1">
      <alignment horizontal="left" shrinkToFit="1"/>
    </xf>
    <xf numFmtId="0" fontId="8" fillId="5" borderId="27" xfId="0" applyFont="1" applyFill="1" applyBorder="1" applyAlignment="1">
      <alignment horizontal="left" shrinkToFit="1"/>
    </xf>
    <xf numFmtId="38" fontId="8" fillId="5" borderId="27" xfId="1" applyFont="1" applyFill="1" applyBorder="1" applyAlignment="1">
      <alignment horizontal="right" shrinkToFit="1"/>
    </xf>
    <xf numFmtId="38" fontId="3" fillId="0" borderId="27" xfId="1" applyFont="1" applyFill="1" applyBorder="1" applyAlignment="1">
      <alignment horizontal="right" shrinkToFit="1"/>
    </xf>
    <xf numFmtId="38" fontId="3" fillId="0" borderId="51" xfId="1" applyFont="1" applyFill="1" applyBorder="1" applyAlignment="1">
      <alignment horizontal="right" shrinkToFit="1"/>
    </xf>
    <xf numFmtId="0" fontId="8" fillId="5" borderId="7" xfId="0" applyFont="1" applyFill="1" applyBorder="1" applyAlignment="1">
      <alignment horizontal="left" shrinkToFit="1"/>
    </xf>
    <xf numFmtId="0" fontId="8" fillId="5" borderId="8" xfId="0" applyFont="1" applyFill="1" applyBorder="1" applyAlignment="1">
      <alignment horizontal="left" shrinkToFit="1"/>
    </xf>
    <xf numFmtId="0" fontId="8" fillId="5" borderId="9" xfId="0" applyFont="1" applyFill="1" applyBorder="1" applyAlignment="1">
      <alignment horizontal="left" shrinkToFit="1"/>
    </xf>
    <xf numFmtId="0" fontId="14" fillId="5" borderId="28" xfId="0" applyFont="1" applyFill="1" applyBorder="1" applyAlignment="1">
      <alignment horizontal="left" shrinkToFit="1"/>
    </xf>
    <xf numFmtId="0" fontId="14" fillId="5" borderId="5" xfId="0" applyFont="1" applyFill="1" applyBorder="1" applyAlignment="1">
      <alignment horizontal="left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14" fillId="5" borderId="17" xfId="0" applyFont="1" applyFill="1" applyBorder="1" applyAlignment="1">
      <alignment horizontal="left" shrinkToFit="1"/>
    </xf>
    <xf numFmtId="0" fontId="14" fillId="5" borderId="27" xfId="0" applyFont="1" applyFill="1" applyBorder="1" applyAlignment="1">
      <alignment horizontal="left" shrinkToFit="1"/>
    </xf>
    <xf numFmtId="38" fontId="14" fillId="5" borderId="27" xfId="1" applyFont="1" applyFill="1" applyBorder="1" applyAlignment="1">
      <alignment horizontal="right" shrinkToFit="1"/>
    </xf>
    <xf numFmtId="0" fontId="12" fillId="3" borderId="18" xfId="0" applyFont="1" applyFill="1" applyBorder="1" applyAlignment="1">
      <alignment horizontal="center" vertical="center" textRotation="255"/>
    </xf>
    <xf numFmtId="0" fontId="12" fillId="3" borderId="19" xfId="0" applyFont="1" applyFill="1" applyBorder="1" applyAlignment="1">
      <alignment horizontal="center" vertical="center" textRotation="255"/>
    </xf>
    <xf numFmtId="0" fontId="12" fillId="3" borderId="13" xfId="0" applyFont="1" applyFill="1" applyBorder="1" applyAlignment="1">
      <alignment horizontal="center" vertical="center" textRotation="255"/>
    </xf>
    <xf numFmtId="0" fontId="12" fillId="3" borderId="14" xfId="0" applyFont="1" applyFill="1" applyBorder="1" applyAlignment="1">
      <alignment horizontal="center" vertical="center" textRotation="255"/>
    </xf>
    <xf numFmtId="0" fontId="14" fillId="5" borderId="6" xfId="0" applyFont="1" applyFill="1" applyBorder="1" applyAlignment="1">
      <alignment horizontal="left" shrinkToFit="1"/>
    </xf>
    <xf numFmtId="38" fontId="14" fillId="5" borderId="6" xfId="1" applyFont="1" applyFill="1" applyBorder="1" applyAlignment="1">
      <alignment horizontal="right" shrinkToFit="1"/>
    </xf>
    <xf numFmtId="38" fontId="3" fillId="0" borderId="6" xfId="1" applyFont="1" applyFill="1" applyBorder="1" applyAlignment="1">
      <alignment horizontal="right" shrinkToFit="1"/>
    </xf>
    <xf numFmtId="38" fontId="3" fillId="0" borderId="56" xfId="1" applyFont="1" applyFill="1" applyBorder="1" applyAlignment="1">
      <alignment horizontal="right" shrinkToFit="1"/>
    </xf>
    <xf numFmtId="0" fontId="3" fillId="0" borderId="10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17" xfId="0" applyFont="1" applyBorder="1" applyAlignment="1">
      <alignment horizontal="left" vertical="center" wrapText="1" shrinkToFit="1"/>
    </xf>
    <xf numFmtId="0" fontId="14" fillId="5" borderId="27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14" fillId="5" borderId="24" xfId="0" applyFont="1" applyFill="1" applyBorder="1" applyAlignment="1">
      <alignment horizontal="left" shrinkToFit="1"/>
    </xf>
    <xf numFmtId="0" fontId="14" fillId="5" borderId="25" xfId="0" applyFont="1" applyFill="1" applyBorder="1" applyAlignment="1">
      <alignment horizontal="left" shrinkToFit="1"/>
    </xf>
    <xf numFmtId="0" fontId="14" fillId="5" borderId="26" xfId="0" applyFont="1" applyFill="1" applyBorder="1" applyAlignment="1">
      <alignment horizontal="left" shrinkToFit="1"/>
    </xf>
    <xf numFmtId="0" fontId="14" fillId="5" borderId="7" xfId="0" applyFont="1" applyFill="1" applyBorder="1" applyAlignment="1">
      <alignment horizontal="left" vertical="center" shrinkToFit="1"/>
    </xf>
    <xf numFmtId="0" fontId="14" fillId="5" borderId="8" xfId="0" applyFont="1" applyFill="1" applyBorder="1" applyAlignment="1">
      <alignment horizontal="left" vertical="center" shrinkToFit="1"/>
    </xf>
    <xf numFmtId="0" fontId="14" fillId="5" borderId="9" xfId="0" applyFont="1" applyFill="1" applyBorder="1" applyAlignment="1">
      <alignment horizontal="left" vertical="center" shrinkToFit="1"/>
    </xf>
    <xf numFmtId="38" fontId="3" fillId="0" borderId="15" xfId="1" applyFont="1" applyFill="1" applyBorder="1" applyAlignment="1">
      <alignment horizontal="right" shrinkToFit="1"/>
    </xf>
    <xf numFmtId="38" fontId="3" fillId="0" borderId="16" xfId="1" applyFont="1" applyFill="1" applyBorder="1" applyAlignment="1">
      <alignment horizontal="right" shrinkToFit="1"/>
    </xf>
    <xf numFmtId="38" fontId="3" fillId="0" borderId="58" xfId="1" applyFont="1" applyFill="1" applyBorder="1" applyAlignment="1">
      <alignment horizontal="right" shrinkToFit="1"/>
    </xf>
    <xf numFmtId="0" fontId="14" fillId="5" borderId="15" xfId="0" applyFont="1" applyFill="1" applyBorder="1" applyAlignment="1">
      <alignment horizontal="left" shrinkToFit="1"/>
    </xf>
    <xf numFmtId="0" fontId="14" fillId="5" borderId="16" xfId="0" applyFont="1" applyFill="1" applyBorder="1" applyAlignment="1">
      <alignment horizontal="left" shrinkToFit="1"/>
    </xf>
    <xf numFmtId="38" fontId="14" fillId="5" borderId="15" xfId="1" applyFont="1" applyFill="1" applyBorder="1" applyAlignment="1">
      <alignment horizontal="right" shrinkToFit="1"/>
    </xf>
    <xf numFmtId="38" fontId="14" fillId="5" borderId="16" xfId="1" applyFont="1" applyFill="1" applyBorder="1" applyAlignment="1">
      <alignment horizontal="right" shrinkToFit="1"/>
    </xf>
    <xf numFmtId="38" fontId="14" fillId="5" borderId="17" xfId="1" applyFont="1" applyFill="1" applyBorder="1" applyAlignment="1">
      <alignment horizontal="right" shrinkToFit="1"/>
    </xf>
    <xf numFmtId="38" fontId="14" fillId="5" borderId="5" xfId="1" applyFont="1" applyFill="1" applyBorder="1" applyAlignment="1">
      <alignment horizontal="right" shrinkToFit="1"/>
    </xf>
    <xf numFmtId="38" fontId="3" fillId="0" borderId="5" xfId="1" applyFont="1" applyFill="1" applyBorder="1" applyAlignment="1">
      <alignment horizontal="right" shrinkToFit="1"/>
    </xf>
    <xf numFmtId="38" fontId="3" fillId="0" borderId="49" xfId="1" applyFont="1" applyFill="1" applyBorder="1" applyAlignment="1">
      <alignment horizontal="right" shrinkToFit="1"/>
    </xf>
    <xf numFmtId="0" fontId="12" fillId="3" borderId="22" xfId="0" applyFont="1" applyFill="1" applyBorder="1" applyAlignment="1">
      <alignment horizontal="center" vertical="center" textRotation="255"/>
    </xf>
    <xf numFmtId="0" fontId="12" fillId="3" borderId="0" xfId="0" applyFont="1" applyFill="1" applyAlignment="1">
      <alignment horizontal="center" vertical="center" textRotation="255"/>
    </xf>
    <xf numFmtId="0" fontId="3" fillId="0" borderId="5" xfId="0" applyFont="1" applyBorder="1" applyAlignment="1">
      <alignment horizontal="left" vertical="center" shrinkToFit="1"/>
    </xf>
    <xf numFmtId="0" fontId="12" fillId="3" borderId="48" xfId="0" applyFont="1" applyFill="1" applyBorder="1" applyAlignment="1">
      <alignment horizontal="center" vertical="center" textRotation="255"/>
    </xf>
    <xf numFmtId="0" fontId="12" fillId="3" borderId="50" xfId="0" applyFont="1" applyFill="1" applyBorder="1" applyAlignment="1">
      <alignment horizontal="center" vertical="center" textRotation="255"/>
    </xf>
    <xf numFmtId="0" fontId="12" fillId="2" borderId="4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center" vertical="center" shrinkToFit="1"/>
    </xf>
    <xf numFmtId="0" fontId="12" fillId="3" borderId="36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horizontal="center" vertical="center" shrinkToFit="1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 shrinkToFit="1"/>
    </xf>
    <xf numFmtId="0" fontId="3" fillId="2" borderId="31" xfId="0" applyFont="1" applyFill="1" applyBorder="1" applyAlignment="1">
      <alignment horizontal="left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41" xfId="0" applyFont="1" applyFill="1" applyBorder="1" applyAlignment="1">
      <alignment horizontal="center" vertical="center" shrinkToFit="1"/>
    </xf>
    <xf numFmtId="0" fontId="12" fillId="3" borderId="42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right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19" xfId="0" applyFont="1" applyBorder="1" applyAlignment="1">
      <alignment horizontal="left" vertical="center" wrapText="1" shrinkToFit="1"/>
    </xf>
    <xf numFmtId="56" fontId="14" fillId="5" borderId="5" xfId="0" applyNumberFormat="1" applyFont="1" applyFill="1" applyBorder="1" applyAlignment="1">
      <alignment horizontal="left" vertical="center" shrinkToFit="1"/>
    </xf>
    <xf numFmtId="0" fontId="14" fillId="5" borderId="5" xfId="0" applyFont="1" applyFill="1" applyBorder="1" applyAlignment="1">
      <alignment horizontal="left" vertical="center" shrinkToFit="1"/>
    </xf>
    <xf numFmtId="38" fontId="14" fillId="5" borderId="24" xfId="1" applyFont="1" applyFill="1" applyBorder="1" applyAlignment="1">
      <alignment horizontal="right" shrinkToFit="1"/>
    </xf>
    <xf numFmtId="38" fontId="14" fillId="5" borderId="25" xfId="1" applyFont="1" applyFill="1" applyBorder="1" applyAlignment="1">
      <alignment horizontal="right" shrinkToFit="1"/>
    </xf>
    <xf numFmtId="38" fontId="14" fillId="5" borderId="26" xfId="1" applyFont="1" applyFill="1" applyBorder="1" applyAlignment="1">
      <alignment horizontal="right" shrinkToFit="1"/>
    </xf>
    <xf numFmtId="38" fontId="3" fillId="0" borderId="24" xfId="1" applyFont="1" applyFill="1" applyBorder="1" applyAlignment="1">
      <alignment horizontal="right" shrinkToFit="1"/>
    </xf>
    <xf numFmtId="38" fontId="3" fillId="0" borderId="25" xfId="1" applyFont="1" applyFill="1" applyBorder="1" applyAlignment="1">
      <alignment horizontal="right" shrinkToFit="1"/>
    </xf>
    <xf numFmtId="38" fontId="3" fillId="0" borderId="52" xfId="1" applyFont="1" applyFill="1" applyBorder="1" applyAlignment="1">
      <alignment horizontal="right" shrinkToFit="1"/>
    </xf>
    <xf numFmtId="38" fontId="8" fillId="0" borderId="55" xfId="1" applyFont="1" applyFill="1" applyBorder="1" applyAlignment="1">
      <alignment horizontal="right" shrinkToFit="1"/>
    </xf>
    <xf numFmtId="0" fontId="14" fillId="0" borderId="5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63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 wrapText="1"/>
    </xf>
    <xf numFmtId="0" fontId="14" fillId="0" borderId="54" xfId="0" applyFont="1" applyBorder="1" applyAlignment="1">
      <alignment horizontal="left" vertical="top" wrapText="1"/>
    </xf>
    <xf numFmtId="0" fontId="14" fillId="0" borderId="64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42" xfId="0" applyFont="1" applyFill="1" applyBorder="1" applyAlignment="1">
      <alignment horizontal="center" vertical="center" shrinkToFit="1"/>
    </xf>
    <xf numFmtId="38" fontId="8" fillId="0" borderId="59" xfId="1" applyFont="1" applyFill="1" applyBorder="1" applyAlignment="1">
      <alignment horizontal="right" shrinkToFit="1"/>
    </xf>
    <xf numFmtId="38" fontId="3" fillId="0" borderId="60" xfId="1" applyFont="1" applyFill="1" applyBorder="1" applyAlignment="1">
      <alignment horizontal="right" shrinkToFit="1"/>
    </xf>
    <xf numFmtId="38" fontId="3" fillId="0" borderId="61" xfId="1" applyFont="1" applyFill="1" applyBorder="1" applyAlignment="1">
      <alignment horizontal="right" shrinkToFit="1"/>
    </xf>
    <xf numFmtId="0" fontId="11" fillId="0" borderId="17" xfId="0" applyFont="1" applyBorder="1" applyAlignment="1">
      <alignment horizontal="left" shrinkToFit="1"/>
    </xf>
    <xf numFmtId="0" fontId="11" fillId="0" borderId="27" xfId="0" applyFont="1" applyBorder="1" applyAlignment="1">
      <alignment horizontal="left" shrinkToFit="1"/>
    </xf>
    <xf numFmtId="38" fontId="11" fillId="0" borderId="27" xfId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FF"/>
      <color rgb="FFCCECFF"/>
      <color rgb="FFFFFFFF"/>
      <color rgb="FFFFFFEB"/>
      <color rgb="FFE7F6FF"/>
      <color rgb="FF66CCFF"/>
      <color rgb="FF0033CC"/>
      <color rgb="FFAFECEB"/>
      <color rgb="FF9AE8E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2241</xdr:colOff>
      <xdr:row>0</xdr:row>
      <xdr:rowOff>125506</xdr:rowOff>
    </xdr:from>
    <xdr:to>
      <xdr:col>7</xdr:col>
      <xdr:colOff>59204</xdr:colOff>
      <xdr:row>1</xdr:row>
      <xdr:rowOff>41648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E19530-972E-D5D8-D38A-7E846B915E1A}"/>
            </a:ext>
          </a:extLst>
        </xdr:cNvPr>
        <xdr:cNvSpPr txBox="1"/>
      </xdr:nvSpPr>
      <xdr:spPr>
        <a:xfrm>
          <a:off x="248770" y="125506"/>
          <a:ext cx="673287" cy="31955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62</xdr:col>
      <xdr:colOff>58269</xdr:colOff>
      <xdr:row>5</xdr:row>
      <xdr:rowOff>125505</xdr:rowOff>
    </xdr:from>
    <xdr:to>
      <xdr:col>72</xdr:col>
      <xdr:colOff>11206</xdr:colOff>
      <xdr:row>7</xdr:row>
      <xdr:rowOff>47997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237035-098E-4C72-8950-A96DB214EDE1}"/>
            </a:ext>
          </a:extLst>
        </xdr:cNvPr>
        <xdr:cNvSpPr txBox="1"/>
      </xdr:nvSpPr>
      <xdr:spPr>
        <a:xfrm>
          <a:off x="7700681" y="1190064"/>
          <a:ext cx="1297643" cy="325904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←上限額プルダウン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7F2F-6A7C-4DAB-88A6-3FDCEDA142AE}">
  <dimension ref="A1:BU69"/>
  <sheetViews>
    <sheetView tabSelected="1" view="pageBreakPreview" zoomScale="85" zoomScaleNormal="100" zoomScaleSheetLayoutView="85" workbookViewId="0">
      <selection activeCell="CE58" sqref="CE58"/>
    </sheetView>
  </sheetViews>
  <sheetFormatPr defaultColWidth="9" defaultRowHeight="15"/>
  <cols>
    <col min="1" max="71" width="1.58203125" style="3" customWidth="1"/>
    <col min="72" max="72" width="3.08203125" style="3" customWidth="1"/>
    <col min="73" max="105" width="1.58203125" style="3" customWidth="1"/>
    <col min="106" max="16384" width="9" style="3"/>
  </cols>
  <sheetData>
    <row r="1" spans="1:73" ht="31.5" customHeight="1">
      <c r="A1" s="1"/>
      <c r="B1" s="137" t="s">
        <v>20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2"/>
    </row>
    <row r="2" spans="1:73" ht="16" customHeight="1">
      <c r="A2" s="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159" t="s">
        <v>61</v>
      </c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6"/>
    </row>
    <row r="3" spans="1:73" ht="9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s="9" customFormat="1" ht="16" customHeight="1" thickBot="1">
      <c r="A4" s="7"/>
      <c r="B4" s="138" t="s">
        <v>13</v>
      </c>
      <c r="C4" s="139"/>
      <c r="D4" s="139"/>
      <c r="E4" s="139"/>
      <c r="F4" s="139"/>
      <c r="G4" s="139"/>
      <c r="H4" s="139"/>
      <c r="I4" s="140"/>
      <c r="J4" s="141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3" t="s">
        <v>15</v>
      </c>
      <c r="Z4" s="143"/>
      <c r="AA4" s="143"/>
      <c r="AB4" s="143"/>
      <c r="AC4" s="144"/>
      <c r="AD4" s="145" t="s">
        <v>14</v>
      </c>
      <c r="AE4" s="139"/>
      <c r="AF4" s="139"/>
      <c r="AG4" s="139"/>
      <c r="AH4" s="139"/>
      <c r="AI4" s="140"/>
      <c r="AJ4" s="146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8"/>
      <c r="BJ4" s="145" t="s">
        <v>16</v>
      </c>
      <c r="BK4" s="139"/>
      <c r="BL4" s="139"/>
      <c r="BM4" s="139"/>
      <c r="BN4" s="140"/>
      <c r="BO4" s="156">
        <v>4</v>
      </c>
      <c r="BP4" s="156"/>
      <c r="BQ4" s="156"/>
      <c r="BR4" s="157"/>
      <c r="BS4" s="154" t="s">
        <v>19</v>
      </c>
      <c r="BT4" s="155"/>
      <c r="BU4" s="8"/>
    </row>
    <row r="5" spans="1:73" s="9" customFormat="1" ht="11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s="9" customFormat="1" ht="16" customHeight="1">
      <c r="A6" s="7"/>
      <c r="B6" s="129" t="s">
        <v>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  <c r="S6" s="158">
        <v>11</v>
      </c>
      <c r="T6" s="134"/>
      <c r="U6" s="134"/>
      <c r="V6" s="134"/>
      <c r="W6" s="128" t="s">
        <v>0</v>
      </c>
      <c r="X6" s="128"/>
      <c r="Y6" s="134">
        <v>4</v>
      </c>
      <c r="Z6" s="134"/>
      <c r="AA6" s="134"/>
      <c r="AB6" s="128" t="s">
        <v>2</v>
      </c>
      <c r="AC6" s="128"/>
      <c r="AD6" s="128"/>
      <c r="AE6" s="134">
        <v>11</v>
      </c>
      <c r="AF6" s="134"/>
      <c r="AG6" s="134"/>
      <c r="AH6" s="134"/>
      <c r="AI6" s="128" t="s">
        <v>0</v>
      </c>
      <c r="AJ6" s="128"/>
      <c r="AK6" s="134">
        <v>9</v>
      </c>
      <c r="AL6" s="134"/>
      <c r="AM6" s="134"/>
      <c r="AN6" s="128" t="s">
        <v>1</v>
      </c>
      <c r="AO6" s="128"/>
      <c r="AP6" s="128" t="s">
        <v>5</v>
      </c>
      <c r="AQ6" s="128"/>
      <c r="AR6" s="128"/>
      <c r="AS6" s="128"/>
      <c r="AT6" s="128"/>
      <c r="AU6" s="128"/>
      <c r="AV6" s="128"/>
      <c r="AW6" s="128"/>
      <c r="AX6" s="128"/>
      <c r="AY6" s="134">
        <v>4</v>
      </c>
      <c r="AZ6" s="134"/>
      <c r="BA6" s="134"/>
      <c r="BB6" s="128" t="s">
        <v>3</v>
      </c>
      <c r="BC6" s="128"/>
      <c r="BD6" s="134">
        <v>6</v>
      </c>
      <c r="BE6" s="134"/>
      <c r="BF6" s="134"/>
      <c r="BG6" s="128" t="s">
        <v>1</v>
      </c>
      <c r="BH6" s="128"/>
      <c r="BI6" s="128" t="s">
        <v>6</v>
      </c>
      <c r="BJ6" s="153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s="9" customFormat="1" ht="16" customHeight="1" thickBot="1">
      <c r="A7" s="7"/>
      <c r="B7" s="150" t="s">
        <v>7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/>
      <c r="S7" s="161"/>
      <c r="T7" s="136"/>
      <c r="U7" s="136"/>
      <c r="V7" s="136"/>
      <c r="W7" s="136"/>
      <c r="X7" s="136"/>
      <c r="Y7" s="136"/>
      <c r="Z7" s="136"/>
      <c r="AA7" s="136"/>
      <c r="AB7" s="136"/>
      <c r="AC7" s="135" t="s">
        <v>8</v>
      </c>
      <c r="AD7" s="135"/>
      <c r="AE7" s="10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27" t="s">
        <v>68</v>
      </c>
      <c r="AV7" s="127"/>
      <c r="AW7" s="127"/>
      <c r="AX7" s="127"/>
      <c r="AY7" s="127"/>
      <c r="AZ7" s="127"/>
      <c r="BA7" s="127"/>
      <c r="BB7" s="136" t="s">
        <v>69</v>
      </c>
      <c r="BC7" s="136"/>
      <c r="BD7" s="136"/>
      <c r="BE7" s="136"/>
      <c r="BF7" s="136"/>
      <c r="BG7" s="136"/>
      <c r="BH7" s="136"/>
      <c r="BI7" s="136"/>
      <c r="BJ7" s="160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2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16" customHeight="1">
      <c r="A9" s="1"/>
      <c r="B9" s="149" t="s">
        <v>9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 t="s">
        <v>10</v>
      </c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 t="s">
        <v>11</v>
      </c>
      <c r="BE9" s="132"/>
      <c r="BF9" s="132"/>
      <c r="BG9" s="132"/>
      <c r="BH9" s="132"/>
      <c r="BI9" s="132"/>
      <c r="BJ9" s="132" t="s">
        <v>12</v>
      </c>
      <c r="BK9" s="132"/>
      <c r="BL9" s="132"/>
      <c r="BM9" s="132"/>
      <c r="BN9" s="132" t="s">
        <v>21</v>
      </c>
      <c r="BO9" s="132"/>
      <c r="BP9" s="132"/>
      <c r="BQ9" s="132"/>
      <c r="BR9" s="132"/>
      <c r="BS9" s="132"/>
      <c r="BT9" s="133"/>
      <c r="BU9" s="4"/>
    </row>
    <row r="10" spans="1:73" ht="16" customHeight="1">
      <c r="A10" s="1"/>
      <c r="B10" s="59" t="s">
        <v>32</v>
      </c>
      <c r="C10" s="27"/>
      <c r="D10" s="60" t="s">
        <v>30</v>
      </c>
      <c r="E10" s="27"/>
      <c r="F10" s="55" t="s">
        <v>23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20">
        <f t="shared" ref="BN10:BN18" si="0">PRODUCT(BD10,BJ10)</f>
        <v>0</v>
      </c>
      <c r="BO10" s="120"/>
      <c r="BP10" s="120"/>
      <c r="BQ10" s="120"/>
      <c r="BR10" s="120"/>
      <c r="BS10" s="120"/>
      <c r="BT10" s="121"/>
      <c r="BU10" s="4"/>
    </row>
    <row r="11" spans="1:73" ht="16" customHeight="1">
      <c r="A11" s="1"/>
      <c r="B11" s="61"/>
      <c r="C11" s="29"/>
      <c r="D11" s="62"/>
      <c r="E11" s="29"/>
      <c r="F11" s="56" t="s">
        <v>22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81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68">
        <f t="shared" si="0"/>
        <v>0</v>
      </c>
      <c r="BO11" s="68"/>
      <c r="BP11" s="68"/>
      <c r="BQ11" s="68"/>
      <c r="BR11" s="68"/>
      <c r="BS11" s="68"/>
      <c r="BT11" s="69"/>
      <c r="BU11" s="4"/>
    </row>
    <row r="12" spans="1:73" ht="16" customHeight="1">
      <c r="A12" s="1"/>
      <c r="B12" s="61"/>
      <c r="C12" s="29"/>
      <c r="D12" s="62"/>
      <c r="E12" s="29"/>
      <c r="F12" s="56" t="s">
        <v>24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81" t="s">
        <v>77</v>
      </c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3">
        <v>2400</v>
      </c>
      <c r="BE12" s="83"/>
      <c r="BF12" s="83"/>
      <c r="BG12" s="83"/>
      <c r="BH12" s="83"/>
      <c r="BI12" s="83"/>
      <c r="BJ12" s="83">
        <v>4</v>
      </c>
      <c r="BK12" s="83"/>
      <c r="BL12" s="83"/>
      <c r="BM12" s="83"/>
      <c r="BN12" s="68">
        <f t="shared" si="0"/>
        <v>9600</v>
      </c>
      <c r="BO12" s="68"/>
      <c r="BP12" s="68"/>
      <c r="BQ12" s="68"/>
      <c r="BR12" s="68"/>
      <c r="BS12" s="68"/>
      <c r="BT12" s="69"/>
      <c r="BU12" s="4"/>
    </row>
    <row r="13" spans="1:73" ht="16" customHeight="1">
      <c r="A13" s="1"/>
      <c r="B13" s="61"/>
      <c r="C13" s="29"/>
      <c r="D13" s="62"/>
      <c r="E13" s="29"/>
      <c r="F13" s="56" t="s">
        <v>67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81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68">
        <f t="shared" si="0"/>
        <v>0</v>
      </c>
      <c r="BO13" s="68"/>
      <c r="BP13" s="68"/>
      <c r="BQ13" s="68"/>
      <c r="BR13" s="68"/>
      <c r="BS13" s="68"/>
      <c r="BT13" s="69"/>
      <c r="BU13" s="4"/>
    </row>
    <row r="14" spans="1:73" ht="16" customHeight="1">
      <c r="A14" s="1"/>
      <c r="B14" s="61"/>
      <c r="C14" s="29"/>
      <c r="D14" s="62"/>
      <c r="E14" s="29"/>
      <c r="F14" s="56" t="s">
        <v>63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81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68">
        <f t="shared" si="0"/>
        <v>0</v>
      </c>
      <c r="BO14" s="68"/>
      <c r="BP14" s="68"/>
      <c r="BQ14" s="68"/>
      <c r="BR14" s="68"/>
      <c r="BS14" s="68"/>
      <c r="BT14" s="69"/>
      <c r="BU14" s="4"/>
    </row>
    <row r="15" spans="1:73" ht="16" customHeight="1">
      <c r="A15" s="1"/>
      <c r="B15" s="61"/>
      <c r="C15" s="29"/>
      <c r="D15" s="60" t="s">
        <v>31</v>
      </c>
      <c r="E15" s="27"/>
      <c r="F15" s="75" t="s">
        <v>34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20">
        <f t="shared" si="0"/>
        <v>0</v>
      </c>
      <c r="BO15" s="120"/>
      <c r="BP15" s="120"/>
      <c r="BQ15" s="120"/>
      <c r="BR15" s="120"/>
      <c r="BS15" s="120"/>
      <c r="BT15" s="121"/>
      <c r="BU15" s="4"/>
    </row>
    <row r="16" spans="1:73" ht="16" customHeight="1">
      <c r="A16" s="1"/>
      <c r="B16" s="61"/>
      <c r="C16" s="29"/>
      <c r="D16" s="62"/>
      <c r="E16" s="29"/>
      <c r="F16" s="78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81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68">
        <f t="shared" si="0"/>
        <v>0</v>
      </c>
      <c r="BO16" s="68"/>
      <c r="BP16" s="68"/>
      <c r="BQ16" s="68"/>
      <c r="BR16" s="68"/>
      <c r="BS16" s="68"/>
      <c r="BT16" s="69"/>
      <c r="BU16" s="4"/>
    </row>
    <row r="17" spans="1:73" ht="16" customHeight="1">
      <c r="A17" s="1"/>
      <c r="B17" s="61"/>
      <c r="C17" s="29"/>
      <c r="D17" s="62"/>
      <c r="E17" s="29"/>
      <c r="F17" s="78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81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68">
        <f t="shared" si="0"/>
        <v>0</v>
      </c>
      <c r="BO17" s="68"/>
      <c r="BP17" s="68"/>
      <c r="BQ17" s="68"/>
      <c r="BR17" s="68"/>
      <c r="BS17" s="68"/>
      <c r="BT17" s="69"/>
      <c r="BU17" s="4"/>
    </row>
    <row r="18" spans="1:73" ht="16" customHeight="1">
      <c r="A18" s="1"/>
      <c r="B18" s="125" t="s">
        <v>40</v>
      </c>
      <c r="C18" s="85"/>
      <c r="D18" s="84" t="s">
        <v>25</v>
      </c>
      <c r="E18" s="85"/>
      <c r="F18" s="124" t="s">
        <v>26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74" t="s">
        <v>52</v>
      </c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119">
        <v>340000</v>
      </c>
      <c r="BE18" s="119"/>
      <c r="BF18" s="119"/>
      <c r="BG18" s="119"/>
      <c r="BH18" s="119"/>
      <c r="BI18" s="119"/>
      <c r="BJ18" s="119">
        <v>4</v>
      </c>
      <c r="BK18" s="119"/>
      <c r="BL18" s="119"/>
      <c r="BM18" s="119"/>
      <c r="BN18" s="120">
        <f t="shared" si="0"/>
        <v>1360000</v>
      </c>
      <c r="BO18" s="120"/>
      <c r="BP18" s="120"/>
      <c r="BQ18" s="120"/>
      <c r="BR18" s="120"/>
      <c r="BS18" s="120"/>
      <c r="BT18" s="121"/>
      <c r="BU18" s="5"/>
    </row>
    <row r="19" spans="1:73" ht="16" customHeight="1">
      <c r="A19" s="1"/>
      <c r="B19" s="126"/>
      <c r="C19" s="87"/>
      <c r="D19" s="86"/>
      <c r="E19" s="87"/>
      <c r="F19" s="92" t="s">
        <v>42</v>
      </c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/>
      <c r="Y19" s="34" t="s">
        <v>27</v>
      </c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9">
        <v>3320</v>
      </c>
      <c r="BE19" s="89"/>
      <c r="BF19" s="89"/>
      <c r="BG19" s="89"/>
      <c r="BH19" s="89"/>
      <c r="BI19" s="89"/>
      <c r="BJ19" s="89">
        <v>4</v>
      </c>
      <c r="BK19" s="89"/>
      <c r="BL19" s="89"/>
      <c r="BM19" s="89"/>
      <c r="BN19" s="90">
        <f t="shared" ref="BN19:BN44" si="1">PRODUCT(BD19,BJ19)</f>
        <v>13280</v>
      </c>
      <c r="BO19" s="90"/>
      <c r="BP19" s="90"/>
      <c r="BQ19" s="90"/>
      <c r="BR19" s="90"/>
      <c r="BS19" s="90"/>
      <c r="BT19" s="91"/>
      <c r="BU19" s="5"/>
    </row>
    <row r="20" spans="1:73" ht="16" customHeight="1">
      <c r="A20" s="1"/>
      <c r="B20" s="126"/>
      <c r="C20" s="87"/>
      <c r="D20" s="86"/>
      <c r="E20" s="8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34" t="s">
        <v>28</v>
      </c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9">
        <v>19200</v>
      </c>
      <c r="BE20" s="89"/>
      <c r="BF20" s="89"/>
      <c r="BG20" s="89"/>
      <c r="BH20" s="89"/>
      <c r="BI20" s="89"/>
      <c r="BJ20" s="89">
        <v>4</v>
      </c>
      <c r="BK20" s="89"/>
      <c r="BL20" s="89"/>
      <c r="BM20" s="89"/>
      <c r="BN20" s="90">
        <f t="shared" si="1"/>
        <v>76800</v>
      </c>
      <c r="BO20" s="90"/>
      <c r="BP20" s="90"/>
      <c r="BQ20" s="90"/>
      <c r="BR20" s="90"/>
      <c r="BS20" s="90"/>
      <c r="BT20" s="91"/>
      <c r="BU20" s="5"/>
    </row>
    <row r="21" spans="1:73" ht="16" customHeight="1">
      <c r="A21" s="1"/>
      <c r="B21" s="126"/>
      <c r="C21" s="87"/>
      <c r="D21" s="86"/>
      <c r="E21" s="87"/>
      <c r="F21" s="92" t="s">
        <v>65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4"/>
      <c r="Y21" s="33" t="s">
        <v>29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35">
        <v>2390</v>
      </c>
      <c r="BE21" s="36"/>
      <c r="BF21" s="36"/>
      <c r="BG21" s="36"/>
      <c r="BH21" s="36"/>
      <c r="BI21" s="37"/>
      <c r="BJ21" s="35">
        <v>4</v>
      </c>
      <c r="BK21" s="36"/>
      <c r="BL21" s="36"/>
      <c r="BM21" s="37"/>
      <c r="BN21" s="23">
        <f t="shared" si="1"/>
        <v>9560</v>
      </c>
      <c r="BO21" s="24"/>
      <c r="BP21" s="24"/>
      <c r="BQ21" s="24"/>
      <c r="BR21" s="24"/>
      <c r="BS21" s="24"/>
      <c r="BT21" s="25"/>
      <c r="BU21" s="5"/>
    </row>
    <row r="22" spans="1:73" ht="16" customHeight="1">
      <c r="A22" s="1"/>
      <c r="B22" s="126"/>
      <c r="C22" s="87"/>
      <c r="D22" s="86"/>
      <c r="E22" s="8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105" t="s">
        <v>17</v>
      </c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7"/>
      <c r="BD22" s="167">
        <v>1000</v>
      </c>
      <c r="BE22" s="168"/>
      <c r="BF22" s="168"/>
      <c r="BG22" s="168"/>
      <c r="BH22" s="168"/>
      <c r="BI22" s="169"/>
      <c r="BJ22" s="167">
        <v>4</v>
      </c>
      <c r="BK22" s="168"/>
      <c r="BL22" s="168"/>
      <c r="BM22" s="169"/>
      <c r="BN22" s="170">
        <f t="shared" si="1"/>
        <v>4000</v>
      </c>
      <c r="BO22" s="171"/>
      <c r="BP22" s="171"/>
      <c r="BQ22" s="171"/>
      <c r="BR22" s="171"/>
      <c r="BS22" s="171"/>
      <c r="BT22" s="172"/>
      <c r="BU22" s="5"/>
    </row>
    <row r="23" spans="1:73" ht="16" customHeight="1">
      <c r="A23" s="1"/>
      <c r="B23" s="126"/>
      <c r="C23" s="87"/>
      <c r="D23" s="122" t="s">
        <v>33</v>
      </c>
      <c r="E23" s="85"/>
      <c r="F23" s="75" t="s">
        <v>34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7"/>
      <c r="Y23" s="114" t="s">
        <v>35</v>
      </c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81"/>
      <c r="BD23" s="116">
        <v>46000</v>
      </c>
      <c r="BE23" s="117"/>
      <c r="BF23" s="117"/>
      <c r="BG23" s="117"/>
      <c r="BH23" s="117"/>
      <c r="BI23" s="118"/>
      <c r="BJ23" s="116">
        <v>2</v>
      </c>
      <c r="BK23" s="117"/>
      <c r="BL23" s="117"/>
      <c r="BM23" s="118"/>
      <c r="BN23" s="111">
        <f t="shared" ref="BN23" si="2">PRODUCT(BD23,BJ23)</f>
        <v>92000</v>
      </c>
      <c r="BO23" s="112"/>
      <c r="BP23" s="112"/>
      <c r="BQ23" s="112"/>
      <c r="BR23" s="112"/>
      <c r="BS23" s="112"/>
      <c r="BT23" s="113"/>
      <c r="BU23" s="5"/>
    </row>
    <row r="24" spans="1:73" ht="16" customHeight="1">
      <c r="A24" s="1"/>
      <c r="B24" s="126"/>
      <c r="C24" s="87"/>
      <c r="D24" s="123"/>
      <c r="E24" s="87"/>
      <c r="F24" s="78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82" t="s">
        <v>37</v>
      </c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3">
        <v>46000</v>
      </c>
      <c r="BE24" s="83"/>
      <c r="BF24" s="83"/>
      <c r="BG24" s="83"/>
      <c r="BH24" s="83"/>
      <c r="BI24" s="83"/>
      <c r="BJ24" s="83">
        <v>2</v>
      </c>
      <c r="BK24" s="83"/>
      <c r="BL24" s="83"/>
      <c r="BM24" s="83"/>
      <c r="BN24" s="23">
        <f t="shared" ref="BN24:BN25" si="3">PRODUCT(BD24,BJ24)</f>
        <v>92000</v>
      </c>
      <c r="BO24" s="24"/>
      <c r="BP24" s="24"/>
      <c r="BQ24" s="24"/>
      <c r="BR24" s="24"/>
      <c r="BS24" s="24"/>
      <c r="BT24" s="25"/>
      <c r="BU24" s="5"/>
    </row>
    <row r="25" spans="1:73" ht="16" customHeight="1">
      <c r="A25" s="1"/>
      <c r="B25" s="126"/>
      <c r="C25" s="87"/>
      <c r="D25" s="123"/>
      <c r="E25" s="87"/>
      <c r="F25" s="78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80"/>
      <c r="Y25" s="82" t="s">
        <v>36</v>
      </c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3">
        <v>46000</v>
      </c>
      <c r="BE25" s="83"/>
      <c r="BF25" s="83"/>
      <c r="BG25" s="83"/>
      <c r="BH25" s="83"/>
      <c r="BI25" s="83"/>
      <c r="BJ25" s="83">
        <v>2</v>
      </c>
      <c r="BK25" s="83"/>
      <c r="BL25" s="83"/>
      <c r="BM25" s="83"/>
      <c r="BN25" s="23">
        <f t="shared" si="3"/>
        <v>92000</v>
      </c>
      <c r="BO25" s="24"/>
      <c r="BP25" s="24"/>
      <c r="BQ25" s="24"/>
      <c r="BR25" s="24"/>
      <c r="BS25" s="24"/>
      <c r="BT25" s="25"/>
      <c r="BU25" s="5"/>
    </row>
    <row r="26" spans="1:73" ht="16.5" customHeight="1">
      <c r="A26" s="1"/>
      <c r="B26" s="126"/>
      <c r="C26" s="87"/>
      <c r="D26" s="123"/>
      <c r="E26" s="87"/>
      <c r="F26" s="78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82" t="s">
        <v>38</v>
      </c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3">
        <v>46000</v>
      </c>
      <c r="BE26" s="83"/>
      <c r="BF26" s="83"/>
      <c r="BG26" s="83"/>
      <c r="BH26" s="83"/>
      <c r="BI26" s="83"/>
      <c r="BJ26" s="83">
        <v>2</v>
      </c>
      <c r="BK26" s="83"/>
      <c r="BL26" s="83"/>
      <c r="BM26" s="83"/>
      <c r="BN26" s="23">
        <f t="shared" ref="BN26" si="4">PRODUCT(BD26,BJ26)</f>
        <v>92000</v>
      </c>
      <c r="BO26" s="24"/>
      <c r="BP26" s="24"/>
      <c r="BQ26" s="24"/>
      <c r="BR26" s="24"/>
      <c r="BS26" s="24"/>
      <c r="BT26" s="25"/>
      <c r="BU26" s="5"/>
    </row>
    <row r="27" spans="1:73" ht="16.5" customHeight="1">
      <c r="A27" s="1"/>
      <c r="B27" s="126"/>
      <c r="C27" s="87"/>
      <c r="D27" s="123"/>
      <c r="E27" s="87"/>
      <c r="F27" s="78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80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23">
        <f t="shared" ref="BN27" si="5">PRODUCT(BD27,BJ27)</f>
        <v>0</v>
      </c>
      <c r="BO27" s="24"/>
      <c r="BP27" s="24"/>
      <c r="BQ27" s="24"/>
      <c r="BR27" s="24"/>
      <c r="BS27" s="24"/>
      <c r="BT27" s="25"/>
      <c r="BU27" s="5"/>
    </row>
    <row r="28" spans="1:73" ht="16" customHeight="1">
      <c r="A28" s="1"/>
      <c r="B28" s="126"/>
      <c r="C28" s="87"/>
      <c r="D28" s="123"/>
      <c r="E28" s="87"/>
      <c r="F28" s="78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80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23">
        <f t="shared" ref="BN28" si="6">PRODUCT(BD28,BJ28)</f>
        <v>0</v>
      </c>
      <c r="BO28" s="24"/>
      <c r="BP28" s="24"/>
      <c r="BQ28" s="24"/>
      <c r="BR28" s="24"/>
      <c r="BS28" s="24"/>
      <c r="BT28" s="25"/>
      <c r="BU28" s="5"/>
    </row>
    <row r="29" spans="1:73" ht="16" customHeight="1">
      <c r="A29" s="1"/>
      <c r="B29" s="126"/>
      <c r="C29" s="87"/>
      <c r="D29" s="84" t="s">
        <v>39</v>
      </c>
      <c r="E29" s="85"/>
      <c r="F29" s="162" t="s">
        <v>80</v>
      </c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4"/>
      <c r="Y29" s="165" t="s">
        <v>47</v>
      </c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19">
        <v>320000</v>
      </c>
      <c r="BE29" s="119"/>
      <c r="BF29" s="119"/>
      <c r="BG29" s="119"/>
      <c r="BH29" s="119"/>
      <c r="BI29" s="119"/>
      <c r="BJ29" s="119">
        <v>1</v>
      </c>
      <c r="BK29" s="119"/>
      <c r="BL29" s="119"/>
      <c r="BM29" s="119"/>
      <c r="BN29" s="120">
        <f t="shared" si="1"/>
        <v>320000</v>
      </c>
      <c r="BO29" s="120"/>
      <c r="BP29" s="120"/>
      <c r="BQ29" s="120"/>
      <c r="BR29" s="120"/>
      <c r="BS29" s="120"/>
      <c r="BT29" s="121"/>
      <c r="BU29" s="5"/>
    </row>
    <row r="30" spans="1:73" ht="16" customHeight="1">
      <c r="A30" s="1"/>
      <c r="B30" s="126"/>
      <c r="C30" s="87"/>
      <c r="D30" s="86"/>
      <c r="E30" s="87"/>
      <c r="F30" s="95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7"/>
      <c r="Y30" s="101" t="s">
        <v>48</v>
      </c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83">
        <v>350000</v>
      </c>
      <c r="BE30" s="83"/>
      <c r="BF30" s="83"/>
      <c r="BG30" s="83"/>
      <c r="BH30" s="83"/>
      <c r="BI30" s="83"/>
      <c r="BJ30" s="83">
        <v>1</v>
      </c>
      <c r="BK30" s="83"/>
      <c r="BL30" s="83"/>
      <c r="BM30" s="83"/>
      <c r="BN30" s="23">
        <f t="shared" si="1"/>
        <v>350000</v>
      </c>
      <c r="BO30" s="24"/>
      <c r="BP30" s="24"/>
      <c r="BQ30" s="24"/>
      <c r="BR30" s="24"/>
      <c r="BS30" s="24"/>
      <c r="BT30" s="25"/>
      <c r="BU30" s="5"/>
    </row>
    <row r="31" spans="1:73" ht="16" customHeight="1">
      <c r="A31" s="1"/>
      <c r="B31" s="126"/>
      <c r="C31" s="87"/>
      <c r="D31" s="86"/>
      <c r="E31" s="87"/>
      <c r="F31" s="95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7"/>
      <c r="Y31" s="101" t="s">
        <v>49</v>
      </c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83">
        <v>320000</v>
      </c>
      <c r="BE31" s="83"/>
      <c r="BF31" s="83"/>
      <c r="BG31" s="83"/>
      <c r="BH31" s="83"/>
      <c r="BI31" s="83"/>
      <c r="BJ31" s="83">
        <v>1</v>
      </c>
      <c r="BK31" s="83"/>
      <c r="BL31" s="83"/>
      <c r="BM31" s="83"/>
      <c r="BN31" s="23">
        <f t="shared" si="1"/>
        <v>320000</v>
      </c>
      <c r="BO31" s="24"/>
      <c r="BP31" s="24"/>
      <c r="BQ31" s="24"/>
      <c r="BR31" s="24"/>
      <c r="BS31" s="24"/>
      <c r="BT31" s="25"/>
      <c r="BU31" s="5"/>
    </row>
    <row r="32" spans="1:73" ht="16" customHeight="1">
      <c r="A32" s="1"/>
      <c r="B32" s="126"/>
      <c r="C32" s="87"/>
      <c r="D32" s="86"/>
      <c r="E32" s="87"/>
      <c r="F32" s="95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7"/>
      <c r="Y32" s="108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10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23">
        <f t="shared" ref="BN32" si="7">PRODUCT(BD32,BJ32)</f>
        <v>0</v>
      </c>
      <c r="BO32" s="24"/>
      <c r="BP32" s="24"/>
      <c r="BQ32" s="24"/>
      <c r="BR32" s="24"/>
      <c r="BS32" s="24"/>
      <c r="BT32" s="25"/>
      <c r="BU32" s="5"/>
    </row>
    <row r="33" spans="1:73" ht="16" customHeight="1">
      <c r="A33" s="1"/>
      <c r="B33" s="126"/>
      <c r="C33" s="87"/>
      <c r="D33" s="86"/>
      <c r="E33" s="87"/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7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23">
        <f t="shared" ref="BN33" si="8">PRODUCT(BD33,BJ33)</f>
        <v>0</v>
      </c>
      <c r="BO33" s="24"/>
      <c r="BP33" s="24"/>
      <c r="BQ33" s="24"/>
      <c r="BR33" s="24"/>
      <c r="BS33" s="24"/>
      <c r="BT33" s="25"/>
      <c r="BU33" s="5"/>
    </row>
    <row r="34" spans="1:73" ht="16" customHeight="1">
      <c r="A34" s="1"/>
      <c r="B34" s="126"/>
      <c r="C34" s="87"/>
      <c r="D34" s="86"/>
      <c r="E34" s="8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100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23">
        <f t="shared" ref="BN34:BN36" si="9">PRODUCT(BD34,BJ34)</f>
        <v>0</v>
      </c>
      <c r="BO34" s="24"/>
      <c r="BP34" s="24"/>
      <c r="BQ34" s="24"/>
      <c r="BR34" s="24"/>
      <c r="BS34" s="24"/>
      <c r="BT34" s="25"/>
      <c r="BU34" s="5"/>
    </row>
    <row r="35" spans="1:73" ht="16" customHeight="1">
      <c r="A35" s="1"/>
      <c r="B35" s="126"/>
      <c r="C35" s="87"/>
      <c r="D35" s="86"/>
      <c r="E35" s="87"/>
      <c r="F35" s="92" t="s">
        <v>46</v>
      </c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4"/>
      <c r="Y35" s="88" t="s">
        <v>78</v>
      </c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9">
        <v>3000</v>
      </c>
      <c r="BE35" s="89"/>
      <c r="BF35" s="89"/>
      <c r="BG35" s="89"/>
      <c r="BH35" s="89"/>
      <c r="BI35" s="89"/>
      <c r="BJ35" s="89">
        <v>4</v>
      </c>
      <c r="BK35" s="89"/>
      <c r="BL35" s="89"/>
      <c r="BM35" s="89"/>
      <c r="BN35" s="90">
        <f t="shared" ref="BN35" si="10">PRODUCT(BD35,BJ35)</f>
        <v>12000</v>
      </c>
      <c r="BO35" s="90"/>
      <c r="BP35" s="90"/>
      <c r="BQ35" s="90"/>
      <c r="BR35" s="90"/>
      <c r="BS35" s="90"/>
      <c r="BT35" s="91"/>
      <c r="BU35" s="5"/>
    </row>
    <row r="36" spans="1:73" ht="16" customHeight="1">
      <c r="A36" s="1"/>
      <c r="B36" s="126"/>
      <c r="C36" s="87"/>
      <c r="D36" s="86"/>
      <c r="E36" s="8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100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90">
        <f t="shared" si="9"/>
        <v>0</v>
      </c>
      <c r="BO36" s="90"/>
      <c r="BP36" s="90"/>
      <c r="BQ36" s="90"/>
      <c r="BR36" s="90"/>
      <c r="BS36" s="90"/>
      <c r="BT36" s="91"/>
      <c r="BU36" s="5"/>
    </row>
    <row r="37" spans="1:73" ht="16" customHeight="1">
      <c r="A37" s="1"/>
      <c r="B37" s="126"/>
      <c r="C37" s="87"/>
      <c r="D37" s="86"/>
      <c r="E37" s="87"/>
      <c r="F37" s="78" t="s">
        <v>41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80"/>
      <c r="Y37" s="88" t="s">
        <v>79</v>
      </c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9">
        <v>200000</v>
      </c>
      <c r="BE37" s="89"/>
      <c r="BF37" s="89"/>
      <c r="BG37" s="89"/>
      <c r="BH37" s="89"/>
      <c r="BI37" s="89"/>
      <c r="BJ37" s="89">
        <v>1</v>
      </c>
      <c r="BK37" s="89"/>
      <c r="BL37" s="89"/>
      <c r="BM37" s="89"/>
      <c r="BN37" s="90">
        <f t="shared" si="1"/>
        <v>200000</v>
      </c>
      <c r="BO37" s="90"/>
      <c r="BP37" s="90"/>
      <c r="BQ37" s="90"/>
      <c r="BR37" s="90"/>
      <c r="BS37" s="90"/>
      <c r="BT37" s="91"/>
      <c r="BU37" s="5"/>
    </row>
    <row r="38" spans="1:73" ht="16" customHeight="1">
      <c r="A38" s="1"/>
      <c r="B38" s="126"/>
      <c r="C38" s="87"/>
      <c r="D38" s="86"/>
      <c r="E38" s="87"/>
      <c r="F38" s="102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4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90">
        <f t="shared" ref="BN38" si="11">PRODUCT(BD38,BJ38)</f>
        <v>0</v>
      </c>
      <c r="BO38" s="90"/>
      <c r="BP38" s="90"/>
      <c r="BQ38" s="90"/>
      <c r="BR38" s="90"/>
      <c r="BS38" s="90"/>
      <c r="BT38" s="91"/>
      <c r="BU38" s="5"/>
    </row>
    <row r="39" spans="1:73" ht="16" customHeight="1">
      <c r="A39" s="1"/>
      <c r="B39" s="126"/>
      <c r="C39" s="87"/>
      <c r="D39" s="86"/>
      <c r="E39" s="87"/>
      <c r="F39" s="92" t="s">
        <v>44</v>
      </c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4"/>
      <c r="Y39" s="88" t="s">
        <v>59</v>
      </c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9">
        <v>150000</v>
      </c>
      <c r="BE39" s="89"/>
      <c r="BF39" s="89"/>
      <c r="BG39" s="89"/>
      <c r="BH39" s="89"/>
      <c r="BI39" s="89"/>
      <c r="BJ39" s="89">
        <v>1</v>
      </c>
      <c r="BK39" s="89"/>
      <c r="BL39" s="89"/>
      <c r="BM39" s="89"/>
      <c r="BN39" s="90">
        <f>PRODUCT(BD39,BJ39)</f>
        <v>150000</v>
      </c>
      <c r="BO39" s="90"/>
      <c r="BP39" s="90"/>
      <c r="BQ39" s="90"/>
      <c r="BR39" s="90"/>
      <c r="BS39" s="90"/>
      <c r="BT39" s="91"/>
      <c r="BU39" s="5"/>
    </row>
    <row r="40" spans="1:73" ht="16" customHeight="1">
      <c r="A40" s="1"/>
      <c r="B40" s="126"/>
      <c r="C40" s="87"/>
      <c r="D40" s="86"/>
      <c r="E40" s="87"/>
      <c r="F40" s="95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7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90">
        <f t="shared" ref="BN40" si="12">PRODUCT(BD40,BJ40)</f>
        <v>0</v>
      </c>
      <c r="BO40" s="90"/>
      <c r="BP40" s="90"/>
      <c r="BQ40" s="90"/>
      <c r="BR40" s="90"/>
      <c r="BS40" s="90"/>
      <c r="BT40" s="91"/>
      <c r="BU40" s="5"/>
    </row>
    <row r="41" spans="1:73" ht="16" customHeight="1">
      <c r="A41" s="1"/>
      <c r="B41" s="126"/>
      <c r="C41" s="87"/>
      <c r="D41" s="86"/>
      <c r="E41" s="8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90">
        <f t="shared" si="1"/>
        <v>0</v>
      </c>
      <c r="BO41" s="90"/>
      <c r="BP41" s="90"/>
      <c r="BQ41" s="90"/>
      <c r="BR41" s="90"/>
      <c r="BS41" s="90"/>
      <c r="BT41" s="91"/>
      <c r="BU41" s="5"/>
    </row>
    <row r="42" spans="1:73" ht="16" customHeight="1">
      <c r="A42" s="1"/>
      <c r="B42" s="126"/>
      <c r="C42" s="87"/>
      <c r="D42" s="86"/>
      <c r="E42" s="87"/>
      <c r="F42" s="92" t="s">
        <v>53</v>
      </c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4"/>
      <c r="Y42" s="88" t="s">
        <v>43</v>
      </c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9">
        <v>1500</v>
      </c>
      <c r="BE42" s="89"/>
      <c r="BF42" s="89"/>
      <c r="BG42" s="89"/>
      <c r="BH42" s="89"/>
      <c r="BI42" s="89"/>
      <c r="BJ42" s="89">
        <v>4</v>
      </c>
      <c r="BK42" s="89"/>
      <c r="BL42" s="89"/>
      <c r="BM42" s="89"/>
      <c r="BN42" s="90">
        <f t="shared" ref="BN42" si="13">PRODUCT(BD42,BJ42)</f>
        <v>6000</v>
      </c>
      <c r="BO42" s="90"/>
      <c r="BP42" s="90"/>
      <c r="BQ42" s="90"/>
      <c r="BR42" s="90"/>
      <c r="BS42" s="90"/>
      <c r="BT42" s="91"/>
      <c r="BU42" s="5"/>
    </row>
    <row r="43" spans="1:73" ht="16" customHeight="1">
      <c r="A43" s="1"/>
      <c r="B43" s="126"/>
      <c r="C43" s="87"/>
      <c r="D43" s="86"/>
      <c r="E43" s="87"/>
      <c r="F43" s="95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7"/>
      <c r="Y43" s="32" t="s">
        <v>76</v>
      </c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4"/>
      <c r="BD43" s="89">
        <v>30000</v>
      </c>
      <c r="BE43" s="89"/>
      <c r="BF43" s="89"/>
      <c r="BG43" s="89"/>
      <c r="BH43" s="89"/>
      <c r="BI43" s="89"/>
      <c r="BJ43" s="89">
        <v>1</v>
      </c>
      <c r="BK43" s="89"/>
      <c r="BL43" s="89"/>
      <c r="BM43" s="89"/>
      <c r="BN43" s="90">
        <f t="shared" ref="BN43" si="14">PRODUCT(BD43,BJ43)</f>
        <v>30000</v>
      </c>
      <c r="BO43" s="90"/>
      <c r="BP43" s="90"/>
      <c r="BQ43" s="90"/>
      <c r="BR43" s="90"/>
      <c r="BS43" s="90"/>
      <c r="BT43" s="91"/>
      <c r="BU43" s="5"/>
    </row>
    <row r="44" spans="1:73" ht="16" customHeight="1">
      <c r="A44" s="1"/>
      <c r="B44" s="126"/>
      <c r="C44" s="87"/>
      <c r="D44" s="86"/>
      <c r="E44" s="8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90">
        <f t="shared" si="1"/>
        <v>0</v>
      </c>
      <c r="BO44" s="90"/>
      <c r="BP44" s="90"/>
      <c r="BQ44" s="90"/>
      <c r="BR44" s="90"/>
      <c r="BS44" s="90"/>
      <c r="BT44" s="91"/>
      <c r="BU44" s="5"/>
    </row>
    <row r="45" spans="1:73" ht="16" customHeight="1">
      <c r="A45" s="1"/>
      <c r="B45" s="59" t="s">
        <v>54</v>
      </c>
      <c r="C45" s="60"/>
      <c r="D45" s="26" t="s">
        <v>62</v>
      </c>
      <c r="E45" s="27"/>
      <c r="F45" s="54" t="s">
        <v>45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73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119">
        <v>10000</v>
      </c>
      <c r="BE45" s="119"/>
      <c r="BF45" s="119"/>
      <c r="BG45" s="119"/>
      <c r="BH45" s="119"/>
      <c r="BI45" s="119"/>
      <c r="BJ45" s="119">
        <v>4</v>
      </c>
      <c r="BK45" s="119"/>
      <c r="BL45" s="119"/>
      <c r="BM45" s="119"/>
      <c r="BN45" s="120">
        <f>PRODUCT(BD45,BJ45)</f>
        <v>40000</v>
      </c>
      <c r="BO45" s="120"/>
      <c r="BP45" s="120"/>
      <c r="BQ45" s="120"/>
      <c r="BR45" s="120"/>
      <c r="BS45" s="120"/>
      <c r="BT45" s="121"/>
      <c r="BU45" s="5"/>
    </row>
    <row r="46" spans="1:73" ht="16" customHeight="1">
      <c r="A46" s="1"/>
      <c r="B46" s="61"/>
      <c r="C46" s="62"/>
      <c r="D46" s="28"/>
      <c r="E46" s="29"/>
      <c r="F46" s="46" t="s">
        <v>50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7"/>
      <c r="Y46" s="32" t="s">
        <v>51</v>
      </c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4"/>
      <c r="BD46" s="35">
        <v>13000</v>
      </c>
      <c r="BE46" s="36"/>
      <c r="BF46" s="36"/>
      <c r="BG46" s="36"/>
      <c r="BH46" s="36"/>
      <c r="BI46" s="37"/>
      <c r="BJ46" s="35">
        <v>2</v>
      </c>
      <c r="BK46" s="36"/>
      <c r="BL46" s="36"/>
      <c r="BM46" s="37"/>
      <c r="BN46" s="23">
        <f>PRODUCT(BD46,BJ46)</f>
        <v>26000</v>
      </c>
      <c r="BO46" s="24"/>
      <c r="BP46" s="24"/>
      <c r="BQ46" s="24"/>
      <c r="BR46" s="24"/>
      <c r="BS46" s="24"/>
      <c r="BT46" s="25"/>
      <c r="BU46" s="5"/>
    </row>
    <row r="47" spans="1:73" ht="16" customHeight="1">
      <c r="A47" s="1"/>
      <c r="B47" s="61"/>
      <c r="C47" s="62"/>
      <c r="D47" s="28"/>
      <c r="E47" s="29"/>
      <c r="F47" s="38" t="s">
        <v>66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32" t="s">
        <v>71</v>
      </c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4"/>
      <c r="BD47" s="35">
        <v>2500</v>
      </c>
      <c r="BE47" s="36"/>
      <c r="BF47" s="36"/>
      <c r="BG47" s="36"/>
      <c r="BH47" s="36"/>
      <c r="BI47" s="37"/>
      <c r="BJ47" s="35">
        <v>4</v>
      </c>
      <c r="BK47" s="36"/>
      <c r="BL47" s="36"/>
      <c r="BM47" s="37"/>
      <c r="BN47" s="23">
        <f>PRODUCT(BD47,BJ47)</f>
        <v>10000</v>
      </c>
      <c r="BO47" s="24"/>
      <c r="BP47" s="24"/>
      <c r="BQ47" s="24"/>
      <c r="BR47" s="24"/>
      <c r="BS47" s="24"/>
      <c r="BT47" s="25"/>
      <c r="BU47" s="5"/>
    </row>
    <row r="48" spans="1:73" ht="16" customHeight="1">
      <c r="A48" s="1"/>
      <c r="B48" s="61"/>
      <c r="C48" s="62"/>
      <c r="D48" s="28"/>
      <c r="E48" s="29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2"/>
      <c r="Y48" s="32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4"/>
      <c r="BD48" s="35"/>
      <c r="BE48" s="36"/>
      <c r="BF48" s="36"/>
      <c r="BG48" s="36"/>
      <c r="BH48" s="36"/>
      <c r="BI48" s="37"/>
      <c r="BJ48" s="35"/>
      <c r="BK48" s="36"/>
      <c r="BL48" s="36"/>
      <c r="BM48" s="37"/>
      <c r="BN48" s="23">
        <f t="shared" ref="BN48:BN52" si="15">PRODUCT(BD48,BJ48)</f>
        <v>0</v>
      </c>
      <c r="BO48" s="24"/>
      <c r="BP48" s="24"/>
      <c r="BQ48" s="24"/>
      <c r="BR48" s="24"/>
      <c r="BS48" s="24"/>
      <c r="BT48" s="25"/>
      <c r="BU48" s="5"/>
    </row>
    <row r="49" spans="1:73" ht="16" customHeight="1">
      <c r="A49" s="1"/>
      <c r="B49" s="61"/>
      <c r="C49" s="62"/>
      <c r="D49" s="28"/>
      <c r="E49" s="29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2"/>
      <c r="Y49" s="32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4"/>
      <c r="BD49" s="35"/>
      <c r="BE49" s="36"/>
      <c r="BF49" s="36"/>
      <c r="BG49" s="36"/>
      <c r="BH49" s="36"/>
      <c r="BI49" s="37"/>
      <c r="BJ49" s="35"/>
      <c r="BK49" s="36"/>
      <c r="BL49" s="36"/>
      <c r="BM49" s="37"/>
      <c r="BN49" s="23">
        <f t="shared" ref="BN49:BN50" si="16">PRODUCT(BD49,BJ49)</f>
        <v>0</v>
      </c>
      <c r="BO49" s="24"/>
      <c r="BP49" s="24"/>
      <c r="BQ49" s="24"/>
      <c r="BR49" s="24"/>
      <c r="BS49" s="24"/>
      <c r="BT49" s="25"/>
      <c r="BU49" s="5"/>
    </row>
    <row r="50" spans="1:73" ht="16" customHeight="1">
      <c r="A50" s="1"/>
      <c r="B50" s="61"/>
      <c r="C50" s="62"/>
      <c r="D50" s="28"/>
      <c r="E50" s="29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2"/>
      <c r="Y50" s="32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4"/>
      <c r="BD50" s="35"/>
      <c r="BE50" s="36"/>
      <c r="BF50" s="36"/>
      <c r="BG50" s="36"/>
      <c r="BH50" s="36"/>
      <c r="BI50" s="37"/>
      <c r="BJ50" s="35"/>
      <c r="BK50" s="36"/>
      <c r="BL50" s="36"/>
      <c r="BM50" s="37"/>
      <c r="BN50" s="23">
        <f t="shared" si="16"/>
        <v>0</v>
      </c>
      <c r="BO50" s="24"/>
      <c r="BP50" s="24"/>
      <c r="BQ50" s="24"/>
      <c r="BR50" s="24"/>
      <c r="BS50" s="24"/>
      <c r="BT50" s="25"/>
      <c r="BU50" s="5"/>
    </row>
    <row r="51" spans="1:73" ht="16" customHeight="1">
      <c r="A51" s="1"/>
      <c r="B51" s="61"/>
      <c r="C51" s="62"/>
      <c r="D51" s="28"/>
      <c r="E51" s="29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2"/>
      <c r="Y51" s="32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4"/>
      <c r="BD51" s="35"/>
      <c r="BE51" s="36"/>
      <c r="BF51" s="36"/>
      <c r="BG51" s="36"/>
      <c r="BH51" s="36"/>
      <c r="BI51" s="37"/>
      <c r="BJ51" s="35"/>
      <c r="BK51" s="36"/>
      <c r="BL51" s="36"/>
      <c r="BM51" s="37"/>
      <c r="BN51" s="23">
        <f t="shared" ref="BN51" si="17">PRODUCT(BD51,BJ51)</f>
        <v>0</v>
      </c>
      <c r="BO51" s="24"/>
      <c r="BP51" s="24"/>
      <c r="BQ51" s="24"/>
      <c r="BR51" s="24"/>
      <c r="BS51" s="24"/>
      <c r="BT51" s="25"/>
      <c r="BU51" s="5"/>
    </row>
    <row r="52" spans="1:73" ht="16" customHeight="1">
      <c r="A52" s="1"/>
      <c r="B52" s="61"/>
      <c r="C52" s="62"/>
      <c r="D52" s="28"/>
      <c r="E52" s="29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2"/>
      <c r="Y52" s="32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4"/>
      <c r="BD52" s="35"/>
      <c r="BE52" s="36"/>
      <c r="BF52" s="36"/>
      <c r="BG52" s="36"/>
      <c r="BH52" s="36"/>
      <c r="BI52" s="37"/>
      <c r="BJ52" s="35"/>
      <c r="BK52" s="36"/>
      <c r="BL52" s="36"/>
      <c r="BM52" s="37"/>
      <c r="BN52" s="23">
        <f t="shared" si="15"/>
        <v>0</v>
      </c>
      <c r="BO52" s="24"/>
      <c r="BP52" s="24"/>
      <c r="BQ52" s="24"/>
      <c r="BR52" s="24"/>
      <c r="BS52" s="24"/>
      <c r="BT52" s="25"/>
      <c r="BU52" s="5"/>
    </row>
    <row r="53" spans="1:73" ht="16" customHeight="1">
      <c r="A53" s="1"/>
      <c r="B53" s="61"/>
      <c r="C53" s="62"/>
      <c r="D53" s="28"/>
      <c r="E53" s="29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2"/>
      <c r="Y53" s="3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4"/>
      <c r="BD53" s="35"/>
      <c r="BE53" s="36"/>
      <c r="BF53" s="36"/>
      <c r="BG53" s="36"/>
      <c r="BH53" s="36"/>
      <c r="BI53" s="37"/>
      <c r="BJ53" s="35"/>
      <c r="BK53" s="36"/>
      <c r="BL53" s="36"/>
      <c r="BM53" s="37"/>
      <c r="BN53" s="23">
        <f>PRODUCT(BD53,BJ53)</f>
        <v>0</v>
      </c>
      <c r="BO53" s="24"/>
      <c r="BP53" s="24"/>
      <c r="BQ53" s="24"/>
      <c r="BR53" s="24"/>
      <c r="BS53" s="24"/>
      <c r="BT53" s="25"/>
      <c r="BU53" s="5"/>
    </row>
    <row r="54" spans="1:73" ht="16" customHeight="1">
      <c r="A54" s="1"/>
      <c r="B54" s="61"/>
      <c r="C54" s="62"/>
      <c r="D54" s="28"/>
      <c r="E54" s="29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  <c r="Y54" s="70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2"/>
      <c r="BD54" s="20"/>
      <c r="BE54" s="21"/>
      <c r="BF54" s="21"/>
      <c r="BG54" s="21"/>
      <c r="BH54" s="21"/>
      <c r="BI54" s="22"/>
      <c r="BJ54" s="20"/>
      <c r="BK54" s="21"/>
      <c r="BL54" s="21"/>
      <c r="BM54" s="22"/>
      <c r="BN54" s="23">
        <f>PRODUCT(BD54,BJ54)</f>
        <v>0</v>
      </c>
      <c r="BO54" s="24"/>
      <c r="BP54" s="24"/>
      <c r="BQ54" s="24"/>
      <c r="BR54" s="24"/>
      <c r="BS54" s="24"/>
      <c r="BT54" s="25"/>
      <c r="BU54" s="5"/>
    </row>
    <row r="55" spans="1:73" ht="16" customHeight="1">
      <c r="A55" s="1"/>
      <c r="B55" s="61"/>
      <c r="C55" s="62"/>
      <c r="D55" s="30"/>
      <c r="E55" s="31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4"/>
      <c r="Y55" s="65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8">
        <f>PRODUCT(BD55,BJ55)</f>
        <v>0</v>
      </c>
      <c r="BO55" s="68"/>
      <c r="BP55" s="68"/>
      <c r="BQ55" s="68"/>
      <c r="BR55" s="68"/>
      <c r="BS55" s="68"/>
      <c r="BT55" s="69"/>
      <c r="BU55" s="5"/>
    </row>
    <row r="56" spans="1:73" ht="16" customHeight="1">
      <c r="B56" s="61"/>
      <c r="C56" s="62"/>
      <c r="D56" s="180" t="s">
        <v>18</v>
      </c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2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57">
        <f>SUM(BN10:BT55)</f>
        <v>3305240</v>
      </c>
      <c r="BO56" s="57"/>
      <c r="BP56" s="57"/>
      <c r="BQ56" s="57"/>
      <c r="BR56" s="57"/>
      <c r="BS56" s="57"/>
      <c r="BT56" s="58"/>
    </row>
    <row r="57" spans="1:73" ht="16" customHeight="1">
      <c r="B57" s="61"/>
      <c r="C57" s="62"/>
      <c r="D57" s="28" t="s">
        <v>75</v>
      </c>
      <c r="E57" s="29"/>
      <c r="F57" s="56" t="s">
        <v>60</v>
      </c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189" t="s">
        <v>58</v>
      </c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1" t="s">
        <v>64</v>
      </c>
      <c r="BE57" s="191"/>
      <c r="BF57" s="191"/>
      <c r="BG57" s="191"/>
      <c r="BH57" s="191"/>
      <c r="BI57" s="191"/>
      <c r="BJ57" s="191" t="s">
        <v>64</v>
      </c>
      <c r="BK57" s="191"/>
      <c r="BL57" s="191"/>
      <c r="BM57" s="191"/>
      <c r="BN57" s="68">
        <f>ROUNDDOWN(BN56*0.1,-2)</f>
        <v>330500</v>
      </c>
      <c r="BO57" s="68"/>
      <c r="BP57" s="68"/>
      <c r="BQ57" s="68"/>
      <c r="BR57" s="68"/>
      <c r="BS57" s="68"/>
      <c r="BT57" s="69"/>
    </row>
    <row r="58" spans="1:73" ht="16" customHeight="1">
      <c r="B58" s="61"/>
      <c r="C58" s="62"/>
      <c r="D58" s="30"/>
      <c r="E58" s="31"/>
      <c r="F58" s="45" t="s">
        <v>56</v>
      </c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7"/>
      <c r="Y58" s="48" t="s">
        <v>57</v>
      </c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50"/>
      <c r="BD58" s="51" t="s">
        <v>64</v>
      </c>
      <c r="BE58" s="52"/>
      <c r="BF58" s="52"/>
      <c r="BG58" s="52"/>
      <c r="BH58" s="52"/>
      <c r="BI58" s="53"/>
      <c r="BJ58" s="51" t="s">
        <v>64</v>
      </c>
      <c r="BK58" s="52"/>
      <c r="BL58" s="52"/>
      <c r="BM58" s="53"/>
      <c r="BN58" s="23">
        <f>ROUNDDOWN((BN56+BN57)*0.1,-1)</f>
        <v>363570</v>
      </c>
      <c r="BO58" s="24"/>
      <c r="BP58" s="24"/>
      <c r="BQ58" s="24"/>
      <c r="BR58" s="24"/>
      <c r="BS58" s="24"/>
      <c r="BT58" s="25"/>
    </row>
    <row r="59" spans="1:73" ht="16" customHeight="1" thickBot="1">
      <c r="B59" s="63"/>
      <c r="C59" s="64"/>
      <c r="D59" s="183" t="s">
        <v>55</v>
      </c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5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7">
        <f>SUM(BN56:BT58)</f>
        <v>3999310</v>
      </c>
      <c r="BO59" s="187"/>
      <c r="BP59" s="187"/>
      <c r="BQ59" s="187"/>
      <c r="BR59" s="187"/>
      <c r="BS59" s="187"/>
      <c r="BT59" s="188"/>
    </row>
    <row r="60" spans="1:73" ht="12" customHeight="1" thickBot="1"/>
    <row r="61" spans="1:73" ht="16" customHeight="1">
      <c r="B61" s="11" t="s">
        <v>72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3"/>
    </row>
    <row r="62" spans="1:73" ht="16" customHeight="1">
      <c r="B62" s="174" t="s">
        <v>74</v>
      </c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6"/>
    </row>
    <row r="63" spans="1:73" ht="16" customHeight="1">
      <c r="B63" s="174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6"/>
    </row>
    <row r="64" spans="1:73" ht="16" customHeight="1">
      <c r="B64" s="174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6"/>
    </row>
    <row r="65" spans="2:72" ht="16" customHeight="1" thickBot="1">
      <c r="B65" s="177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9"/>
    </row>
    <row r="66" spans="2:72">
      <c r="B66" s="11" t="s">
        <v>70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3"/>
    </row>
    <row r="67" spans="2:72"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6"/>
    </row>
    <row r="68" spans="2:72" ht="15.5" thickBot="1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9"/>
    </row>
    <row r="69" spans="2:72">
      <c r="B69" s="3" t="s">
        <v>73</v>
      </c>
    </row>
  </sheetData>
  <mergeCells count="270">
    <mergeCell ref="BD56:BI56"/>
    <mergeCell ref="BD46:BI46"/>
    <mergeCell ref="BJ46:BM46"/>
    <mergeCell ref="BN46:BT46"/>
    <mergeCell ref="BJ45:BM45"/>
    <mergeCell ref="BN45:BT45"/>
    <mergeCell ref="BD39:BI39"/>
    <mergeCell ref="B61:BT61"/>
    <mergeCell ref="B62:BT65"/>
    <mergeCell ref="D56:BC56"/>
    <mergeCell ref="D57:E58"/>
    <mergeCell ref="D59:BC59"/>
    <mergeCell ref="Y51:BC51"/>
    <mergeCell ref="BD51:BI51"/>
    <mergeCell ref="BJ51:BM51"/>
    <mergeCell ref="BN51:BT51"/>
    <mergeCell ref="BD59:BI59"/>
    <mergeCell ref="BJ59:BM59"/>
    <mergeCell ref="BN59:BT59"/>
    <mergeCell ref="Y57:BC57"/>
    <mergeCell ref="BD57:BI57"/>
    <mergeCell ref="BJ57:BM57"/>
    <mergeCell ref="BN57:BT57"/>
    <mergeCell ref="BJ56:BM56"/>
    <mergeCell ref="BD45:BI45"/>
    <mergeCell ref="BD35:BI35"/>
    <mergeCell ref="BJ35:BM35"/>
    <mergeCell ref="BN35:BT35"/>
    <mergeCell ref="BD41:BI41"/>
    <mergeCell ref="BJ41:BM41"/>
    <mergeCell ref="BN41:BT41"/>
    <mergeCell ref="Y44:BC44"/>
    <mergeCell ref="Y35:BC35"/>
    <mergeCell ref="BD44:BI44"/>
    <mergeCell ref="BJ44:BM44"/>
    <mergeCell ref="BN44:BT44"/>
    <mergeCell ref="Y36:BC36"/>
    <mergeCell ref="BD36:BI36"/>
    <mergeCell ref="BJ36:BM36"/>
    <mergeCell ref="BN36:BT36"/>
    <mergeCell ref="Y37:BC37"/>
    <mergeCell ref="Y39:BC39"/>
    <mergeCell ref="Y41:BC41"/>
    <mergeCell ref="BJ37:BM37"/>
    <mergeCell ref="BN37:BT37"/>
    <mergeCell ref="BJ39:BM39"/>
    <mergeCell ref="BN39:BT39"/>
    <mergeCell ref="BD37:BI37"/>
    <mergeCell ref="S7:AB7"/>
    <mergeCell ref="F29:X34"/>
    <mergeCell ref="BD33:BI33"/>
    <mergeCell ref="BJ33:BM33"/>
    <mergeCell ref="BN33:BT33"/>
    <mergeCell ref="BN18:BT18"/>
    <mergeCell ref="BD19:BI19"/>
    <mergeCell ref="BJ19:BM19"/>
    <mergeCell ref="BN19:BT19"/>
    <mergeCell ref="BD20:BI20"/>
    <mergeCell ref="BJ20:BM20"/>
    <mergeCell ref="BN20:BT20"/>
    <mergeCell ref="BD18:BI18"/>
    <mergeCell ref="BJ18:BM18"/>
    <mergeCell ref="BN31:BT31"/>
    <mergeCell ref="BJ32:BM32"/>
    <mergeCell ref="BN32:BT32"/>
    <mergeCell ref="BD34:BI34"/>
    <mergeCell ref="BJ34:BM34"/>
    <mergeCell ref="BN34:BT34"/>
    <mergeCell ref="Y29:BC29"/>
    <mergeCell ref="BD22:BI22"/>
    <mergeCell ref="BJ22:BM22"/>
    <mergeCell ref="BN22:BT22"/>
    <mergeCell ref="BD12:BI12"/>
    <mergeCell ref="BJ12:BM12"/>
    <mergeCell ref="BN12:BT12"/>
    <mergeCell ref="F10:X10"/>
    <mergeCell ref="Y10:BC10"/>
    <mergeCell ref="BD10:BI10"/>
    <mergeCell ref="BJ10:BM10"/>
    <mergeCell ref="BN10:BT10"/>
    <mergeCell ref="F11:X11"/>
    <mergeCell ref="Y12:BC12"/>
    <mergeCell ref="B1:BT1"/>
    <mergeCell ref="B4:I4"/>
    <mergeCell ref="J4:X4"/>
    <mergeCell ref="Y4:AC4"/>
    <mergeCell ref="AD4:AI4"/>
    <mergeCell ref="AJ4:BI4"/>
    <mergeCell ref="B9:X9"/>
    <mergeCell ref="Y9:BC9"/>
    <mergeCell ref="B7:R7"/>
    <mergeCell ref="BJ4:BN4"/>
    <mergeCell ref="BD6:BF6"/>
    <mergeCell ref="BG6:BH6"/>
    <mergeCell ref="BI6:BJ6"/>
    <mergeCell ref="BD9:BI9"/>
    <mergeCell ref="BJ9:BM9"/>
    <mergeCell ref="BS4:BT4"/>
    <mergeCell ref="BO4:BR4"/>
    <mergeCell ref="AE6:AH6"/>
    <mergeCell ref="Y6:AA6"/>
    <mergeCell ref="S6:V6"/>
    <mergeCell ref="W6:X6"/>
    <mergeCell ref="AB6:AD6"/>
    <mergeCell ref="AU2:BT2"/>
    <mergeCell ref="BB7:BJ7"/>
    <mergeCell ref="BN13:BT13"/>
    <mergeCell ref="F12:X12"/>
    <mergeCell ref="B18:C44"/>
    <mergeCell ref="Y11:BC11"/>
    <mergeCell ref="BD11:BI11"/>
    <mergeCell ref="BJ11:BM11"/>
    <mergeCell ref="BN11:BT11"/>
    <mergeCell ref="AU7:BA7"/>
    <mergeCell ref="AI6:AJ6"/>
    <mergeCell ref="B6:R6"/>
    <mergeCell ref="BN9:BT9"/>
    <mergeCell ref="AK6:AM6"/>
    <mergeCell ref="AN6:AO6"/>
    <mergeCell ref="AP6:AX6"/>
    <mergeCell ref="AY6:BA6"/>
    <mergeCell ref="BB6:BC6"/>
    <mergeCell ref="D10:E14"/>
    <mergeCell ref="AC7:AD7"/>
    <mergeCell ref="AF7:AT7"/>
    <mergeCell ref="F14:X14"/>
    <mergeCell ref="Y14:BC14"/>
    <mergeCell ref="BD14:BI14"/>
    <mergeCell ref="BJ14:BM14"/>
    <mergeCell ref="BN14:BT14"/>
    <mergeCell ref="D15:E17"/>
    <mergeCell ref="B10:C17"/>
    <mergeCell ref="D18:E22"/>
    <mergeCell ref="D23:E28"/>
    <mergeCell ref="Y24:BC24"/>
    <mergeCell ref="BD24:BI24"/>
    <mergeCell ref="BJ24:BM24"/>
    <mergeCell ref="BN24:BT24"/>
    <mergeCell ref="Y26:BC26"/>
    <mergeCell ref="BD26:BI26"/>
    <mergeCell ref="BJ26:BM26"/>
    <mergeCell ref="BN26:BT26"/>
    <mergeCell ref="F19:X20"/>
    <mergeCell ref="Y15:BC15"/>
    <mergeCell ref="BD15:BI15"/>
    <mergeCell ref="BJ15:BM15"/>
    <mergeCell ref="BN15:BT15"/>
    <mergeCell ref="F13:X13"/>
    <mergeCell ref="Y13:BC13"/>
    <mergeCell ref="BD13:BI13"/>
    <mergeCell ref="BJ13:BM13"/>
    <mergeCell ref="F18:X18"/>
    <mergeCell ref="Y18:BC18"/>
    <mergeCell ref="Y19:BC19"/>
    <mergeCell ref="Y20:BC20"/>
    <mergeCell ref="Y30:BC30"/>
    <mergeCell ref="BD30:BI30"/>
    <mergeCell ref="BJ30:BM30"/>
    <mergeCell ref="BN30:BT30"/>
    <mergeCell ref="Y23:BC23"/>
    <mergeCell ref="Y25:BC25"/>
    <mergeCell ref="BD23:BI23"/>
    <mergeCell ref="BD29:BI29"/>
    <mergeCell ref="BJ29:BM29"/>
    <mergeCell ref="BN29:BT29"/>
    <mergeCell ref="BJ23:BM23"/>
    <mergeCell ref="BJ38:BM38"/>
    <mergeCell ref="BD21:BI21"/>
    <mergeCell ref="BJ21:BM21"/>
    <mergeCell ref="BN21:BT21"/>
    <mergeCell ref="BN27:BT27"/>
    <mergeCell ref="BN23:BT23"/>
    <mergeCell ref="F23:X28"/>
    <mergeCell ref="Y27:BC27"/>
    <mergeCell ref="BD27:BI27"/>
    <mergeCell ref="BJ27:BM27"/>
    <mergeCell ref="Y22:BC22"/>
    <mergeCell ref="F21:X22"/>
    <mergeCell ref="Y28:BC28"/>
    <mergeCell ref="Y32:BC32"/>
    <mergeCell ref="Y33:BC33"/>
    <mergeCell ref="BD25:BI25"/>
    <mergeCell ref="BJ25:BM25"/>
    <mergeCell ref="BN25:BT25"/>
    <mergeCell ref="BD28:BI28"/>
    <mergeCell ref="BJ28:BM28"/>
    <mergeCell ref="BN28:BT28"/>
    <mergeCell ref="BD32:BI32"/>
    <mergeCell ref="Y21:BC21"/>
    <mergeCell ref="D29:E44"/>
    <mergeCell ref="Y40:BC40"/>
    <mergeCell ref="BD40:BI40"/>
    <mergeCell ref="BJ40:BM40"/>
    <mergeCell ref="BN40:BT40"/>
    <mergeCell ref="F39:X41"/>
    <mergeCell ref="Y42:BC42"/>
    <mergeCell ref="BD42:BI42"/>
    <mergeCell ref="BJ42:BM42"/>
    <mergeCell ref="BN42:BT42"/>
    <mergeCell ref="Y43:BC43"/>
    <mergeCell ref="BD43:BI43"/>
    <mergeCell ref="BJ43:BM43"/>
    <mergeCell ref="BN43:BT43"/>
    <mergeCell ref="F42:X44"/>
    <mergeCell ref="F35:X36"/>
    <mergeCell ref="Y38:BC38"/>
    <mergeCell ref="BD38:BI38"/>
    <mergeCell ref="Y31:BC31"/>
    <mergeCell ref="BD31:BI31"/>
    <mergeCell ref="BJ31:BM31"/>
    <mergeCell ref="F37:X38"/>
    <mergeCell ref="Y34:BC34"/>
    <mergeCell ref="BN38:BT38"/>
    <mergeCell ref="F15:X17"/>
    <mergeCell ref="Y17:BC17"/>
    <mergeCell ref="BD17:BI17"/>
    <mergeCell ref="BJ17:BM17"/>
    <mergeCell ref="BN17:BT17"/>
    <mergeCell ref="Y16:BC16"/>
    <mergeCell ref="BD16:BI16"/>
    <mergeCell ref="BJ16:BM16"/>
    <mergeCell ref="BN16:BT16"/>
    <mergeCell ref="B45:C59"/>
    <mergeCell ref="Y55:BC55"/>
    <mergeCell ref="BD55:BI55"/>
    <mergeCell ref="BJ55:BM55"/>
    <mergeCell ref="BN55:BT55"/>
    <mergeCell ref="Y47:BC47"/>
    <mergeCell ref="BD47:BI47"/>
    <mergeCell ref="BJ47:BM47"/>
    <mergeCell ref="BN47:BT47"/>
    <mergeCell ref="Y48:BC48"/>
    <mergeCell ref="BD48:BI48"/>
    <mergeCell ref="BJ48:BM48"/>
    <mergeCell ref="BN48:BT48"/>
    <mergeCell ref="Y52:BC52"/>
    <mergeCell ref="BD52:BI52"/>
    <mergeCell ref="BJ52:BM52"/>
    <mergeCell ref="BN52:BT52"/>
    <mergeCell ref="Y54:BC54"/>
    <mergeCell ref="BD54:BI54"/>
    <mergeCell ref="Y53:BC53"/>
    <mergeCell ref="BD53:BI53"/>
    <mergeCell ref="BJ53:BM53"/>
    <mergeCell ref="BN53:BT53"/>
    <mergeCell ref="Y45:BC45"/>
    <mergeCell ref="B66:BT66"/>
    <mergeCell ref="B67:BT68"/>
    <mergeCell ref="BJ54:BM54"/>
    <mergeCell ref="BN54:BT54"/>
    <mergeCell ref="D45:E55"/>
    <mergeCell ref="Y49:BC49"/>
    <mergeCell ref="BD49:BI49"/>
    <mergeCell ref="BJ49:BM49"/>
    <mergeCell ref="BN49:BT49"/>
    <mergeCell ref="Y50:BC50"/>
    <mergeCell ref="BD50:BI50"/>
    <mergeCell ref="BJ50:BM50"/>
    <mergeCell ref="BN50:BT50"/>
    <mergeCell ref="F47:X55"/>
    <mergeCell ref="F58:X58"/>
    <mergeCell ref="Y58:BC58"/>
    <mergeCell ref="BD58:BI58"/>
    <mergeCell ref="BJ58:BM58"/>
    <mergeCell ref="BN58:BT58"/>
    <mergeCell ref="F45:X45"/>
    <mergeCell ref="F46:X46"/>
    <mergeCell ref="F57:X57"/>
    <mergeCell ref="Y46:BC46"/>
    <mergeCell ref="BN56:BT56"/>
  </mergeCells>
  <phoneticPr fontId="2"/>
  <dataValidations count="1">
    <dataValidation type="list" allowBlank="1" showInputMessage="1" showErrorMessage="1" sqref="BB7:BJ7" xr:uid="{46F1B451-EFCF-4851-961B-0DD476248669}">
      <formula1>"520万,240万"</formula1>
    </dataValidation>
  </dataValidations>
  <pageMargins left="0.70866141732283472" right="0.70866141732283472" top="0.55118110236220474" bottom="0.55118110236220474" header="0.31496062992125984" footer="0.31496062992125984"/>
  <pageSetup paperSize="9" scale="68" orientation="portrait" r:id="rId1"/>
  <headerFooter>
    <oddHeader>&amp;R&amp;"Meiryo UI,標準"様式第２号&amp;"-,標準"　　　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記入例_経費精算書</vt:lpstr>
      <vt:lpstr>記入例_経費精算書!Print_Area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2026-03-23T05:59:54Z</dcterms:created>
  <dcterms:modified xsi:type="dcterms:W3CDTF">2026-03-23T05:59:58Z</dcterms:modified>
</cp:coreProperties>
</file>