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7_障害福祉人材確保・職場環境改善等事業\12_県交付要綱\01_交付要綱（障がい）\HP掲載用\"/>
    </mc:Choice>
  </mc:AlternateContent>
  <xr:revisionPtr revIDLastSave="0" documentId="8_{799E57C7-13EB-4F52-9B26-D62C0A036309}" xr6:coauthVersionLast="36" xr6:coauthVersionMax="36" xr10:uidLastSave="{00000000-0000-0000-0000-000000000000}"/>
  <bookViews>
    <workbookView xWindow="0" yWindow="0" windowWidth="20490" windowHeight="7335"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I24" i="21" l="1"/>
  <c r="Z18" i="21" l="1"/>
  <c r="G11" i="21"/>
  <c r="G7" i="21" l="1"/>
  <c r="F12" i="25" l="1"/>
  <c r="F5" i="25"/>
  <c r="AI28" i="21" l="1"/>
  <c r="Q40" i="21"/>
  <c r="Z16" i="21"/>
  <c r="AI34" i="2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<sst xmlns="http://schemas.openxmlformats.org/spreadsheetml/2006/main" count="3744" uniqueCount="1933">
  <si>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</si>
  <si>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</si>
  <si>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</si>
  <si>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</si>
  <si>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</si>
  <si>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</si>
  <si>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</si>
  <si>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</si>
  <si>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</si>
  <si>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</si>
  <si>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</si>
  <si>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</si>
  <si>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</si>
  <si>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</si>
  <si>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</si>
  <si>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</si>
  <si>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</si>
  <si>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</si>
  <si>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</si>
  <si>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</si>
  <si>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</si>
  <si>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</si>
  <si>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</si>
  <si>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</si>
  <si>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</si>
  <si>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</si>
  <si>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</si>
  <si>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</si>
  <si>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</si>
  <si>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</si>
  <si>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</si>
  <si>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</si>
  <si>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</si>
  <si>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</si>
  <si>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</si>
  <si>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</si>
  <si>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</si>
  <si>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</si>
  <si>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</si>
  <si>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</si>
  <si>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</si>
  <si>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</si>
  <si>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</si>
  <si>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</si>
  <si>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</si>
  <si>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</si>
  <si>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</si>
  <si>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</si>
  <si>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</si>
  <si>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</si>
  <si>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</si>
  <si>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</si>
  <si>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</si>
  <si>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</si>
  <si>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</si>
  <si>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</si>
  <si>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</si>
  <si>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</si>
  <si>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</si>
  <si>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</si>
  <si>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</si>
  <si>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</si>
  <si>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</si>
  <si>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</si>
  <si>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</si>
  <si>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</si>
  <si>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</si>
  <si>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</si>
  <si>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</si>
  <si>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</si>
  <si>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</si>
  <si>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</si>
  <si>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</si>
  <si>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</si>
  <si>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</si>
  <si>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</si>
  <si>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</si>
  <si>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</si>
  <si>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</si>
  <si>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</si>
  <si>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</si>
  <si>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</si>
  <si>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</si>
  <si>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</si>
  <si>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</si>
  <si>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</si>
  <si>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</si>
  <si>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</si>
  <si>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</si>
  <si>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</si>
  <si>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</si>
  <si>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</si>
  <si>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</si>
  <si>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</si>
  <si>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</si>
  <si>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</si>
  <si>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</si>
  <si>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</si>
  <si>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</si>
  <si>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</si>
  <si>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</si>
  <si>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</si>
  <si>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</si>
  <si>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</si>
  <si>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</si>
  <si>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</si>
  <si>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</si>
  <si>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</si>
  <si>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</si>
  <si>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</si>
  <si>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</si>
  <si>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</si>
  <si>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</si>
  <si>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</si>
  <si>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</si>
  <si>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</si>
  <si>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</si>
  <si>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</si>
  <si>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</si>
  <si>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</si>
  <si>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</si>
  <si>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</si>
  <si>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</si>
  <si>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</si>
  <si>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</si>
  <si>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</si>
  <si>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</si>
  <si>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</si>
  <si>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</si>
  <si>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</si>
  <si>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</si>
  <si>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</si>
  <si>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</si>
  <si>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</si>
  <si>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</si>
  <si>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</si>
  <si>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</si>
  <si>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</si>
  <si>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</si>
  <si>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</si>
  <si>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</si>
  <si>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</si>
  <si>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</si>
  <si>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</si>
  <si>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</si>
  <si>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</si>
  <si>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</si>
  <si>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</si>
  <si>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</si>
  <si>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</si>
  <si>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</si>
  <si>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</si>
  <si>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</si>
  <si>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</si>
  <si>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</si>
  <si>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</si>
  <si>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</si>
  <si>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</si>
  <si>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</si>
  <si>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</si>
  <si>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</si>
  <si>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</si>
  <si>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</si>
  <si>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</si>
  <si>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</si>
  <si>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</si>
  <si>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</si>
  <si>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</si>
  <si>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</si>
  <si>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</si>
  <si>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</si>
  <si>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</si>
  <si>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</si>
  <si>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</si>
  <si>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</si>
  <si>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</si>
  <si>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</si>
  <si>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</si>
  <si>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</si>
  <si>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</si>
  <si>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</si>
  <si>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</si>
  <si>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</si>
  <si>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</si>
  <si>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</si>
  <si>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</si>
  <si>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</si>
  <si>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</si>
  <si>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</si>
  <si>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</si>
  <si>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</si>
  <si>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</si>
  <si>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</si>
  <si>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</si>
  <si>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</si>
  <si>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</si>
  <si>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</si>
  <si>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</si>
  <si>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</si>
  <si>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</si>
  <si>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</si>
  <si>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</si>
  <si>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</si>
  <si>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</si>
  <si>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</si>
  <si>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</si>
  <si>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</si>
  <si>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</si>
  <si>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</si>
  <si>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</si>
  <si>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</si>
  <si>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</si>
  <si>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</si>
  <si>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</si>
  <si>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</si>
  <si>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</si>
  <si>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</si>
  <si>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</si>
  <si>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</si>
  <si>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</si>
  <si>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</si>
  <si>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</si>
  <si>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</si>
  <si>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</si>
  <si>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</si>
  <si>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</si>
  <si>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</si>
  <si>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</si>
  <si>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</si>
  <si>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</si>
  <si>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</si>
  <si>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</si>
  <si>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</si>
  <si>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</si>
  <si>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</si>
  <si>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</si>
  <si>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</si>
  <si>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</si>
  <si>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</si>
  <si>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</si>
  <si>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</si>
  <si>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</si>
  <si>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</si>
  <si>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</si>
  <si>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</si>
  <si>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</si>
  <si>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</si>
  <si>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</si>
  <si>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</si>
  <si>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</si>
  <si>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</si>
  <si>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</si>
  <si>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</si>
  <si>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</si>
  <si>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</si>
  <si>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</si>
  <si>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</si>
  <si>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</si>
  <si>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</si>
  <si>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</si>
  <si>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</si>
  <si>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</si>
  <si>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</si>
  <si>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</si>
  <si>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</si>
  <si>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</si>
  <si>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</si>
  <si>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</si>
  <si>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</si>
  <si>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</si>
  <si>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</si>
  <si>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</si>
  <si>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</si>
  <si>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</si>
  <si>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</si>
  <si>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</si>
  <si>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</si>
  <si>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</si>
  <si>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</si>
  <si>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</si>
  <si>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</si>
  <si>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</si>
  <si>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</si>
  <si>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</si>
  <si>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</si>
  <si>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</si>
  <si>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</si>
  <si>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</si>
  <si>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</si>
  <si>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</si>
  <si>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</si>
  <si>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</si>
  <si>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</si>
  <si>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</si>
  <si>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</si>
  <si>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</si>
  <si>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</si>
  <si>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</si>
  <si>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</si>
  <si>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</si>
  <si>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</si>
  <si>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</si>
  <si>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</si>
  <si>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</si>
  <si>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</si>
  <si>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</si>
  <si>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</si>
  <si>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</si>
  <si>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</si>
  <si>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</si>
  <si>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</si>
  <si>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</si>
  <si>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</si>
  <si>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</si>
  <si>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</si>
  <si>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</si>
  <si>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</si>
  <si>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</si>
  <si>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</si>
  <si>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</si>
  <si>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</si>
  <si>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</si>
  <si>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</si>
  <si>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</si>
  <si>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</si>
  <si>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</si>
  <si>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</si>
  <si>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</si>
  <si>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</si>
  <si>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</si>
  <si>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</si>
  <si>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</si>
  <si>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</si>
  <si>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</si>
  <si>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</si>
  <si>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</si>
  <si>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</si>
  <si>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</si>
  <si>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</si>
  <si>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</si>
  <si>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</si>
  <si>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</si>
  <si>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</si>
  <si>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</si>
  <si>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</si>
  <si>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</si>
  <si>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</si>
  <si>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</si>
  <si>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</si>
  <si>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</si>
  <si>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</si>
  <si>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</si>
  <si>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</si>
  <si>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</si>
  <si>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</si>
  <si>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</si>
  <si>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</si>
  <si>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</si>
  <si>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</si>
  <si>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</si>
  <si>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</si>
  <si>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</si>
  <si>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</si>
  <si>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</si>
  <si>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</si>
  <si>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</si>
  <si>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</si>
  <si>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</si>
  <si>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</si>
  <si>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</si>
  <si>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</si>
  <si>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</si>
  <si>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</si>
  <si>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</si>
  <si>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</si>
  <si>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</si>
  <si>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</si>
  <si>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</si>
  <si>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</si>
  <si>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</si>
  <si>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</si>
  <si>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</si>
  <si>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</si>
  <si>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</si>
  <si>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</si>
  <si>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</si>
  <si>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</si>
  <si>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</si>
  <si>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</si>
  <si>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</si>
  <si>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</si>
  <si>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</si>
  <si>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</si>
  <si>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</si>
  <si>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</si>
  <si>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</si>
  <si>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</si>
  <si>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</si>
  <si>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</si>
  <si>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</si>
  <si>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</si>
  <si>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</si>
  <si>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</si>
  <si>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</si>
  <si>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</si>
  <si>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</si>
  <si>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</si>
  <si>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</si>
  <si>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</si>
  <si>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</si>
  <si>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</si>
  <si>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</si>
  <si>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</si>
  <si>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</si>
  <si>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</si>
  <si>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</si>
  <si>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</si>
  <si>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</si>
  <si>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</si>
  <si>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</si>
  <si>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</si>
  <si>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</si>
  <si>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</si>
  <si>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</si>
  <si>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</si>
  <si>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</si>
  <si>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</si>
  <si>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</si>
  <si>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</si>
  <si>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</si>
  <si>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</si>
  <si>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</si>
  <si>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</si>
  <si>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</si>
  <si>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</si>
  <si>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</si>
  <si>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</si>
  <si>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</si>
  <si>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</si>
  <si>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</si>
  <si>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</si>
  <si>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</si>
  <si>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</si>
  <si>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</si>
  <si>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</si>
  <si>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</si>
  <si>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</si>
  <si>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</si>
  <si>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</si>
  <si>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</si>
  <si>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</si>
  <si>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</si>
  <si>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</si>
  <si>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</si>
  <si>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</si>
  <si>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</si>
  <si>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</si>
  <si>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</si>
  <si>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</si>
  <si>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</si>
  <si>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</si>
  <si>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</si>
  <si>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</si>
  <si>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</si>
  <si>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</si>
  <si>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</si>
  <si>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</si>
  <si>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</si>
  <si>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</si>
  <si>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</si>
  <si>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</si>
  <si>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</si>
  <si>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</si>
  <si>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</si>
  <si>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</si>
  <si>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</si>
  <si>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</si>
  <si>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</si>
  <si>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</si>
  <si>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</si>
  <si>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</si>
  <si>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</si>
  <si>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</si>
  <si>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</si>
  <si>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</si>
  <si>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</si>
  <si>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</si>
  <si>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</si>
  <si>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</si>
  <si>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</si>
  <si>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</si>
  <si>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</si>
  <si>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</si>
  <si>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</si>
  <si>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</si>
  <si>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</si>
  <si>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</si>
  <si>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</si>
  <si>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</si>
  <si>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</si>
  <si>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</si>
  <si>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</si>
  <si>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</si>
  <si>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</si>
  <si>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</si>
  <si>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</si>
  <si>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</si>
  <si>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</si>
  <si>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</si>
  <si>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</si>
  <si>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</si>
  <si>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</si>
  <si>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</si>
  <si>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</si>
  <si>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</si>
  <si>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</si>
  <si>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</si>
  <si>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</si>
  <si>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</si>
  <si>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</si>
  <si>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</si>
  <si>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</si>
  <si>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</si>
  <si>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</si>
  <si>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</si>
  <si>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</si>
  <si>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</si>
  <si>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</si>
  <si>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</si>
  <si>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</si>
  <si>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</si>
  <si>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</si>
  <si>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</si>
  <si>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</si>
  <si>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</si>
  <si>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</si>
  <si>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</si>
  <si>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</si>
  <si>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</si>
  <si>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</si>
  <si>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</si>
  <si>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</si>
  <si>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</si>
  <si>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</si>
  <si>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</si>
  <si>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</si>
  <si>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</si>
  <si>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</si>
  <si>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</si>
  <si>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</si>
  <si>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</si>
  <si>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</si>
  <si>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</si>
  <si>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</si>
  <si>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</si>
  <si>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</si>
  <si>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</si>
  <si>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</si>
  <si>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</si>
  <si>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</si>
  <si>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</si>
  <si>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</si>
  <si>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</si>
  <si>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</si>
  <si>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</si>
  <si>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</si>
  <si>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</si>
  <si>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</si>
  <si>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</si>
  <si>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</si>
  <si>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</si>
  <si>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</si>
  <si>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</si>
  <si>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</si>
  <si>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</si>
  <si>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</si>
  <si>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</si>
  <si>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</si>
  <si>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</si>
  <si>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</si>
  <si>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</si>
  <si>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</si>
  <si>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</si>
  <si>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</si>
  <si>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</si>
  <si>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</si>
  <si>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</si>
  <si>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</si>
  <si>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</si>
  <si>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</si>
  <si>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</si>
  <si>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</si>
  <si>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</si>
  <si>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</si>
  <si>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</si>
  <si>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</si>
  <si>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</si>
  <si>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</si>
  <si>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</si>
  <si>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</si>
  <si>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</si>
  <si>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</si>
  <si>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</si>
  <si>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</si>
  <si>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</si>
  <si>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</si>
  <si>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</si>
  <si>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</si>
  <si>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</si>
  <si>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</si>
  <si>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</si>
  <si>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</si>
  <si>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</si>
  <si>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</si>
  <si>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</si>
  <si>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</si>
  <si>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</si>
  <si>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</si>
  <si>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</si>
  <si>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</si>
  <si>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</si>
  <si>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</si>
  <si>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</si>
  <si>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</si>
  <si>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</si>
  <si>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</si>
  <si>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</si>
  <si>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</si>
  <si>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</si>
  <si>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</si>
  <si>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</si>
  <si>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</si>
  <si>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</si>
  <si>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</si>
  <si>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</si>
  <si>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</si>
  <si>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</si>
  <si>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</si>
  <si>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</si>
  <si>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</si>
  <si>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</si>
  <si>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</si>
  <si>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</si>
  <si>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</si>
  <si>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</si>
  <si>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</si>
  <si>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</si>
  <si>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</si>
  <si>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</si>
  <si>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</si>
  <si>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</si>
  <si>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</si>
  <si>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</si>
  <si>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</si>
  <si>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</si>
  <si>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</si>
  <si>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</si>
  <si>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</si>
  <si>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</si>
  <si>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</si>
  <si>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</si>
  <si>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</si>
  <si>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</si>
  <si>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</si>
  <si>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</si>
  <si>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</si>
  <si>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</si>
  <si>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</si>
  <si>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</si>
  <si>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</si>
  <si>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</si>
  <si>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</si>
  <si>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</si>
  <si>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</si>
  <si>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</si>
  <si>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</si>
  <si>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</si>
  <si>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</si>
  <si>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</si>
  <si>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</si>
  <si>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</si>
  <si>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</si>
  <si>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</si>
  <si>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</si>
  <si>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</si>
  <si>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</si>
  <si>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</si>
  <si>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</si>
  <si>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</si>
  <si>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</si>
  <si>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</si>
  <si>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</si>
  <si>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</si>
  <si>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</si>
  <si>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</si>
  <si>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</si>
  <si>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</si>
  <si>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</si>
  <si>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</si>
  <si>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</si>
  <si>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</si>
  <si>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</si>
  <si>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</si>
  <si>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</si>
  <si>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</si>
  <si>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</si>
  <si>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</si>
  <si>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</si>
  <si>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</si>
  <si>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</si>
  <si>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</si>
  <si>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</si>
  <si>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</si>
  <si>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</si>
  <si>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</si>
  <si>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</si>
  <si>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</si>
  <si>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</si>
  <si>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</si>
  <si>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</si>
  <si>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</si>
  <si>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</si>
  <si>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</si>
  <si>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</si>
  <si>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</si>
  <si>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</si>
  <si>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</si>
  <si>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</si>
  <si>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</si>
  <si>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</si>
  <si>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</si>
  <si>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</si>
  <si>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</si>
  <si>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</si>
  <si>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</si>
  <si>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</si>
  <si>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</si>
  <si>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</si>
  <si>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</si>
  <si>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</si>
  <si>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</si>
  <si>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</si>
  <si>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</si>
  <si>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</si>
  <si>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</si>
  <si>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</si>
  <si>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</si>
  <si>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</si>
  <si>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</si>
  <si>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</si>
  <si>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</si>
  <si>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</si>
  <si>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</si>
  <si>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</si>
  <si>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</si>
  <si>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</si>
  <si>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</si>
  <si>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</si>
  <si>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</si>
  <si>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</si>
  <si>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</si>
  <si>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</si>
  <si>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</si>
  <si>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</si>
  <si>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</si>
  <si>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</si>
  <si>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</si>
  <si>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</si>
  <si>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</si>
  <si>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</si>
  <si>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</si>
  <si>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</si>
  <si>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</si>
  <si>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</si>
  <si>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</si>
  <si>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</si>
  <si>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</si>
  <si>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</si>
  <si>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</si>
  <si>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</si>
  <si>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</si>
  <si>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</si>
  <si>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</si>
  <si>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</si>
  <si>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</si>
  <si>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</si>
  <si>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</si>
  <si>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</si>
  <si>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</si>
  <si>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</si>
  <si>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</si>
  <si>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</si>
  <si>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</si>
  <si>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</si>
  <si>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</si>
  <si>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</si>
  <si>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</si>
  <si>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</si>
  <si>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</si>
  <si>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</si>
  <si>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</si>
  <si>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</si>
  <si>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</si>
  <si>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</si>
  <si>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</si>
  <si>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</si>
  <si>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</si>
  <si>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</si>
  <si>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</si>
  <si>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</si>
  <si>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</si>
  <si>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</si>
  <si>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</si>
  <si>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</si>
  <si>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</si>
  <si>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</si>
  <si>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</si>
  <si>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</si>
  <si>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</si>
  <si>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</si>
  <si>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</si>
  <si>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</si>
  <si>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</si>
  <si>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</si>
  <si>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</si>
  <si>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</si>
  <si>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</si>
  <si>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</si>
  <si>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</si>
  <si>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</si>
  <si>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</si>
  <si>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</si>
  <si>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</si>
  <si>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</si>
  <si>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</si>
  <si>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</si>
  <si>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</si>
  <si>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</si>
  <si>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</si>
  <si>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</si>
  <si>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</si>
  <si>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</si>
  <si>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</si>
  <si>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</si>
  <si>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</si>
  <si>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</si>
  <si>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</si>
  <si>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</si>
  <si>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</si>
  <si>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</si>
  <si>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</si>
  <si>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</si>
  <si>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</si>
  <si>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</si>
  <si>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</si>
  <si>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</si>
  <si>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</si>
  <si>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</si>
  <si>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</si>
  <si>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</si>
  <si>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</si>
  <si>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</si>
  <si>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</si>
  <si>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</si>
  <si>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</si>
  <si>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</si>
  <si>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</si>
  <si>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</si>
  <si>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</si>
  <si>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</si>
  <si>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</si>
  <si>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</si>
  <si>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</si>
  <si>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</si>
  <si>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</si>
  <si>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</si>
  <si>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</si>
  <si>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</si>
  <si>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</si>
  <si>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</si>
  <si>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</si>
  <si>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</si>
  <si>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</si>
  <si>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</si>
  <si>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</si>
  <si>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</si>
  <si>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</si>
  <si>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</si>
  <si>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</si>
  <si>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</si>
  <si>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</si>
  <si>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</si>
  <si>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</si>
  <si>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</si>
  <si>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</si>
  <si>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</si>
  <si>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</si>
  <si>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</si>
  <si>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</si>
  <si>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</si>
  <si>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</si>
  <si>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</si>
  <si>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</si>
  <si>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</si>
  <si>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</si>
  <si>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</si>
  <si>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</si>
  <si>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</si>
  <si>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</si>
  <si>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</si>
  <si>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</si>
  <si>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</si>
  <si>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</si>
  <si>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</si>
  <si>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</si>
  <si>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</si>
  <si>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</si>
  <si>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</si>
  <si>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</si>
  <si>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</si>
  <si>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</si>
  <si>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</si>
  <si>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</si>
  <si>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</si>
  <si>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</si>
  <si>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</si>
  <si>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</si>
  <si>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</si>
  <si>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</si>
  <si>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</si>
  <si>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</si>
  <si>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</si>
  <si>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</si>
  <si>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</si>
  <si>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</si>
  <si>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</si>
  <si>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</si>
  <si>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</si>
  <si>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</si>
  <si>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</si>
  <si>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</si>
  <si>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</si>
  <si>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</si>
  <si>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</si>
  <si>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</si>
  <si>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</si>
  <si>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</si>
  <si>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</si>
  <si>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</si>
  <si>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</si>
  <si>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</si>
  <si>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</si>
  <si>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</si>
  <si>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</si>
  <si>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</si>
  <si>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</si>
  <si>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</si>
  <si>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</si>
  <si>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</si>
  <si>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</si>
  <si>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</si>
  <si>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</si>
  <si>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</si>
  <si>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</si>
  <si>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</si>
  <si>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</si>
  <si>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</si>
  <si>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</si>
  <si>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</si>
  <si>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</si>
  <si>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</si>
  <si>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</si>
  <si>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</si>
  <si>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</si>
  <si>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</si>
  <si>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</si>
  <si>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</si>
  <si>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</si>
  <si>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</si>
  <si>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</si>
  <si>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</si>
  <si>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</si>
  <si>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</si>
  <si>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</si>
  <si>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</si>
  <si>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</si>
  <si>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</si>
  <si>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</si>
  <si>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</si>
  <si>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</si>
  <si>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</si>
  <si>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</si>
  <si>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</si>
  <si>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</si>
  <si>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</si>
  <si>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</si>
  <si>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</si>
  <si>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</si>
  <si>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</si>
  <si>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</si>
  <si>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</si>
  <si>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</si>
  <si>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</si>
  <si>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</si>
  <si>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</si>
  <si>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</si>
  <si>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</si>
  <si>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</si>
  <si>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</si>
  <si>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</si>
  <si>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</si>
  <si>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</si>
  <si>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</si>
  <si>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</si>
  <si>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</si>
  <si>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</si>
  <si>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</si>
  <si>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</si>
  <si>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</si>
  <si>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</si>
  <si>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</si>
  <si>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</si>
  <si>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</si>
  <si>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</si>
  <si>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</si>
  <si>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</si>
  <si>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</si>
  <si>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</si>
  <si>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</si>
  <si>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</si>
  <si>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</si>
  <si>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</si>
  <si>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</si>
  <si>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</si>
  <si>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</si>
  <si>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</si>
  <si>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</si>
  <si>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</si>
  <si>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</si>
  <si>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</si>
  <si>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</si>
  <si>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</si>
  <si>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</si>
  <si>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</si>
  <si>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</si>
  <si>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</si>
  <si>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</si>
  <si>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</si>
  <si>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</si>
  <si>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</si>
  <si>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</si>
  <si>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</si>
  <si>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</si>
  <si>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</si>
  <si>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</si>
  <si>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</si>
  <si>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</si>
  <si>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</si>
  <si>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</si>
  <si>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</si>
  <si>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</si>
  <si>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</si>
  <si>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</si>
  <si>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</si>
  <si>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</si>
  <si>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</si>
  <si>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</si>
  <si>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</si>
  <si>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</si>
  <si>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</si>
  <si>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</si>
  <si>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</si>
  <si>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</si>
  <si>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</si>
  <si>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</si>
  <si>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</si>
  <si>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</si>
  <si>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</si>
  <si>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</si>
  <si>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</si>
  <si>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</si>
  <si>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</si>
  <si>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</si>
  <si>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</si>
  <si>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</si>
  <si>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</si>
  <si>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</si>
  <si>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</si>
  <si>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</si>
  <si>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</si>
  <si>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</si>
  <si>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</si>
  <si>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</si>
  <si>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</si>
  <si>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</si>
  <si>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</si>
  <si>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</si>
  <si>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</si>
  <si>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</si>
  <si>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</si>
  <si>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</si>
  <si>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</si>
  <si>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</si>
  <si>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</si>
  <si>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</si>
  <si>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</si>
  <si>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</si>
  <si>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</si>
  <si>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</si>
  <si>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</si>
  <si>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</si>
  <si>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</si>
  <si>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</si>
  <si>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</si>
  <si>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</si>
  <si>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</si>
  <si>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</si>
  <si>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</si>
  <si>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</si>
  <si>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</si>
  <si>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</si>
  <si>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</si>
  <si>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</si>
  <si>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</si>
  <si>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</si>
  <si>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</si>
  <si>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</si>
  <si>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</si>
  <si>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</si>
  <si>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</si>
  <si>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</si>
  <si>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</si>
  <si>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</si>
  <si>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</si>
  <si>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</si>
  <si>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</si>
  <si>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</si>
  <si>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</si>
  <si>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</si>
  <si>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</si>
  <si>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</si>
  <si>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</si>
  <si>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</si>
  <si>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</si>
  <si>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</si>
  <si>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</si>
  <si>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</si>
  <si>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</si>
  <si>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</si>
  <si>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</si>
  <si>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</si>
  <si>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</si>
  <si>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</si>
  <si>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</si>
  <si>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</si>
  <si>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</si>
  <si>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</si>
  <si>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</si>
  <si>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</si>
  <si>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</si>
  <si>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</si>
  <si>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</si>
  <si>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</si>
  <si>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</si>
  <si>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</si>
  <si>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</si>
  <si>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</si>
  <si>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</si>
  <si>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</si>
  <si>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</si>
  <si>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</si>
  <si>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</si>
  <si>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</si>
  <si>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</si>
  <si>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</si>
  <si>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</si>
  <si>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</si>
  <si>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</si>
  <si>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</si>
  <si>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</si>
  <si>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</si>
  <si>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</si>
  <si>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</si>
  <si>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</si>
  <si>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</si>
  <si>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</si>
  <si>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</si>
  <si>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</si>
  <si>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</si>
  <si>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</si>
  <si>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</si>
  <si>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</si>
  <si>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</si>
  <si>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</si>
  <si>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</si>
  <si>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</si>
  <si>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</si>
  <si>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</si>
  <si>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</si>
  <si>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</si>
  <si>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</si>
  <si>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</si>
  <si>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</si>
  <si>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</si>
  <si>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</si>
  <si>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</si>
  <si>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</si>
  <si>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</si>
  <si>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</si>
  <si>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</si>
  <si>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</si>
  <si>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</si>
  <si>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</si>
  <si>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</si>
  <si>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</si>
  <si>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</si>
  <si>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</si>
  <si>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</si>
  <si>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</si>
  <si>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</si>
  <si>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</si>
  <si>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</si>
  <si>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</si>
  <si>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</si>
  <si>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</si>
  <si>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</si>
  <si>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</si>
  <si>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</si>
  <si>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</si>
  <si>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</si>
  <si>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</si>
  <si>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</si>
  <si>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</si>
  <si>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</si>
  <si>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</si>
  <si>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</si>
  <si>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</si>
  <si>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</si>
  <si>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</si>
  <si>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</si>
  <si>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</si>
  <si>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</si>
  <si>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</si>
  <si>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</si>
  <si>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</si>
  <si>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</si>
  <si>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</si>
  <si>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</si>
  <si>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</si>
  <si>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</si>
  <si>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</si>
  <si>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</si>
  <si>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</si>
  <si>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</si>
  <si>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</si>
  <si>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</si>
  <si>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</si>
  <si>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</si>
  <si>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</si>
  <si>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</si>
  <si>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</si>
  <si>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</si>
  <si>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</si>
  <si>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</si>
  <si>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</si>
  <si>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</si>
  <si>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</si>
  <si>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</si>
  <si>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</si>
  <si>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</si>
  <si>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</si>
  <si>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</si>
  <si>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</si>
  <si>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</si>
  <si>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</si>
  <si>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</si>
  <si>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</si>
  <si>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</si>
  <si>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</si>
  <si>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</si>
  <si>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</si>
  <si>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</si>
  <si>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</si>
  <si>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</si>
  <si>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</si>
  <si>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</si>
  <si>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</si>
  <si>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</si>
  <si>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</si>
  <si>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</si>
  <si>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</si>
  <si>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</si>
  <si>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</si>
  <si>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</si>
  <si>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</si>
  <si>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</si>
  <si>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</si>
  <si>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</si>
  <si>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</si>
  <si>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</si>
  <si>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</si>
  <si>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</si>
  <si>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</si>
  <si>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</si>
  <si>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</si>
  <si>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</si>
  <si>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</si>
  <si>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</si>
  <si>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</si>
  <si>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</si>
  <si>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</si>
  <si>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</si>
  <si>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</si>
  <si>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</si>
  <si>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</si>
  <si>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</si>
  <si>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</si>
  <si>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</si>
  <si>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</si>
  <si>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</si>
  <si>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</si>
  <si>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</si>
  <si>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</si>
  <si>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</si>
  <si>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</si>
  <si>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</si>
  <si>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</si>
  <si>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</si>
  <si>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</si>
  <si>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</si>
  <si>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</si>
  <si>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</si>
  <si>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</si>
  <si>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</si>
  <si>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</si>
  <si>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</si>
  <si>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</si>
  <si>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</si>
  <si>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</si>
  <si>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</si>
  <si>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</si>
  <si>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</si>
  <si>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</si>
  <si>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</si>
  <si>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</si>
  <si>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</si>
  <si>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</si>
  <si>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</si>
  <si>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</si>
  <si>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</si>
  <si>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</si>
  <si>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</si>
  <si>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</si>
  <si>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</si>
  <si>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</si>
  <si>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</si>
  <si>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</si>
  <si>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</si>
  <si>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</si>
  <si>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</si>
  <si>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</si>
  <si>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</si>
  <si>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</si>
  <si>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</si>
  <si>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</si>
  <si>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</si>
  <si>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</si>
  <si>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</si>
  <si>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</si>
  <si>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</si>
  <si>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</si>
  <si>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</si>
  <si>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</si>
  <si>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</si>
  <si>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</si>
  <si>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</si>
  <si>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</si>
  <si>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</si>
  <si>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</si>
  <si>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</si>
  <si>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</si>
  <si>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</si>
  <si>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</si>
  <si>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</si>
  <si>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</si>
  <si>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</si>
  <si>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</si>
  <si>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</si>
  <si>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</si>
  <si>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</si>
  <si>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</si>
  <si>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</si>
  <si>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</si>
  <si>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</si>
  <si>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</si>
  <si>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</si>
  <si>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</si>
  <si>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</si>
  <si>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</si>
  <si>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</si>
  <si>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</si>
  <si>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</si>
  <si>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</si>
  <si>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</si>
  <si>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</si>
  <si>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</si>
  <si>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</si>
  <si>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</si>
  <si>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</si>
  <si>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</si>
  <si>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</si>
  <si>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</si>
  <si>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</si>
  <si>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</si>
  <si>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</si>
  <si>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</si>
  <si>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</si>
  <si>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</si>
  <si>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</si>
  <si>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</si>
  <si>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</si>
  <si>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</si>
  <si>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</si>
  <si>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</si>
  <si>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</si>
  <si>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</si>
  <si>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</si>
  <si>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</si>
  <si>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</si>
  <si>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</si>
  <si>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</si>
  <si>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</si>
  <si>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</si>
  <si>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</si>
  <si>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</si>
  <si>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</si>
  <si>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</si>
  <si>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</si>
  <si>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</si>
  <si>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</si>
  <si>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</si>
  <si>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</si>
  <si>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</si>
  <si>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</si>
  <si>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</si>
  <si>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</si>
  <si>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</si>
  <si>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</si>
  <si>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</si>
  <si>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</si>
  <si>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</si>
  <si>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</si>
  <si>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</si>
  <si>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</si>
  <si>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</si>
  <si>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</si>
  <si>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</si>
  <si>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</si>
  <si>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</si>
  <si>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</si>
  <si>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</si>
  <si>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</si>
  <si>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</si>
  <si>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</si>
  <si>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</si>
  <si>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</si>
  <si>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</si>
  <si>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</si>
  <si>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</si>
  <si>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</si>
  <si>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</si>
  <si>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</si>
  <si>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</si>
  <si>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</si>
  <si>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</si>
  <si>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</si>
  <si>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</si>
  <si>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</si>
  <si>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</si>
  <si>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</si>
  <si>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</si>
  <si>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</si>
  <si>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</si>
  <si>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</si>
  <si>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</si>
  <si>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</si>
  <si>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</si>
  <si>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</si>
  <si>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</si>
  <si>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</si>
  <si>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</si>
  <si>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</si>
  <si>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</si>
  <si>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</si>
  <si>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</si>
  <si>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</si>
  <si>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</si>
  <si>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</si>
  <si>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</si>
  <si>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</si>
  <si>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</si>
  <si>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</si>
  <si>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</si>
  <si>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</si>
  <si>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</si>
  <si>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</si>
  <si>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</si>
  <si>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</si>
  <si>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</si>
  <si>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</si>
  <si>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</si>
  <si>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</si>
  <si>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</si>
  <si>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</si>
  <si>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</si>
  <si>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</si>
  <si>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</si>
  <si>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</si>
  <si>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</si>
  <si>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</si>
  <si>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</si>
  <si>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</si>
  <si>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</si>
  <si>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</si>
  <si>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</si>
  <si>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</si>
  <si>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</si>
  <si>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</si>
  <si>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</si>
  <si>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</si>
  <si>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</si>
  <si>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</si>
  <si>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</si>
  <si>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</si>
  <si>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</si>
  <si>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</si>
  <si>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</si>
  <si>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</si>
  <si>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</si>
  <si>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</si>
  <si>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</si>
  <si>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</si>
  <si>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</si>
  <si>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</si>
  <si>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</si>
  <si>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</si>
  <si>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</si>
  <si>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</si>
  <si>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</si>
  <si>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</si>
  <si>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</si>
  <si>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</si>
  <si>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</si>
  <si>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</si>
  <si>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</si>
  <si>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</si>
  <si>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</si>
  <si>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</si>
  <si>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</si>
  <si>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</si>
  <si>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</si>
  <si>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</si>
  <si>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</si>
  <si>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</si>
  <si>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</si>
  <si>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</si>
  <si>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</si>
  <si>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</si>
  <si>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</si>
  <si>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</si>
  <si>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</si>
  <si>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</si>
  <si>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</si>
  <si>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</si>
  <si>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</si>
  <si>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</si>
  <si>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</si>
  <si>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</si>
  <si>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</si>
  <si>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</si>
  <si>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</si>
  <si>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</si>
  <si>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</si>
  <si>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</si>
  <si>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</si>
  <si>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</si>
  <si>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</si>
  <si>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</si>
  <si>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</si>
  <si>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</si>
  <si>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</si>
  <si>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</si>
  <si>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</si>
  <si>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</si>
  <si>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</si>
  <si>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</si>
  <si>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</si>
  <si>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</si>
  <si>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</si>
  <si>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</si>
  <si>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</si>
  <si>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</si>
  <si>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</si>
  <si>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</si>
  <si>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</si>
  <si>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</si>
  <si>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</si>
  <si>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</si>
  <si>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</si>
  <si>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</si>
  <si>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</si>
  <si>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</si>
  <si>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</si>
  <si>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</si>
  <si>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</si>
  <si>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</si>
  <si>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</si>
  <si>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</si>
  <si>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</si>
  <si>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</si>
  <si>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</si>
  <si>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</si>
  <si>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</si>
  <si>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</si>
  <si>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</si>
  <si>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</si>
  <si>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</si>
  <si>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</si>
  <si>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</si>
  <si>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</si>
  <si>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</si>
  <si>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</si>
  <si>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</si>
  <si>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</si>
  <si>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</si>
  <si>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</si>
  <si>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</si>
  <si>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</si>
  <si>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</si>
  <si>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</si>
  <si>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</si>
  <si>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</si>
  <si>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</si>
  <si>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</si>
  <si>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</si>
  <si>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</si>
  <si>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</si>
  <si>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</si>
  <si>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</si>
  <si>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</si>
  <si>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</si>
  <si>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</si>
  <si>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</si>
  <si>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</si>
  <si>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</si>
  <si>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</si>
  <si>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</si>
  <si>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</si>
  <si>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</si>
  <si>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</si>
  <si>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</si>
  <si>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</si>
  <si>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</si>
  <si>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</si>
  <si>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</si>
  <si>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</si>
  <si>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</si>
  <si>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</si>
  <si>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</si>
  <si>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</si>
  <si>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</si>
  <si>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</si>
  <si>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</si>
  <si>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</si>
  <si>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</si>
  <si>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</si>
  <si>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</si>
  <si>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</si>
  <si>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</si>
  <si>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</si>
  <si>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</si>
  <si>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</si>
  <si>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</si>
  <si>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</si>
  <si>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</si>
  <si>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</si>
  <si>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</si>
  <si>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</si>
  <si>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</si>
  <si>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</si>
  <si>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</si>
  <si>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</si>
  <si>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</si>
  <si>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</si>
  <si>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</si>
  <si>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</si>
  <si>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</si>
  <si>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</si>
  <si>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</si>
  <si>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</si>
  <si>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</si>
  <si>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</si>
  <si>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</si>
  <si>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</si>
  <si>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</si>
  <si>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</si>
  <si>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</si>
  <si>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</si>
  <si>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</si>
  <si>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</si>
  <si>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</si>
  <si>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</si>
  <si>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</si>
  <si>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</si>
  <si>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</si>
  <si>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</si>
  <si>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</si>
  <si>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</si>
  <si>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</si>
  <si>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</si>
  <si>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</si>
  <si>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</si>
  <si>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</si>
  <si>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</si>
  <si>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</si>
  <si>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</si>
  <si>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</si>
  <si>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</si>
  <si>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</si>
  <si>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</si>
  <si>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</si>
  <si>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</si>
  <si>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</si>
  <si>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</si>
  <si>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</si>
  <si>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</si>
  <si>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</si>
  <si>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</si>
  <si>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</si>
  <si>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</si>
  <si>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</si>
  <si>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</si>
  <si>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</si>
  <si>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</si>
  <si>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</si>
  <si>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</si>
  <si>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</si>
  <si>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</si>
  <si>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</si>
  <si>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</si>
  <si>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</si>
  <si>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</si>
  <si>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</si>
  <si>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</si>
  <si>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</si>
  <si>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</si>
  <si>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</si>
  <si>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</si>
  <si>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</si>
  <si>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</si>
  <si>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</si>
  <si>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</si>
  <si>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</si>
  <si>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</si>
  <si>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</si>
  <si>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</si>
  <si>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</si>
  <si>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</si>
  <si>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</si>
  <si>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</si>
  <si>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</si>
  <si>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</si>
  <si>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</si>
  <si>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</si>
  <si>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</si>
  <si>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</si>
  <si>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</si>
  <si>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</si>
  <si>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</si>
  <si>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</si>
  <si>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</si>
  <si>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</si>
  <si>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</si>
  <si>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</si>
  <si>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</si>
  <si>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</si>
  <si>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</si>
  <si>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</si>
  <si>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</si>
  <si>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</si>
  <si>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</si>
  <si>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</si>
  <si>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</si>
  <si>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</si>
  <si>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</si>
  <si>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</si>
  <si>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</si>
  <si>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</si>
  <si>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</si>
  <si>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</si>
  <si>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</si>
  <si>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</si>
  <si>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</si>
  <si>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</si>
  <si>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</si>
  <si>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</si>
  <si>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</si>
  <si>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</si>
  <si>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</si>
  <si>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</si>
  <si>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</si>
  <si>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</si>
  <si>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</si>
  <si>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</si>
  <si>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</si>
  <si>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</si>
  <si>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</si>
  <si>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</si>
  <si>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</si>
  <si>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</si>
  <si>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</si>
  <si>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</si>
  <si>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</si>
  <si>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</si>
  <si>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</si>
  <si>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</si>
  <si>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</si>
  <si>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</si>
  <si>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</si>
  <si>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</si>
  <si>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</si>
  <si>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</si>
  <si>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</si>
  <si>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</si>
  <si>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</si>
  <si>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</si>
  <si>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</si>
  <si>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</si>
  <si>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</si>
  <si>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</si>
  <si>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</si>
  <si>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</si>
  <si>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</si>
  <si>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</si>
  <si>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</si>
  <si>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</si>
  <si>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</si>
  <si>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</si>
  <si>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</si>
  <si>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</si>
  <si>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</si>
  <si>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</si>
  <si>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</si>
  <si>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</si>
  <si>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</si>
  <si>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</si>
  <si>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</si>
  <si>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</si>
  <si>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</si>
  <si>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</si>
  <si>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</si>
  <si>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</si>
  <si>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</si>
  <si>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</si>
  <si>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</si>
  <si>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</si>
  <si>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</si>
  <si>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</si>
  <si>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</si>
  <si>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</si>
  <si>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</si>
  <si>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</si>
  <si>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</si>
  <si>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</si>
  <si>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</si>
  <si>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</si>
  <si>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</si>
  <si>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</si>
  <si>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</si>
  <si>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</si>
  <si>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</si>
  <si>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</si>
  <si>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</si>
  <si>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</si>
  <si>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</si>
  <si>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</si>
  <si>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</si>
  <si>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</si>
  <si>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</si>
  <si>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</si>
  <si>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</si>
  <si>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</si>
  <si>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</si>
  <si>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</si>
  <si>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</si>
  <si>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</si>
  <si>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</si>
  <si>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</si>
  <si>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</si>
  <si>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</si>
  <si>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</si>
  <si>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</si>
  <si>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</si>
  <si>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</si>
  <si>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</si>
  <si>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</si>
  <si>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</si>
  <si>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</si>
  <si>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</si>
  <si>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</si>
  <si>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</si>
  <si>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</si>
  <si>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</si>
  <si>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</si>
  <si>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</si>
  <si>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</si>
  <si>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</si>
  <si>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</si>
  <si>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</si>
  <si>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</si>
  <si>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</si>
  <si>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</si>
  <si>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</si>
  <si>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</si>
  <si>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</si>
  <si>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</si>
  <si>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</si>
  <si>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</si>
  <si>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</si>
  <si>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</si>
  <si>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r>
      <t xml:space="preserve">職場環境改善経費に消費税額を含めていない、又は消費税及び地方消費税に係る仕入控除税額を除外しています。
</t>
    </r>
    <r>
      <rPr>
        <strike/>
        <sz val="9"/>
        <color theme="1"/>
        <rFont val="ＭＳ Ｐゴシック"/>
        <family val="3"/>
        <charset val="128"/>
      </rPr>
      <t>職場環境改善経費に消費税額を含めており、かつ控除税額が報告書作成時に未確定の場合は、確定後に都道府県指定の様式で報告することを理解しました。</t>
    </r>
    <rPh sb="52" eb="54">
      <t>ショクバ</t>
    </rPh>
    <rPh sb="54" eb="56">
      <t>カンキョウ</t>
    </rPh>
    <rPh sb="56" eb="58">
      <t>カイゼン</t>
    </rPh>
    <rPh sb="58" eb="60">
      <t>ケイヒ</t>
    </rPh>
    <phoneticPr fontId="5"/>
  </si>
  <si>
    <r>
      <t>４　職場環境改善経費の消費税及び地方消費税</t>
    </r>
    <r>
      <rPr>
        <strike/>
        <sz val="10"/>
        <rFont val="ＭＳ Ｐゴシック"/>
        <family val="3"/>
        <charset val="128"/>
      </rPr>
      <t>に係る仕入控除税額</t>
    </r>
    <r>
      <rPr>
        <sz val="10"/>
        <rFont val="ＭＳ Ｐゴシック"/>
        <family val="3"/>
        <charset val="128"/>
      </rPr>
      <t>について</t>
    </r>
    <phoneticPr fontId="5"/>
  </si>
  <si>
    <r>
      <t>職場環境改善経費の消費税及び地方消費税に係る仕入控除税額について、取扱いを理解した。</t>
    </r>
    <r>
      <rPr>
        <sz val="9"/>
        <rFont val="ＭＳ Ｐゴシック"/>
        <family val="3"/>
        <charset val="128"/>
      </rPr>
      <t>職場環境改善経費を消費税及び地方消費税を除いた額とした。</t>
    </r>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rPh sb="42" eb="44">
      <t>ショクバ</t>
    </rPh>
    <rPh sb="44" eb="46">
      <t>カンキョウ</t>
    </rPh>
    <rPh sb="46" eb="48">
      <t>カイゼン</t>
    </rPh>
    <rPh sb="48" eb="50">
      <t>ケイヒ</t>
    </rPh>
    <rPh sb="51" eb="54">
      <t>ショウヒゼイ</t>
    </rPh>
    <rPh sb="54" eb="55">
      <t>オヨ</t>
    </rPh>
    <rPh sb="56" eb="58">
      <t>チホウ</t>
    </rPh>
    <rPh sb="58" eb="61">
      <t>ショウヒゼイ</t>
    </rPh>
    <rPh sb="62" eb="63">
      <t>ノゾ</t>
    </rPh>
    <rPh sb="65" eb="6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</si>
</sst>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trike/>
      <sz val="9"/>
      <color theme="1"/>
      <name val="ＭＳ Ｐゴシック"/>
      <family val="3"/>
      <charset val="128"/>
    </font>
    <font>
      <strike/>
      <sz val="10"/>
      <name val="ＭＳ Ｐゴシック"/>
      <family val="3"/>
      <charset val="128"/>
    </font>
    <font>
      <strike/>
      <sz val="9"/>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6">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68" fillId="0" borderId="17" xfId="0" applyFont="1" applyBorder="1" applyAlignment="1">
      <alignment horizontal="left" vertical="center" wrapText="1"/>
    </xf>
    <xf numFmtId="0" fontId="23" fillId="0" borderId="17"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Normal="100" zoomScaleSheetLayoutView="100" workbookViewId="0">
      <selection activeCell="Q18" sqref="Q18"/>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1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tabSelected="1" view="pageBreakPreview" topLeftCell="A11" zoomScaleNormal="120" zoomScaleSheetLayoutView="100" workbookViewId="0">
      <selection activeCell="Z22" sqref="Z22"/>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6" t="s">
        <v>10</v>
      </c>
      <c r="AD1" s="367"/>
      <c r="AE1" s="367"/>
      <c r="AF1" s="366" t="str">
        <f>IF(基本情報入力シート!C18="", "", 基本情報入力シート!C18)</f>
        <v/>
      </c>
      <c r="AG1" s="367"/>
      <c r="AH1" s="367"/>
      <c r="AI1" s="367"/>
      <c r="AJ1" s="368"/>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9" t="s">
        <v>1852</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1" t="s">
        <v>0</v>
      </c>
      <c r="B6" s="372"/>
      <c r="C6" s="372"/>
      <c r="D6" s="372"/>
      <c r="E6" s="372"/>
      <c r="F6" s="373"/>
      <c r="G6" s="374" t="str">
        <f>IF(基本情報入力シート!M22="","",基本情報入力シート!M22)</f>
        <v/>
      </c>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2"/>
    </row>
    <row r="7" spans="1:47" s="43" customFormat="1" ht="22.5" customHeight="1">
      <c r="A7" s="309" t="s">
        <v>15</v>
      </c>
      <c r="B7" s="310"/>
      <c r="C7" s="310"/>
      <c r="D7" s="310"/>
      <c r="E7" s="310"/>
      <c r="F7" s="311"/>
      <c r="G7" s="312" t="str">
        <f>IF(基本情報入力シート!M23="","",基本情報入力シート!M23)</f>
        <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4"/>
    </row>
    <row r="8" spans="1:47" s="43" customFormat="1" ht="12.75" customHeight="1">
      <c r="A8" s="315" t="s">
        <v>11</v>
      </c>
      <c r="B8" s="316"/>
      <c r="C8" s="316"/>
      <c r="D8" s="316"/>
      <c r="E8" s="316"/>
      <c r="F8" s="316"/>
      <c r="G8" s="124" t="s">
        <v>1</v>
      </c>
      <c r="H8" s="321" t="str">
        <f>IF(基本情報入力シート!AB24="－","",基本情報入力シート!AB24)</f>
        <v/>
      </c>
      <c r="I8" s="321"/>
      <c r="J8" s="321"/>
      <c r="K8" s="321"/>
      <c r="L8" s="32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7"/>
      <c r="B9" s="318"/>
      <c r="C9" s="318"/>
      <c r="D9" s="318"/>
      <c r="E9" s="318"/>
      <c r="F9" s="318"/>
      <c r="G9" s="323" t="str">
        <f>IF(基本情報入力シート!M25="","",基本情報入力シート!M25)</f>
        <v/>
      </c>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5"/>
    </row>
    <row r="10" spans="1:47" s="43" customFormat="1" ht="12" customHeight="1">
      <c r="A10" s="319"/>
      <c r="B10" s="320"/>
      <c r="C10" s="320"/>
      <c r="D10" s="320"/>
      <c r="E10" s="320"/>
      <c r="F10" s="320"/>
      <c r="G10" s="326" t="str">
        <f>IF(基本情報入力シート!M26="","",基本情報入力シート!M26)</f>
        <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8"/>
    </row>
    <row r="11" spans="1:47" s="43" customFormat="1" ht="15" customHeight="1">
      <c r="A11" s="375" t="s">
        <v>0</v>
      </c>
      <c r="B11" s="376"/>
      <c r="C11" s="376"/>
      <c r="D11" s="376"/>
      <c r="E11" s="376"/>
      <c r="F11" s="376"/>
      <c r="G11" s="374" t="str">
        <f>IF(基本情報入力シート!M30="","",基本情報入力シート!M30)</f>
        <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S11" s="44"/>
    </row>
    <row r="12" spans="1:47" s="43" customFormat="1" ht="22.5" customHeight="1">
      <c r="A12" s="317" t="s">
        <v>12</v>
      </c>
      <c r="B12" s="318"/>
      <c r="C12" s="318"/>
      <c r="D12" s="318"/>
      <c r="E12" s="318"/>
      <c r="F12" s="318"/>
      <c r="G12" s="326" t="str">
        <f>IF(基本情報入力シート!M31="","",基本情報入力シート!M31)</f>
        <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8"/>
      <c r="AS12" s="44"/>
    </row>
    <row r="13" spans="1:47" s="43" customFormat="1" ht="17.25" customHeight="1">
      <c r="A13" s="377" t="s">
        <v>13</v>
      </c>
      <c r="B13" s="377"/>
      <c r="C13" s="377"/>
      <c r="D13" s="377"/>
      <c r="E13" s="377"/>
      <c r="F13" s="377"/>
      <c r="G13" s="378" t="s">
        <v>7</v>
      </c>
      <c r="H13" s="378"/>
      <c r="I13" s="378"/>
      <c r="J13" s="379"/>
      <c r="K13" s="380" t="str">
        <f>IF(基本情報入力シート!M32="","",基本情報入力シート!M32)</f>
        <v/>
      </c>
      <c r="L13" s="380"/>
      <c r="M13" s="380"/>
      <c r="N13" s="380"/>
      <c r="O13" s="380"/>
      <c r="P13" s="380"/>
      <c r="Q13" s="380"/>
      <c r="R13" s="380"/>
      <c r="S13" s="380"/>
      <c r="T13" s="380"/>
      <c r="U13" s="377" t="s">
        <v>14</v>
      </c>
      <c r="V13" s="377"/>
      <c r="W13" s="377"/>
      <c r="X13" s="377"/>
      <c r="Y13" s="380" t="str">
        <f>IF(基本情報入力シート!M33="","",基本情報入力シート!M33)</f>
        <v/>
      </c>
      <c r="Z13" s="380"/>
      <c r="AA13" s="380"/>
      <c r="AB13" s="380"/>
      <c r="AC13" s="380"/>
      <c r="AD13" s="380"/>
      <c r="AE13" s="380"/>
      <c r="AF13" s="380"/>
      <c r="AG13" s="380"/>
      <c r="AH13" s="380"/>
      <c r="AI13" s="380"/>
      <c r="AJ13" s="380"/>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8" t="s">
        <v>1840</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54">
        <f>'別紙様式3-2（補助金）'!F5</f>
        <v>0</v>
      </c>
      <c r="AA16" s="355"/>
      <c r="AB16" s="355"/>
      <c r="AC16" s="355"/>
      <c r="AD16" s="355"/>
      <c r="AE16" s="355"/>
      <c r="AF16" s="355"/>
      <c r="AG16" s="356" t="s">
        <v>4</v>
      </c>
      <c r="AH16" s="357"/>
      <c r="AI16" s="46" t="str">
        <f>IF(G7="", "", IF(SUM(Z17:AF18)&gt;=Z16, "〇", "×"))</f>
        <v/>
      </c>
      <c r="AK16" s="346" t="s">
        <v>1848</v>
      </c>
      <c r="AL16" s="347"/>
      <c r="AM16" s="347"/>
      <c r="AN16" s="347"/>
      <c r="AO16" s="347"/>
      <c r="AP16" s="347"/>
      <c r="AQ16" s="347"/>
      <c r="AR16" s="347"/>
      <c r="AS16" s="347"/>
      <c r="AT16" s="347"/>
      <c r="AU16" s="348"/>
    </row>
    <row r="17" spans="1:47" s="24" customFormat="1" ht="19.5" customHeight="1">
      <c r="A17" s="358" t="s">
        <v>1841</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60"/>
      <c r="AA17" s="360"/>
      <c r="AB17" s="360"/>
      <c r="AC17" s="360"/>
      <c r="AD17" s="360"/>
      <c r="AE17" s="360"/>
      <c r="AF17" s="360"/>
      <c r="AG17" s="350" t="s">
        <v>4</v>
      </c>
      <c r="AH17" s="351"/>
      <c r="AI17" s="92"/>
      <c r="AJ17" s="92"/>
    </row>
    <row r="18" spans="1:47" s="24" customFormat="1" ht="19.5" customHeight="1">
      <c r="A18" s="363" t="s">
        <v>1827</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5"/>
      <c r="Z18" s="349">
        <f>SUM(Z19:AF21)</f>
        <v>111</v>
      </c>
      <c r="AA18" s="349"/>
      <c r="AB18" s="349"/>
      <c r="AC18" s="349"/>
      <c r="AD18" s="349"/>
      <c r="AE18" s="349"/>
      <c r="AF18" s="349"/>
      <c r="AG18" s="350" t="s">
        <v>4</v>
      </c>
      <c r="AH18" s="351"/>
      <c r="AI18" s="103"/>
      <c r="AJ18" s="103"/>
      <c r="AK18" s="47"/>
      <c r="AL18" s="47"/>
      <c r="AT18" s="45"/>
    </row>
    <row r="19" spans="1:47" s="24" customFormat="1" ht="19.5" customHeight="1">
      <c r="A19" s="197"/>
      <c r="B19" s="105"/>
      <c r="C19" s="105"/>
      <c r="D19" s="105"/>
      <c r="E19" s="105"/>
      <c r="F19" s="105"/>
      <c r="G19" s="105"/>
      <c r="H19" s="105"/>
      <c r="I19" s="105"/>
      <c r="J19" s="105"/>
      <c r="K19" s="105"/>
      <c r="L19" s="352" t="s">
        <v>1826</v>
      </c>
      <c r="M19" s="352"/>
      <c r="N19" s="352"/>
      <c r="O19" s="352"/>
      <c r="P19" s="352"/>
      <c r="Q19" s="352"/>
      <c r="R19" s="352"/>
      <c r="S19" s="352"/>
      <c r="T19" s="352"/>
      <c r="U19" s="352"/>
      <c r="V19" s="352"/>
      <c r="W19" s="352"/>
      <c r="X19" s="352"/>
      <c r="Y19" s="353"/>
      <c r="Z19" s="362"/>
      <c r="AA19" s="360"/>
      <c r="AB19" s="360"/>
      <c r="AC19" s="360"/>
      <c r="AD19" s="360"/>
      <c r="AE19" s="360"/>
      <c r="AF19" s="360"/>
      <c r="AG19" s="350" t="s">
        <v>4</v>
      </c>
      <c r="AH19" s="351"/>
      <c r="AI19" s="103"/>
      <c r="AJ19" s="103"/>
      <c r="AK19" s="47"/>
      <c r="AL19" s="47"/>
      <c r="AP19" s="180"/>
      <c r="AT19" s="45"/>
    </row>
    <row r="20" spans="1:47" s="24" customFormat="1" ht="19.5" customHeight="1">
      <c r="A20" s="197"/>
      <c r="B20" s="105"/>
      <c r="C20" s="105"/>
      <c r="D20" s="105"/>
      <c r="E20" s="105"/>
      <c r="F20" s="105"/>
      <c r="G20" s="105"/>
      <c r="H20" s="105"/>
      <c r="I20" s="105"/>
      <c r="J20" s="105"/>
      <c r="K20" s="105"/>
      <c r="L20" s="411" t="s">
        <v>1853</v>
      </c>
      <c r="M20" s="412"/>
      <c r="N20" s="412"/>
      <c r="O20" s="412"/>
      <c r="P20" s="412"/>
      <c r="Q20" s="412"/>
      <c r="R20" s="412"/>
      <c r="S20" s="412"/>
      <c r="T20" s="412"/>
      <c r="U20" s="412"/>
      <c r="V20" s="412"/>
      <c r="W20" s="412"/>
      <c r="X20" s="412"/>
      <c r="Y20" s="413"/>
      <c r="Z20" s="360"/>
      <c r="AA20" s="360"/>
      <c r="AB20" s="360"/>
      <c r="AC20" s="360"/>
      <c r="AD20" s="360"/>
      <c r="AE20" s="360"/>
      <c r="AF20" s="360"/>
      <c r="AG20" s="350" t="s">
        <v>4</v>
      </c>
      <c r="AH20" s="351"/>
      <c r="AI20" s="103"/>
      <c r="AJ20" s="103"/>
      <c r="AK20" s="47"/>
      <c r="AL20" s="47"/>
      <c r="AT20" s="45"/>
    </row>
    <row r="21" spans="1:47" s="24" customFormat="1" ht="19.5" customHeight="1">
      <c r="A21" s="198"/>
      <c r="B21" s="106"/>
      <c r="C21" s="106"/>
      <c r="D21" s="106"/>
      <c r="E21" s="106"/>
      <c r="F21" s="106"/>
      <c r="G21" s="106"/>
      <c r="H21" s="106"/>
      <c r="I21" s="106"/>
      <c r="J21" s="106"/>
      <c r="K21" s="106"/>
      <c r="L21" s="384" t="s">
        <v>1825</v>
      </c>
      <c r="M21" s="385"/>
      <c r="N21" s="385"/>
      <c r="O21" s="385"/>
      <c r="P21" s="385"/>
      <c r="Q21" s="385"/>
      <c r="R21" s="385"/>
      <c r="S21" s="385"/>
      <c r="T21" s="385"/>
      <c r="U21" s="385"/>
      <c r="V21" s="385"/>
      <c r="W21" s="385"/>
      <c r="X21" s="385"/>
      <c r="Y21" s="386"/>
      <c r="Z21" s="360">
        <v>111</v>
      </c>
      <c r="AA21" s="360"/>
      <c r="AB21" s="360"/>
      <c r="AC21" s="360"/>
      <c r="AD21" s="360"/>
      <c r="AE21" s="360"/>
      <c r="AF21" s="360"/>
      <c r="AG21" s="350" t="s">
        <v>4</v>
      </c>
      <c r="AH21" s="351"/>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8" t="s">
        <v>1842</v>
      </c>
      <c r="B23" s="399"/>
      <c r="C23" s="399"/>
      <c r="D23" s="399"/>
      <c r="E23" s="399"/>
      <c r="F23" s="399"/>
      <c r="G23" s="399"/>
      <c r="H23" s="399"/>
      <c r="I23" s="399"/>
      <c r="J23" s="399"/>
      <c r="K23" s="399"/>
      <c r="L23" s="400"/>
      <c r="M23" s="401"/>
      <c r="N23" s="402"/>
      <c r="O23" s="402"/>
      <c r="P23" s="402"/>
      <c r="Q23" s="402"/>
      <c r="R23" s="402"/>
      <c r="S23" s="402"/>
      <c r="T23" s="402"/>
      <c r="U23" s="402"/>
      <c r="V23" s="402"/>
      <c r="W23" s="402"/>
      <c r="X23" s="402"/>
      <c r="Y23" s="402"/>
      <c r="Z23" s="402"/>
      <c r="AA23" s="402"/>
      <c r="AB23" s="402"/>
      <c r="AC23" s="402"/>
      <c r="AD23" s="402"/>
      <c r="AE23" s="402"/>
      <c r="AF23" s="402"/>
      <c r="AG23" s="402"/>
      <c r="AH23" s="403"/>
      <c r="AI23" s="155"/>
      <c r="AJ23" s="103"/>
      <c r="AK23" s="47"/>
      <c r="AL23" s="47"/>
      <c r="AT23" s="45"/>
    </row>
    <row r="24" spans="1:47" s="24" customFormat="1" ht="51" customHeight="1" thickBot="1">
      <c r="A24" s="408"/>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10"/>
      <c r="AI24" s="46" t="str">
        <f>IF(G8="","",IF(AND(Z21&gt;0,M23&lt;&gt;"",A24=""),"×",IF(AND(Z21&gt;0,M23="",A24&lt;&gt;""),"×",IF(AND(Z21&gt;0,M23="",A24=""),"×","○"))))</f>
        <v>×</v>
      </c>
      <c r="AK24" s="381" t="s">
        <v>1839</v>
      </c>
      <c r="AL24" s="382"/>
      <c r="AM24" s="382"/>
      <c r="AN24" s="382"/>
      <c r="AO24" s="382"/>
      <c r="AP24" s="382"/>
      <c r="AQ24" s="382"/>
      <c r="AR24" s="382"/>
      <c r="AS24" s="382"/>
      <c r="AT24" s="382"/>
      <c r="AU24" s="383"/>
    </row>
    <row r="25" spans="1:47" s="43" customFormat="1" ht="133.5" customHeight="1">
      <c r="A25" s="406" t="s">
        <v>1926</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9" t="s">
        <v>1815</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row>
    <row r="28" spans="1:47" s="24" customFormat="1" ht="18.75" customHeight="1" thickBot="1">
      <c r="A28" s="181"/>
      <c r="B28" s="404" t="s">
        <v>1843</v>
      </c>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I28" s="46" t="str">
        <f>IF(Z17=0,"",IF(A28="","×","○"))</f>
        <v/>
      </c>
    </row>
    <row r="29" spans="1:47" s="24" customFormat="1" ht="36.6" customHeight="1">
      <c r="A29" s="406" t="s">
        <v>1845</v>
      </c>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2" t="s">
        <v>1929</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row>
    <row r="34" spans="1:47" customFormat="1" ht="40.9" customHeight="1" thickBot="1">
      <c r="A34" s="181"/>
      <c r="B34" s="343" t="s">
        <v>1930</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c r="AI34" s="199"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5" t="s">
        <v>1820</v>
      </c>
      <c r="AL36" s="396"/>
      <c r="AM36" s="396"/>
      <c r="AN36" s="396"/>
      <c r="AO36" s="396"/>
      <c r="AP36" s="396"/>
      <c r="AQ36" s="396"/>
      <c r="AR36" s="396"/>
      <c r="AS36" s="396"/>
      <c r="AT36" s="396"/>
      <c r="AU36" s="39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90" t="s">
        <v>1821</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1">
        <v>7</v>
      </c>
      <c r="E40" s="392"/>
      <c r="F40" s="56" t="s">
        <v>2</v>
      </c>
      <c r="G40" s="393"/>
      <c r="H40" s="394"/>
      <c r="I40" s="56" t="s">
        <v>3</v>
      </c>
      <c r="J40" s="393"/>
      <c r="K40" s="394"/>
      <c r="L40" s="56" t="s">
        <v>5</v>
      </c>
      <c r="M40" s="57"/>
      <c r="N40" s="391" t="s">
        <v>15</v>
      </c>
      <c r="O40" s="391"/>
      <c r="P40" s="391"/>
      <c r="Q40" s="407" t="str">
        <f>IF(基本情報入力シート!M23="","", 基本情報入力シート!M23)</f>
        <v/>
      </c>
      <c r="R40" s="407"/>
      <c r="S40" s="407"/>
      <c r="T40" s="407"/>
      <c r="U40" s="407"/>
      <c r="V40" s="407"/>
      <c r="W40" s="407"/>
      <c r="X40" s="407"/>
      <c r="Y40" s="407"/>
      <c r="Z40" s="407"/>
      <c r="AA40" s="407"/>
      <c r="AB40" s="407"/>
      <c r="AC40" s="407"/>
      <c r="AD40" s="407"/>
      <c r="AE40" s="407"/>
      <c r="AF40" s="407"/>
      <c r="AG40" s="407"/>
      <c r="AH40" s="407"/>
      <c r="AI40" s="58"/>
      <c r="AJ40" s="117"/>
    </row>
    <row r="41" spans="1:47" s="59" customFormat="1" ht="19.5" customHeight="1">
      <c r="A41" s="55"/>
      <c r="B41" s="60"/>
      <c r="C41" s="56"/>
      <c r="D41" s="56"/>
      <c r="E41" s="56"/>
      <c r="F41" s="56"/>
      <c r="G41" s="56"/>
      <c r="H41" s="56"/>
      <c r="I41" s="56"/>
      <c r="J41" s="56"/>
      <c r="K41" s="56"/>
      <c r="L41" s="56"/>
      <c r="M41" s="56"/>
      <c r="N41" s="340" t="s">
        <v>91</v>
      </c>
      <c r="O41" s="340"/>
      <c r="P41" s="340"/>
      <c r="Q41" s="303" t="s">
        <v>23</v>
      </c>
      <c r="R41" s="303"/>
      <c r="S41" s="304" t="str">
        <f>IF(基本情報入力シート!M27="", "", 基本情報入力シート!M27)</f>
        <v/>
      </c>
      <c r="T41" s="304"/>
      <c r="U41" s="304"/>
      <c r="V41" s="304"/>
      <c r="W41" s="304"/>
      <c r="X41" s="339" t="s">
        <v>24</v>
      </c>
      <c r="Y41" s="339"/>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1" t="s">
        <v>1819</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3" t="s">
        <v>1925</v>
      </c>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5"/>
      <c r="AJ49" s="68" t="str">
        <f>AI16</f>
        <v/>
      </c>
    </row>
    <row r="50" spans="1:36">
      <c r="A50" s="69" t="s">
        <v>94</v>
      </c>
      <c r="B50" s="336" t="s">
        <v>1854</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8"/>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30" t="s">
        <v>1844</v>
      </c>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2"/>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1931</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ht="22.5" customHeight="1">
      <c r="A56" s="307" t="s">
        <v>1932</v>
      </c>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I11" sqref="I11:J11"/>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1" t="s">
        <v>15</v>
      </c>
      <c r="B3" s="422"/>
      <c r="C3" s="423" t="str">
        <f>IF(基本情報入力シート!M23="","",基本情報入力シート!M23)</f>
        <v/>
      </c>
      <c r="D3" s="424"/>
      <c r="E3" s="424"/>
      <c r="F3" s="425"/>
      <c r="G3" s="92"/>
      <c r="H3" s="129"/>
      <c r="I3" s="420" t="s">
        <v>1855</v>
      </c>
      <c r="J3" s="420"/>
      <c r="K3" s="147"/>
      <c r="L3" s="146"/>
      <c r="M3" s="146"/>
      <c r="N3" s="146"/>
      <c r="O3" s="146"/>
      <c r="P3" s="146"/>
      <c r="Q3" s="146"/>
      <c r="R3" s="146"/>
      <c r="S3" s="146"/>
      <c r="T3" s="146"/>
      <c r="U3" s="146"/>
      <c r="V3" s="146"/>
    </row>
    <row r="4" spans="1:22" ht="21" customHeight="1" thickBot="1">
      <c r="A4" s="135"/>
      <c r="B4" s="136"/>
      <c r="C4" s="137"/>
      <c r="D4" s="138"/>
      <c r="E4" s="138"/>
      <c r="F4" s="138"/>
      <c r="G4" s="134"/>
      <c r="H4" s="139"/>
      <c r="I4" s="420"/>
      <c r="J4" s="420"/>
      <c r="K4" s="147"/>
      <c r="L4" s="146"/>
      <c r="M4" s="146"/>
      <c r="N4" s="146"/>
      <c r="O4" s="146"/>
      <c r="P4" s="146"/>
      <c r="Q4" s="146"/>
      <c r="R4" s="146"/>
      <c r="S4" s="146"/>
      <c r="T4" s="146"/>
      <c r="U4" s="146"/>
      <c r="V4" s="146"/>
    </row>
    <row r="5" spans="1:22" ht="27.75" customHeight="1">
      <c r="A5" s="439" t="s">
        <v>1847</v>
      </c>
      <c r="B5" s="440"/>
      <c r="C5" s="440"/>
      <c r="D5" s="440"/>
      <c r="E5" s="441"/>
      <c r="F5" s="445">
        <f>IFERROR(SUM(I11:J110),"")</f>
        <v>0</v>
      </c>
      <c r="G5" s="134"/>
      <c r="H5" s="139"/>
      <c r="I5" s="420"/>
      <c r="J5" s="420"/>
      <c r="K5" s="147"/>
      <c r="L5" s="146"/>
      <c r="M5" s="146"/>
      <c r="N5" s="146"/>
      <c r="O5" s="146"/>
      <c r="P5" s="146"/>
      <c r="Q5" s="146"/>
      <c r="R5" s="146"/>
      <c r="S5" s="146"/>
      <c r="T5" s="146"/>
      <c r="U5" s="146"/>
      <c r="V5" s="146"/>
    </row>
    <row r="6" spans="1:22" ht="27.75" customHeight="1" thickBot="1">
      <c r="A6" s="442"/>
      <c r="B6" s="443"/>
      <c r="C6" s="443"/>
      <c r="D6" s="443"/>
      <c r="E6" s="444"/>
      <c r="F6" s="446"/>
      <c r="G6" s="134"/>
      <c r="H6" s="139"/>
      <c r="I6" s="420"/>
      <c r="J6" s="420"/>
    </row>
    <row r="7" spans="1:22" ht="21" customHeight="1" thickBot="1">
      <c r="A7" s="92"/>
      <c r="B7" s="126"/>
      <c r="C7" s="127"/>
      <c r="D7" s="92"/>
      <c r="E7" s="92"/>
      <c r="F7" s="92"/>
      <c r="G7" s="92"/>
      <c r="H7" s="129"/>
      <c r="I7" s="140"/>
      <c r="J7" s="92"/>
    </row>
    <row r="8" spans="1:22" ht="42.75" customHeight="1">
      <c r="A8" s="426"/>
      <c r="B8" s="429" t="s">
        <v>1857</v>
      </c>
      <c r="C8" s="432" t="s">
        <v>28</v>
      </c>
      <c r="D8" s="435" t="s">
        <v>32</v>
      </c>
      <c r="E8" s="435"/>
      <c r="F8" s="436" t="s">
        <v>39</v>
      </c>
      <c r="G8" s="436" t="s">
        <v>6</v>
      </c>
      <c r="H8" s="447" t="s">
        <v>1833</v>
      </c>
      <c r="I8" s="414" t="s">
        <v>1846</v>
      </c>
      <c r="J8" s="415"/>
    </row>
    <row r="9" spans="1:22" ht="39" customHeight="1">
      <c r="A9" s="427"/>
      <c r="B9" s="430"/>
      <c r="C9" s="433"/>
      <c r="D9" s="421"/>
      <c r="E9" s="421"/>
      <c r="F9" s="437"/>
      <c r="G9" s="437"/>
      <c r="H9" s="448"/>
      <c r="I9" s="416"/>
      <c r="J9" s="417"/>
    </row>
    <row r="10" spans="1:22" ht="57.75" customHeight="1" thickBot="1">
      <c r="A10" s="428"/>
      <c r="B10" s="431"/>
      <c r="C10" s="434"/>
      <c r="D10" s="148" t="s">
        <v>33</v>
      </c>
      <c r="E10" s="148" t="s">
        <v>34</v>
      </c>
      <c r="F10" s="438"/>
      <c r="G10" s="438"/>
      <c r="H10" s="449"/>
      <c r="I10" s="418"/>
      <c r="J10" s="419"/>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2"/>
      <c r="J11" s="453"/>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50"/>
      <c r="J12" s="451"/>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50"/>
      <c r="J13" s="451"/>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50"/>
      <c r="J14" s="451"/>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50"/>
      <c r="J15" s="451"/>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50"/>
      <c r="J16" s="451"/>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50"/>
      <c r="J17" s="451"/>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50"/>
      <c r="J18" s="451"/>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50"/>
      <c r="J19" s="451"/>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50"/>
      <c r="J20" s="451"/>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50"/>
      <c r="J21" s="451"/>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50"/>
      <c r="J22" s="451"/>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50"/>
      <c r="J23" s="451"/>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50"/>
      <c r="J24" s="451"/>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50"/>
      <c r="J25" s="451"/>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50"/>
      <c r="J26" s="451"/>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50"/>
      <c r="J27" s="451"/>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50"/>
      <c r="J28" s="451"/>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50"/>
      <c r="J29" s="451"/>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50"/>
      <c r="J30" s="451"/>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50"/>
      <c r="J31" s="451"/>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50"/>
      <c r="J32" s="451"/>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50"/>
      <c r="J33" s="451"/>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50"/>
      <c r="J34" s="451"/>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50"/>
      <c r="J35" s="451"/>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50"/>
      <c r="J36" s="451"/>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50"/>
      <c r="J37" s="451"/>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50"/>
      <c r="J38" s="451"/>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50"/>
      <c r="J39" s="451"/>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50"/>
      <c r="J40" s="451"/>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50"/>
      <c r="J41" s="451"/>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50"/>
      <c r="J42" s="451"/>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50"/>
      <c r="J43" s="451"/>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50"/>
      <c r="J44" s="451"/>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50"/>
      <c r="J45" s="451"/>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50"/>
      <c r="J46" s="451"/>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50"/>
      <c r="J47" s="451"/>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50"/>
      <c r="J48" s="451"/>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50"/>
      <c r="J49" s="451"/>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50"/>
      <c r="J50" s="451"/>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50"/>
      <c r="J51" s="451"/>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50"/>
      <c r="J52" s="451"/>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50"/>
      <c r="J53" s="451"/>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50"/>
      <c r="J54" s="451"/>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50"/>
      <c r="J55" s="451"/>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50"/>
      <c r="J56" s="451"/>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50"/>
      <c r="J57" s="451"/>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50"/>
      <c r="J58" s="451"/>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50"/>
      <c r="J59" s="451"/>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50"/>
      <c r="J60" s="451"/>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50"/>
      <c r="J61" s="451"/>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50"/>
      <c r="J62" s="451"/>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50"/>
      <c r="J63" s="451"/>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50"/>
      <c r="J64" s="451"/>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50"/>
      <c r="J65" s="451"/>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50"/>
      <c r="J66" s="451"/>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50"/>
      <c r="J67" s="451"/>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50"/>
      <c r="J68" s="451"/>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50"/>
      <c r="J69" s="451"/>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50"/>
      <c r="J70" s="451"/>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50"/>
      <c r="J71" s="451"/>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50"/>
      <c r="J72" s="451"/>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50"/>
      <c r="J73" s="451"/>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50"/>
      <c r="J74" s="451"/>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50"/>
      <c r="J75" s="451"/>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50"/>
      <c r="J76" s="451"/>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50"/>
      <c r="J77" s="451"/>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50"/>
      <c r="J78" s="451"/>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50"/>
      <c r="J79" s="451"/>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50"/>
      <c r="J80" s="451"/>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50"/>
      <c r="J81" s="451"/>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50"/>
      <c r="J82" s="451"/>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50"/>
      <c r="J83" s="451"/>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50"/>
      <c r="J84" s="451"/>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50"/>
      <c r="J85" s="451"/>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50"/>
      <c r="J86" s="451"/>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50"/>
      <c r="J87" s="451"/>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50"/>
      <c r="J88" s="451"/>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50"/>
      <c r="J89" s="451"/>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50"/>
      <c r="J90" s="451"/>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50"/>
      <c r="J91" s="451"/>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50"/>
      <c r="J92" s="451"/>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50"/>
      <c r="J93" s="451"/>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50"/>
      <c r="J94" s="451"/>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50"/>
      <c r="J95" s="451"/>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50"/>
      <c r="J96" s="451"/>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50"/>
      <c r="J97" s="451"/>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50"/>
      <c r="J98" s="451"/>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50"/>
      <c r="J99" s="451"/>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50"/>
      <c r="J100" s="451"/>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50"/>
      <c r="J101" s="451"/>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50"/>
      <c r="J102" s="451"/>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50"/>
      <c r="J103" s="451"/>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50"/>
      <c r="J104" s="451"/>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50"/>
      <c r="J105" s="451"/>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50"/>
      <c r="J106" s="451"/>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50"/>
      <c r="J107" s="451"/>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50"/>
      <c r="J108" s="451"/>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50"/>
      <c r="J109" s="451"/>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4"/>
      <c r="J110" s="455"/>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201op</cp:lastModifiedBy>
  <cp:lastPrinted>2025-06-14T03:39:39Z</cp:lastPrinted>
  <dcterms:created xsi:type="dcterms:W3CDTF">2023-01-10T13:53:21Z</dcterms:created>
  <dcterms:modified xsi:type="dcterms:W3CDTF">2025-07-25T05:44:46Z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