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7_障害福祉人材確保・職場環境改善等事業\12_県交付要綱\01_交付要綱（障がい）\HP掲載用\"/>
    </mc:Choice>
  </mc:AlternateContent>
  <xr:revisionPtr revIDLastSave="0" documentId="13_ncr:1_{2677FCD6-1F91-450E-B449-C1F9E6FA46E5}" xr6:coauthVersionLast="36" xr6:coauthVersionMax="36" xr10:uidLastSave="{00000000-0000-0000-0000-000000000000}"/>
  <bookViews>
    <workbookView xWindow="0" yWindow="0" windowWidth="20490" windowHeight="7335"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<sst xmlns="http://schemas.openxmlformats.org/spreadsheetml/2006/main" count="3744" uniqueCount="1933">
  <si>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</si>
  <si>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</si>
  <si>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</si>
  <si>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</si>
  <si>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</si>
  <si>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</si>
  <si>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</si>
  <si>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</si>
  <si>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</si>
  <si>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</si>
  <si>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</si>
  <si>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</si>
  <si>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</si>
  <si>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</si>
  <si>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</si>
  <si>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</si>
  <si>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</si>
  <si>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</si>
  <si>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</si>
  <si>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</si>
  <si>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</si>
  <si>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</si>
  <si>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</si>
  <si>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</si>
  <si>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</si>
  <si>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</si>
  <si>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</si>
  <si>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</si>
  <si>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</si>
  <si>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</si>
  <si>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</si>
  <si>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</si>
  <si>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</si>
  <si>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</si>
  <si>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</si>
  <si>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</si>
  <si>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</si>
  <si>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</si>
  <si>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</si>
  <si>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</si>
  <si>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</si>
  <si>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</si>
  <si>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</si>
  <si>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</si>
  <si>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</si>
  <si>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</si>
  <si>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</si>
  <si>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</si>
  <si>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</si>
  <si>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</si>
  <si>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</si>
  <si>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</si>
  <si>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</si>
  <si>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</si>
  <si>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</si>
  <si>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</si>
  <si>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</si>
  <si>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</si>
  <si>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</si>
  <si>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</si>
  <si>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</si>
  <si>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</si>
  <si>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</si>
  <si>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</si>
  <si>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</si>
  <si>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</si>
  <si>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</si>
  <si>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</si>
  <si>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</si>
  <si>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</si>
  <si>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</si>
  <si>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</si>
  <si>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</si>
  <si>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</si>
  <si>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</si>
  <si>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</si>
  <si>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</si>
  <si>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</si>
  <si>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</si>
  <si>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</si>
  <si>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</si>
  <si>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</si>
  <si>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</si>
  <si>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</si>
  <si>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</si>
  <si>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</si>
  <si>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</si>
  <si>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</si>
  <si>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</si>
  <si>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</si>
  <si>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</si>
  <si>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</si>
  <si>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</si>
  <si>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</si>
  <si>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</si>
  <si>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</si>
  <si>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</si>
  <si>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</si>
  <si>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</si>
  <si>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</si>
  <si>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</si>
  <si>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</si>
  <si>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</si>
  <si>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</si>
  <si>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</si>
  <si>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</si>
  <si>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</si>
  <si>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</si>
  <si>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</si>
  <si>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</si>
  <si>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</si>
  <si>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</si>
  <si>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</si>
  <si>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</si>
  <si>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</si>
  <si>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</si>
  <si>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</si>
  <si>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</si>
  <si>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</si>
  <si>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</si>
  <si>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</si>
  <si>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</si>
  <si>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</si>
  <si>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</si>
  <si>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</si>
  <si>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</si>
  <si>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</si>
  <si>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</si>
  <si>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</si>
  <si>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</si>
  <si>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</si>
  <si>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</si>
  <si>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</si>
  <si>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</si>
  <si>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</si>
  <si>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</si>
  <si>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</si>
  <si>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</si>
  <si>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</si>
  <si>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</si>
  <si>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</si>
  <si>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</si>
  <si>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</si>
  <si>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</si>
  <si>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</si>
  <si>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</si>
  <si>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</si>
  <si>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</si>
  <si>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</si>
  <si>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</si>
  <si>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</si>
  <si>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</si>
  <si>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</si>
  <si>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</si>
  <si>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</si>
  <si>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</si>
  <si>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</si>
  <si>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</si>
  <si>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</si>
  <si>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</si>
  <si>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</si>
  <si>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</si>
  <si>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</si>
  <si>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</si>
  <si>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</si>
  <si>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</si>
  <si>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</si>
  <si>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</si>
  <si>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</si>
  <si>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</si>
  <si>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</si>
  <si>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</si>
  <si>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</si>
  <si>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</si>
  <si>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</si>
  <si>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</si>
  <si>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</si>
  <si>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</si>
  <si>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</si>
  <si>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</si>
  <si>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</si>
  <si>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</si>
  <si>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</si>
  <si>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</si>
  <si>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</si>
  <si>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</si>
  <si>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</si>
  <si>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</si>
  <si>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</si>
  <si>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</si>
  <si>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</si>
  <si>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</si>
  <si>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</si>
  <si>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</si>
  <si>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</si>
  <si>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</si>
  <si>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</si>
  <si>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</si>
  <si>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</si>
  <si>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</si>
  <si>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</si>
  <si>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</si>
  <si>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</si>
  <si>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</si>
  <si>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</si>
  <si>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</si>
  <si>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</si>
  <si>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</si>
  <si>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</si>
  <si>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</si>
  <si>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</si>
  <si>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</si>
  <si>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</si>
  <si>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</si>
  <si>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</si>
  <si>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</si>
  <si>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</si>
  <si>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</si>
  <si>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</si>
  <si>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</si>
  <si>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</si>
  <si>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</si>
  <si>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</si>
  <si>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</si>
  <si>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</si>
  <si>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</si>
  <si>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</si>
  <si>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</si>
  <si>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</si>
  <si>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</si>
  <si>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</si>
  <si>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</si>
  <si>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</si>
  <si>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</si>
  <si>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</si>
  <si>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</si>
  <si>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</si>
  <si>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</si>
  <si>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</si>
  <si>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</si>
  <si>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</si>
  <si>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</si>
  <si>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</si>
  <si>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</si>
  <si>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</si>
  <si>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</si>
  <si>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</si>
  <si>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</si>
  <si>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</si>
  <si>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</si>
  <si>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</si>
  <si>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</si>
  <si>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</si>
  <si>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</si>
  <si>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</si>
  <si>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</si>
  <si>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</si>
  <si>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</si>
  <si>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</si>
  <si>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</si>
  <si>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</si>
  <si>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</si>
  <si>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</si>
  <si>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</si>
  <si>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</si>
  <si>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</si>
  <si>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</si>
  <si>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</si>
  <si>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</si>
  <si>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</si>
  <si>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</si>
  <si>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</si>
  <si>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</si>
  <si>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</si>
  <si>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</si>
  <si>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</si>
  <si>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</si>
  <si>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</si>
  <si>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</si>
  <si>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</si>
  <si>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</si>
  <si>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</si>
  <si>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</si>
  <si>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</si>
  <si>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</si>
  <si>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</si>
  <si>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</si>
  <si>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</si>
  <si>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</si>
  <si>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</si>
  <si>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</si>
  <si>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</si>
  <si>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</si>
  <si>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</si>
  <si>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</si>
  <si>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</si>
  <si>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</si>
  <si>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</si>
  <si>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</si>
  <si>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</si>
  <si>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</si>
  <si>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</si>
  <si>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</si>
  <si>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</si>
  <si>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</si>
  <si>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</si>
  <si>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</si>
  <si>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</si>
  <si>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</si>
  <si>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</si>
  <si>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</si>
  <si>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</si>
  <si>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</si>
  <si>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</si>
  <si>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</si>
  <si>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</si>
  <si>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</si>
  <si>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</si>
  <si>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</si>
  <si>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</si>
  <si>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</si>
  <si>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</si>
  <si>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</si>
  <si>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</si>
  <si>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</si>
  <si>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</si>
  <si>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</si>
  <si>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</si>
  <si>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</si>
  <si>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</si>
  <si>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</si>
  <si>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</si>
  <si>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</si>
  <si>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</si>
  <si>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</si>
  <si>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</si>
  <si>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</si>
  <si>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</si>
  <si>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</si>
  <si>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</si>
  <si>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</si>
  <si>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</si>
  <si>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</si>
  <si>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</si>
  <si>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</si>
  <si>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</si>
  <si>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</si>
  <si>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</si>
  <si>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</si>
  <si>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</si>
  <si>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</si>
  <si>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</si>
  <si>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</si>
  <si>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</si>
  <si>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</si>
  <si>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</si>
  <si>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</si>
  <si>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</si>
  <si>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</si>
  <si>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</si>
  <si>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</si>
  <si>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</si>
  <si>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</si>
  <si>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</si>
  <si>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</si>
  <si>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</si>
  <si>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</si>
  <si>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</si>
  <si>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</si>
  <si>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</si>
  <si>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</si>
  <si>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</si>
  <si>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</si>
  <si>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</si>
  <si>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</si>
  <si>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</si>
  <si>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</si>
  <si>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</si>
  <si>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</si>
  <si>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</si>
  <si>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</si>
  <si>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</si>
  <si>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</si>
  <si>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</si>
  <si>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</si>
  <si>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</si>
  <si>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</si>
  <si>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</si>
  <si>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</si>
  <si>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</si>
  <si>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</si>
  <si>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</si>
  <si>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</si>
  <si>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</si>
  <si>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</si>
  <si>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</si>
  <si>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</si>
  <si>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</si>
  <si>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</si>
  <si>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</si>
  <si>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</si>
  <si>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</si>
  <si>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</si>
  <si>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</si>
  <si>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</si>
  <si>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</si>
  <si>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</si>
  <si>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</si>
  <si>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</si>
  <si>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</si>
  <si>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</si>
  <si>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</si>
  <si>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</si>
  <si>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</si>
  <si>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</si>
  <si>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</si>
  <si>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</si>
  <si>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</si>
  <si>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</si>
  <si>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</si>
  <si>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</si>
  <si>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</si>
  <si>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</si>
  <si>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</si>
  <si>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</si>
  <si>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</si>
  <si>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</si>
  <si>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</si>
  <si>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</si>
  <si>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</si>
  <si>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</si>
  <si>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</si>
  <si>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</si>
  <si>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</si>
  <si>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</si>
  <si>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</si>
  <si>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</si>
  <si>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</si>
  <si>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</si>
  <si>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</si>
  <si>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</si>
  <si>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</si>
  <si>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</si>
  <si>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</si>
  <si>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</si>
  <si>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</si>
  <si>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</si>
  <si>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</si>
  <si>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</si>
  <si>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</si>
  <si>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</si>
  <si>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</si>
  <si>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</si>
  <si>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</si>
  <si>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</si>
  <si>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</si>
  <si>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</si>
  <si>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</si>
  <si>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</si>
  <si>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</si>
  <si>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</si>
  <si>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</si>
  <si>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</si>
  <si>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</si>
  <si>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</si>
  <si>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</si>
  <si>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</si>
  <si>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</si>
  <si>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</si>
  <si>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</si>
  <si>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</si>
  <si>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</si>
  <si>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</si>
  <si>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</si>
  <si>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</si>
  <si>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</si>
  <si>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</si>
  <si>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</si>
  <si>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</si>
  <si>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</si>
  <si>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</si>
  <si>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</si>
  <si>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</si>
  <si>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</si>
  <si>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</si>
  <si>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</si>
  <si>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</si>
  <si>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</si>
  <si>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</si>
  <si>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</si>
  <si>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</si>
  <si>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</si>
  <si>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</si>
  <si>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</si>
  <si>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</si>
  <si>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</si>
  <si>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</si>
  <si>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</si>
  <si>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</si>
  <si>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</si>
  <si>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</si>
  <si>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</si>
  <si>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</si>
  <si>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</si>
  <si>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</si>
  <si>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</si>
  <si>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</si>
  <si>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</si>
  <si>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</si>
  <si>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</si>
  <si>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</si>
  <si>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</si>
  <si>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</si>
  <si>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</si>
  <si>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</si>
  <si>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</si>
  <si>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</si>
  <si>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</si>
  <si>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</si>
  <si>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</si>
  <si>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</si>
  <si>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</si>
  <si>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</si>
  <si>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</si>
  <si>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</si>
  <si>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</si>
  <si>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</si>
  <si>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</si>
  <si>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</si>
  <si>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</si>
  <si>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</si>
  <si>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</si>
  <si>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</si>
  <si>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</si>
  <si>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</si>
  <si>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</si>
  <si>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</si>
  <si>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</si>
  <si>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</si>
  <si>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</si>
  <si>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</si>
  <si>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</si>
  <si>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</si>
  <si>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</si>
  <si>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</si>
  <si>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</si>
  <si>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</si>
  <si>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</si>
  <si>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</si>
  <si>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</si>
  <si>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</si>
  <si>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</si>
  <si>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</si>
  <si>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</si>
  <si>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</si>
  <si>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</si>
  <si>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</si>
  <si>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</si>
  <si>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</si>
  <si>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</si>
  <si>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</si>
  <si>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</si>
  <si>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</si>
  <si>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</si>
  <si>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</si>
  <si>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</si>
  <si>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</si>
  <si>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</si>
  <si>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</si>
  <si>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</si>
  <si>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</si>
  <si>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</si>
  <si>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</si>
  <si>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</si>
  <si>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</si>
  <si>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</si>
  <si>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</si>
  <si>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</si>
  <si>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</si>
  <si>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</si>
  <si>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</si>
  <si>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</si>
  <si>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</si>
  <si>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</si>
  <si>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</si>
  <si>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</si>
  <si>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</si>
  <si>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</si>
  <si>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</si>
  <si>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</si>
  <si>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</si>
  <si>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</si>
  <si>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</si>
  <si>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</si>
  <si>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</si>
  <si>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</si>
  <si>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</si>
  <si>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</si>
  <si>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</si>
  <si>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</si>
  <si>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</si>
  <si>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</si>
  <si>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</si>
  <si>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</si>
  <si>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</si>
  <si>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</si>
  <si>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</si>
  <si>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</si>
  <si>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</si>
  <si>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</si>
  <si>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</si>
  <si>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</si>
  <si>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</si>
  <si>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</si>
  <si>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</si>
  <si>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</si>
  <si>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</si>
  <si>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</si>
  <si>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</si>
  <si>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</si>
  <si>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</si>
  <si>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</si>
  <si>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</si>
  <si>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</si>
  <si>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</si>
  <si>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</si>
  <si>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</si>
  <si>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</si>
  <si>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</si>
  <si>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</si>
  <si>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</si>
  <si>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</si>
  <si>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</si>
  <si>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</si>
  <si>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</si>
  <si>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</si>
  <si>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</si>
  <si>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</si>
  <si>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</si>
  <si>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</si>
  <si>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</si>
  <si>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</si>
  <si>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</si>
  <si>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</si>
  <si>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</si>
  <si>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</si>
  <si>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</si>
  <si>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</si>
  <si>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</si>
  <si>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</si>
  <si>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</si>
  <si>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</si>
  <si>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</si>
  <si>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</si>
  <si>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</si>
  <si>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</si>
  <si>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</si>
  <si>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</si>
  <si>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</si>
  <si>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</si>
  <si>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</si>
  <si>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</si>
  <si>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</si>
  <si>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</si>
  <si>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</si>
  <si>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</si>
  <si>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</si>
  <si>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</si>
  <si>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</si>
  <si>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</si>
  <si>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</si>
  <si>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</si>
  <si>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</si>
  <si>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</si>
  <si>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</si>
  <si>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</si>
  <si>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</si>
  <si>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</si>
  <si>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</si>
  <si>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</si>
  <si>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</si>
  <si>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</si>
  <si>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</si>
  <si>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</si>
  <si>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</si>
  <si>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</si>
  <si>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</si>
  <si>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</si>
  <si>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</si>
  <si>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</si>
  <si>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</si>
  <si>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</si>
  <si>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</si>
  <si>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</si>
  <si>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</si>
  <si>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</si>
  <si>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</si>
  <si>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</si>
  <si>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</si>
  <si>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</si>
  <si>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</si>
  <si>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</si>
  <si>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</si>
  <si>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</si>
  <si>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</si>
  <si>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</si>
  <si>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</si>
  <si>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</si>
  <si>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</si>
  <si>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</si>
  <si>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</si>
  <si>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</si>
  <si>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</si>
  <si>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</si>
  <si>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</si>
  <si>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</si>
  <si>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</si>
  <si>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</si>
  <si>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</si>
  <si>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</si>
  <si>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</si>
  <si>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</si>
  <si>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</si>
  <si>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</si>
  <si>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</si>
  <si>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</si>
  <si>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</si>
  <si>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</si>
  <si>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</si>
  <si>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</si>
  <si>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</si>
  <si>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</si>
  <si>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</si>
  <si>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</si>
  <si>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</si>
  <si>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</si>
  <si>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</si>
  <si>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</si>
  <si>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</si>
  <si>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</si>
  <si>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</si>
  <si>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</si>
  <si>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</si>
  <si>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</si>
  <si>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</si>
  <si>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</si>
  <si>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</si>
  <si>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</si>
  <si>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</si>
  <si>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</si>
  <si>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</si>
  <si>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</si>
  <si>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</si>
  <si>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</si>
  <si>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</si>
  <si>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</si>
  <si>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</si>
  <si>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</si>
  <si>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</si>
  <si>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</si>
  <si>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</si>
  <si>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</si>
  <si>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</si>
  <si>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</si>
  <si>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</si>
  <si>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</si>
  <si>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</si>
  <si>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</si>
  <si>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</si>
  <si>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</si>
  <si>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</si>
  <si>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</si>
  <si>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</si>
  <si>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</si>
  <si>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</si>
  <si>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</si>
  <si>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</si>
  <si>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</si>
  <si>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</si>
  <si>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</si>
  <si>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</si>
  <si>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</si>
  <si>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</si>
  <si>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</si>
  <si>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</si>
  <si>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</si>
  <si>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</si>
  <si>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</si>
  <si>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</si>
  <si>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</si>
  <si>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</si>
  <si>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</si>
  <si>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</si>
  <si>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</si>
  <si>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</si>
  <si>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</si>
  <si>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</si>
  <si>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</si>
  <si>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</si>
  <si>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</si>
  <si>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</si>
  <si>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</si>
  <si>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</si>
  <si>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</si>
  <si>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</si>
  <si>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</si>
  <si>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</si>
  <si>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</si>
  <si>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</si>
  <si>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</si>
  <si>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</si>
  <si>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</si>
  <si>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</si>
  <si>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</si>
  <si>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</si>
  <si>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</si>
  <si>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</si>
  <si>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</si>
  <si>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</si>
  <si>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</si>
  <si>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</si>
  <si>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</si>
  <si>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</si>
  <si>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</si>
  <si>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</si>
  <si>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</si>
  <si>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</si>
  <si>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</si>
  <si>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</si>
  <si>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</si>
  <si>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</si>
  <si>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</si>
  <si>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</si>
  <si>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</si>
  <si>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</si>
  <si>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</si>
  <si>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</si>
  <si>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</si>
  <si>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</si>
  <si>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</si>
  <si>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</si>
  <si>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</si>
  <si>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</si>
  <si>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</si>
  <si>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</si>
  <si>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</si>
  <si>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</si>
  <si>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</si>
  <si>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</si>
  <si>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</si>
  <si>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</si>
  <si>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</si>
  <si>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</si>
  <si>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</si>
  <si>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</si>
  <si>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</si>
  <si>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</si>
  <si>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</si>
  <si>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</si>
  <si>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</si>
  <si>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</si>
  <si>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</si>
  <si>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</si>
  <si>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</si>
  <si>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</si>
  <si>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</si>
  <si>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</si>
  <si>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</si>
  <si>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</si>
  <si>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</si>
  <si>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</si>
  <si>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</si>
  <si>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</si>
  <si>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</si>
  <si>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</si>
  <si>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</si>
  <si>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</si>
  <si>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</si>
  <si>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</si>
  <si>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</si>
  <si>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</si>
  <si>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</si>
  <si>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</si>
  <si>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</si>
  <si>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</si>
  <si>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</si>
  <si>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</si>
  <si>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</si>
  <si>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</si>
  <si>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</si>
  <si>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</si>
  <si>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</si>
  <si>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</si>
  <si>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</si>
  <si>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</si>
  <si>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</si>
  <si>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</si>
  <si>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</si>
  <si>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</si>
  <si>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</si>
  <si>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</si>
  <si>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</si>
  <si>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</si>
  <si>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</si>
  <si>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</si>
  <si>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</si>
  <si>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</si>
  <si>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</si>
  <si>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</si>
  <si>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</si>
  <si>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</si>
  <si>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</si>
  <si>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</si>
  <si>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</si>
  <si>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</si>
  <si>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</si>
  <si>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</si>
  <si>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</si>
  <si>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</si>
  <si>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</si>
  <si>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</si>
  <si>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</si>
  <si>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</si>
  <si>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</si>
  <si>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</si>
  <si>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</si>
  <si>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</si>
  <si>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</si>
  <si>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</si>
  <si>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</si>
  <si>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</si>
  <si>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</si>
  <si>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</si>
  <si>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</si>
  <si>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</si>
  <si>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</si>
  <si>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</si>
  <si>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</si>
  <si>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</si>
  <si>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</si>
  <si>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</si>
  <si>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</si>
  <si>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</si>
  <si>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</si>
  <si>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</si>
  <si>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</si>
  <si>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</si>
  <si>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</si>
  <si>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</si>
  <si>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</si>
  <si>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</si>
  <si>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</si>
  <si>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</si>
  <si>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</si>
  <si>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</si>
  <si>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</si>
  <si>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</si>
  <si>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</si>
  <si>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</si>
  <si>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</si>
  <si>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</si>
  <si>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</si>
  <si>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</si>
  <si>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</si>
  <si>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</si>
  <si>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</si>
  <si>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</si>
  <si>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</si>
  <si>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</si>
  <si>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</si>
  <si>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</si>
  <si>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</si>
  <si>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</si>
  <si>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</si>
  <si>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</si>
  <si>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</si>
  <si>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</si>
  <si>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</si>
  <si>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</si>
  <si>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</si>
  <si>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</si>
  <si>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</si>
  <si>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</si>
  <si>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</si>
  <si>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</si>
  <si>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</si>
  <si>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</si>
  <si>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</si>
  <si>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</si>
  <si>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</si>
  <si>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</si>
  <si>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</si>
  <si>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</si>
  <si>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</si>
  <si>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</si>
  <si>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</si>
  <si>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</si>
  <si>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</si>
  <si>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</si>
  <si>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</si>
  <si>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</si>
  <si>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</si>
  <si>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</si>
  <si>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</si>
  <si>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</si>
  <si>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</si>
  <si>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</si>
  <si>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</si>
  <si>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</si>
  <si>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</si>
  <si>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</si>
  <si>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</si>
  <si>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</si>
  <si>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</si>
  <si>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</si>
  <si>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</si>
  <si>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</si>
  <si>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</si>
  <si>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</si>
  <si>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</si>
  <si>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</si>
  <si>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</si>
  <si>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</si>
  <si>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</si>
  <si>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</si>
  <si>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</si>
  <si>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</si>
  <si>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</si>
  <si>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</si>
  <si>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</si>
  <si>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</si>
  <si>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</si>
  <si>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</si>
  <si>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</si>
  <si>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</si>
  <si>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</si>
  <si>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</si>
  <si>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</si>
  <si>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</si>
  <si>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</si>
  <si>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</si>
  <si>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</si>
  <si>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</si>
  <si>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</si>
  <si>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</si>
  <si>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</si>
  <si>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</si>
  <si>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</si>
  <si>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</si>
  <si>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</si>
  <si>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</si>
  <si>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</si>
  <si>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</si>
  <si>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</si>
  <si>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</si>
  <si>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</si>
  <si>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</si>
  <si>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</si>
  <si>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</si>
  <si>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</si>
  <si>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</si>
  <si>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</si>
  <si>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</si>
  <si>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</si>
  <si>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</si>
  <si>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</si>
  <si>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</si>
  <si>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</si>
  <si>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</si>
  <si>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</si>
  <si>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</si>
  <si>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</si>
  <si>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</si>
  <si>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</si>
  <si>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</si>
  <si>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</si>
  <si>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</si>
  <si>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</si>
  <si>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</si>
  <si>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</si>
  <si>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</si>
  <si>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</si>
  <si>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</si>
  <si>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</si>
  <si>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</si>
  <si>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</si>
  <si>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</si>
  <si>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</si>
  <si>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</si>
  <si>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</si>
  <si>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</si>
  <si>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</si>
  <si>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</si>
  <si>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</si>
  <si>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</si>
  <si>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</si>
  <si>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</si>
  <si>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</si>
  <si>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</si>
  <si>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</si>
  <si>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</si>
  <si>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</si>
  <si>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</si>
  <si>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</si>
  <si>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</si>
  <si>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</si>
  <si>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</si>
  <si>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</si>
  <si>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</si>
  <si>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</si>
  <si>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</si>
  <si>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</si>
  <si>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</si>
  <si>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</si>
  <si>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</si>
  <si>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</si>
  <si>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</si>
  <si>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</si>
  <si>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</si>
  <si>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</si>
  <si>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</si>
  <si>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</si>
  <si>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</si>
  <si>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</si>
  <si>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</si>
  <si>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</si>
  <si>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</si>
  <si>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</si>
  <si>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</si>
  <si>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</si>
  <si>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</si>
  <si>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</si>
  <si>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</si>
  <si>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</si>
  <si>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</si>
  <si>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</si>
  <si>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</si>
  <si>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</si>
  <si>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</si>
  <si>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</si>
  <si>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</si>
  <si>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</si>
  <si>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</si>
  <si>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</si>
  <si>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</si>
  <si>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</si>
  <si>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</si>
  <si>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</si>
  <si>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</si>
  <si>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</si>
  <si>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</si>
  <si>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</si>
  <si>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</si>
  <si>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</si>
  <si>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</si>
  <si>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</si>
  <si>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</si>
  <si>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</si>
  <si>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</si>
  <si>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</si>
  <si>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</si>
  <si>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</si>
  <si>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</si>
  <si>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</si>
  <si>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</si>
  <si>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</si>
  <si>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</si>
  <si>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</si>
  <si>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</si>
  <si>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</si>
  <si>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</si>
  <si>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</si>
  <si>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</si>
  <si>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</si>
  <si>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</si>
  <si>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</si>
  <si>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</si>
  <si>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</si>
  <si>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</si>
  <si>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</si>
  <si>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</si>
  <si>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</si>
  <si>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</si>
  <si>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</si>
  <si>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</si>
  <si>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</si>
  <si>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</si>
  <si>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</si>
  <si>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</si>
  <si>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</si>
  <si>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</si>
  <si>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</si>
  <si>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</si>
  <si>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</si>
  <si>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</si>
  <si>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</si>
  <si>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</si>
  <si>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</si>
  <si>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</si>
  <si>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</si>
  <si>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</si>
  <si>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</si>
  <si>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</si>
  <si>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</si>
  <si>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</si>
  <si>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</si>
  <si>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</si>
  <si>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</si>
  <si>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</si>
  <si>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</si>
  <si>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</si>
  <si>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</si>
  <si>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</si>
  <si>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</si>
  <si>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</si>
  <si>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</si>
  <si>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</si>
  <si>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</si>
  <si>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</si>
  <si>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</si>
  <si>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</si>
  <si>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</si>
  <si>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</si>
  <si>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</si>
  <si>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</si>
  <si>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</si>
  <si>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</si>
  <si>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</si>
  <si>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</si>
  <si>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</si>
  <si>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</si>
  <si>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</si>
  <si>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</si>
  <si>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</si>
  <si>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</si>
  <si>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</si>
  <si>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</si>
  <si>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</si>
  <si>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</si>
  <si>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</si>
  <si>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</si>
  <si>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</si>
  <si>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</si>
  <si>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</si>
  <si>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</si>
  <si>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</si>
  <si>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</si>
  <si>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</si>
  <si>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</si>
  <si>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</si>
  <si>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</si>
  <si>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</si>
  <si>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</si>
  <si>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</si>
  <si>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</si>
  <si>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</si>
  <si>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</si>
  <si>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</si>
  <si>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</si>
  <si>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</si>
  <si>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</si>
  <si>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</si>
  <si>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</si>
  <si>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</si>
  <si>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</si>
  <si>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</si>
  <si>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</si>
  <si>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</si>
  <si>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</si>
  <si>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</si>
  <si>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</si>
  <si>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</si>
  <si>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</si>
  <si>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</si>
  <si>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</si>
  <si>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</si>
  <si>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</si>
  <si>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</si>
  <si>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</si>
  <si>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</si>
  <si>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</si>
  <si>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</si>
  <si>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</si>
  <si>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</si>
  <si>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</si>
  <si>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</si>
  <si>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</si>
  <si>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</si>
  <si>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</si>
  <si>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</si>
  <si>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</si>
  <si>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</si>
  <si>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</si>
  <si>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</si>
  <si>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</si>
  <si>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</si>
  <si>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</si>
  <si>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</si>
  <si>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</si>
  <si>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</si>
  <si>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</si>
  <si>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</si>
  <si>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</si>
  <si>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</si>
  <si>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</si>
  <si>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</si>
  <si>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</si>
  <si>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</si>
  <si>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</si>
  <si>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</si>
  <si>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</si>
  <si>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</si>
  <si>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</si>
  <si>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</si>
  <si>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</si>
  <si>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</si>
  <si>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</si>
  <si>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</si>
  <si>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</si>
  <si>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</si>
  <si>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</si>
  <si>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</si>
  <si>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</si>
  <si>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</si>
  <si>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</si>
  <si>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</si>
  <si>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</si>
  <si>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</si>
  <si>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</si>
  <si>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</si>
  <si>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</si>
  <si>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</si>
  <si>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</si>
  <si>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</si>
  <si>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</si>
  <si>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</si>
  <si>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</si>
  <si>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</si>
  <si>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</si>
  <si>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</si>
  <si>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</si>
  <si>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</si>
  <si>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</si>
  <si>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</si>
  <si>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</si>
  <si>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</si>
  <si>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</si>
  <si>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</si>
  <si>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</si>
  <si>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</si>
  <si>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</si>
  <si>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</si>
  <si>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</si>
  <si>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</si>
  <si>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</si>
  <si>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</si>
  <si>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</si>
  <si>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</si>
  <si>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</si>
  <si>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</si>
  <si>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</si>
  <si>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</si>
  <si>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</si>
  <si>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</si>
  <si>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</si>
  <si>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</si>
  <si>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</si>
  <si>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</si>
  <si>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</si>
  <si>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</si>
  <si>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</si>
  <si>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</si>
  <si>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</si>
  <si>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</si>
  <si>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</si>
  <si>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</si>
  <si>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</si>
  <si>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</si>
  <si>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</si>
  <si>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</si>
  <si>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</si>
  <si>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</si>
  <si>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</si>
  <si>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</si>
  <si>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</si>
  <si>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</si>
  <si>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</si>
  <si>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</si>
  <si>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</si>
  <si>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</si>
  <si>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</si>
  <si>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</si>
  <si>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</si>
  <si>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</si>
  <si>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</si>
  <si>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</si>
  <si>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</si>
  <si>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</si>
  <si>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</si>
  <si>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</si>
  <si>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</si>
  <si>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</si>
  <si>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</si>
  <si>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</si>
  <si>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</si>
  <si>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</si>
  <si>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</si>
  <si>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</si>
  <si>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</si>
  <si>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</si>
  <si>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</si>
  <si>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</si>
  <si>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</si>
  <si>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</si>
  <si>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</si>
  <si>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</si>
  <si>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</si>
  <si>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</si>
  <si>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</si>
  <si>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</si>
  <si>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</si>
  <si>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</si>
  <si>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</si>
  <si>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</si>
  <si>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</si>
  <si>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</si>
  <si>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</si>
  <si>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</si>
  <si>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</si>
  <si>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</si>
  <si>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</si>
  <si>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</si>
  <si>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</si>
  <si>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</si>
  <si>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</si>
  <si>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</si>
  <si>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</si>
  <si>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</si>
  <si>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</si>
  <si>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</si>
  <si>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</si>
  <si>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</si>
  <si>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</si>
  <si>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</si>
  <si>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</si>
  <si>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</si>
  <si>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</si>
  <si>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</si>
  <si>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</si>
  <si>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</si>
  <si>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</si>
  <si>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</si>
  <si>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</si>
  <si>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</si>
  <si>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</si>
  <si>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</si>
  <si>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</si>
  <si>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</si>
  <si>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</si>
  <si>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</si>
  <si>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</si>
  <si>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</si>
  <si>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</si>
  <si>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</si>
  <si>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</si>
  <si>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</si>
  <si>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</si>
  <si>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</si>
  <si>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</si>
  <si>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</si>
  <si>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</si>
  <si>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</si>
  <si>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</si>
  <si>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</si>
  <si>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</si>
  <si>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</si>
  <si>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</si>
  <si>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</si>
  <si>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</si>
  <si>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</si>
  <si>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</si>
  <si>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</si>
  <si>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</si>
  <si>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</si>
  <si>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</si>
  <si>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</si>
  <si>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</si>
  <si>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</si>
  <si>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</si>
  <si>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</si>
  <si>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</si>
  <si>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</si>
  <si>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</si>
  <si>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</si>
  <si>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</si>
  <si>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</si>
  <si>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</si>
  <si>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</si>
  <si>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</si>
  <si>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</si>
  <si>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</si>
  <si>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</si>
  <si>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</si>
  <si>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</si>
  <si>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</si>
  <si>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</si>
  <si>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</si>
  <si>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</si>
  <si>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</si>
  <si>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</si>
  <si>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</si>
  <si>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</si>
  <si>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</si>
  <si>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</si>
  <si>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</si>
  <si>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</si>
  <si>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</si>
  <si>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</si>
  <si>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</si>
  <si>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</si>
  <si>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</si>
  <si>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</si>
  <si>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</si>
  <si>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</si>
  <si>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</si>
  <si>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</si>
  <si>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</si>
  <si>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</si>
  <si>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</si>
  <si>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</si>
  <si>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</si>
  <si>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</si>
  <si>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</si>
  <si>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</si>
  <si>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</si>
  <si>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</si>
  <si>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</si>
  <si>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</si>
  <si>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</si>
  <si>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</si>
  <si>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</si>
  <si>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</si>
  <si>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</si>
  <si>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</si>
  <si>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</si>
  <si>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</si>
  <si>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</si>
  <si>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</si>
  <si>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</si>
  <si>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</si>
  <si>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</si>
  <si>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</si>
  <si>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</si>
  <si>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</si>
  <si>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</si>
  <si>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</si>
  <si>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</si>
  <si>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</si>
  <si>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</si>
  <si>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</si>
  <si>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</si>
  <si>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</si>
  <si>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</si>
  <si>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</si>
  <si>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</si>
  <si>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</si>
  <si>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</si>
  <si>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</si>
  <si>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</si>
  <si>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</si>
  <si>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</si>
  <si>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</si>
  <si>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</si>
  <si>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</si>
  <si>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</si>
  <si>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</si>
  <si>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</si>
  <si>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</si>
  <si>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</si>
  <si>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</si>
  <si>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</si>
  <si>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</si>
  <si>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</si>
  <si>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</si>
  <si>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</si>
  <si>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</si>
  <si>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</si>
  <si>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</si>
  <si>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</si>
  <si>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</si>
  <si>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</si>
  <si>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</si>
  <si>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</si>
  <si>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</si>
  <si>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</si>
  <si>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</si>
  <si>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</si>
  <si>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</si>
  <si>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</si>
  <si>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</si>
  <si>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</si>
  <si>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</si>
  <si>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</si>
  <si>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</si>
  <si>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</si>
  <si>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</si>
  <si>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</si>
  <si>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</si>
  <si>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</si>
  <si>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</si>
  <si>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</si>
  <si>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</si>
  <si>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</si>
  <si>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</si>
  <si>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</si>
  <si>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</si>
  <si>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</si>
  <si>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</si>
  <si>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</si>
  <si>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</si>
  <si>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</si>
  <si>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</si>
  <si>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</si>
  <si>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</si>
  <si>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</si>
  <si>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</si>
  <si>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</si>
  <si>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</si>
  <si>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</si>
  <si>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</si>
  <si>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</si>
  <si>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</si>
  <si>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</si>
  <si>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</si>
  <si>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</si>
  <si>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</si>
  <si>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</si>
  <si>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</si>
  <si>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</si>
  <si>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</si>
  <si>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</si>
  <si>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</si>
  <si>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</si>
  <si>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</si>
  <si>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</si>
  <si>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</si>
  <si>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</si>
  <si>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</si>
  <si>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</si>
  <si>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</si>
  <si>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</si>
  <si>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</si>
  <si>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</si>
  <si>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</si>
  <si>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</si>
  <si>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</si>
  <si>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</si>
  <si>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</si>
  <si>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</si>
  <si>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</si>
  <si>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</si>
  <si>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</si>
  <si>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</si>
  <si>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</si>
  <si>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</si>
  <si>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</si>
  <si>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</si>
  <si>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</si>
  <si>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</si>
  <si>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</si>
  <si>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</si>
  <si>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</si>
  <si>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</si>
  <si>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</si>
  <si>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</si>
  <si>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</si>
  <si>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</si>
  <si>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</si>
  <si>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</si>
  <si>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</si>
  <si>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</si>
  <si>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</si>
  <si>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</si>
  <si>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</si>
  <si>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</si>
  <si>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</si>
  <si>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</si>
  <si>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</si>
  <si>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</si>
  <si>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</si>
  <si>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</si>
  <si>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</si>
  <si>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</si>
  <si>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</si>
  <si>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</si>
  <si>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</si>
  <si>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</si>
  <si>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</si>
  <si>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</si>
  <si>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</si>
  <si>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</si>
  <si>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</si>
  <si>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</si>
  <si>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</si>
  <si>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</si>
  <si>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</si>
  <si>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</si>
  <si>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</si>
  <si>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</si>
  <si>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</si>
  <si>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</si>
  <si>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</si>
  <si>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</si>
  <si>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</si>
  <si>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</si>
  <si>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</si>
  <si>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</si>
  <si>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</si>
  <si>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</si>
  <si>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</si>
  <si>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</si>
  <si>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</si>
  <si>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</si>
  <si>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</si>
  <si>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</si>
  <si>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</si>
  <si>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</si>
  <si>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</si>
  <si>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</si>
  <si>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</si>
  <si>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</si>
  <si>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</si>
  <si>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</si>
  <si>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</si>
  <si>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</si>
  <si>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</si>
  <si>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</si>
  <si>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</si>
  <si>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</si>
  <si>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</si>
  <si>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</si>
  <si>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</si>
  <si>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</si>
  <si>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</si>
  <si>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</si>
  <si>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</si>
  <si>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</si>
  <si>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</si>
  <si>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</si>
  <si>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</si>
  <si>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</si>
  <si>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</si>
  <si>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</si>
  <si>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</si>
  <si>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</si>
  <si>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</si>
  <si>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</si>
  <si>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</si>
  <si>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</si>
  <si>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</si>
  <si>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</si>
  <si>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</si>
  <si>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</si>
  <si>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</si>
  <si>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</si>
  <si>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</si>
  <si>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</si>
  <si>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</si>
  <si>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</si>
  <si>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</si>
  <si>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</si>
  <si>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</si>
  <si>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</si>
  <si>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</si>
  <si>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</si>
  <si>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</si>
  <si>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</si>
  <si>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</si>
  <si>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</si>
  <si>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</si>
  <si>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</si>
  <si>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</si>
  <si>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</si>
  <si>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</si>
  <si>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</si>
  <si>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</si>
  <si>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</si>
  <si>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</si>
  <si>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</si>
  <si>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</si>
  <si>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</si>
  <si>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</si>
  <si>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</si>
  <si>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</si>
  <si>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</si>
  <si>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</si>
  <si>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</si>
  <si>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</si>
  <si>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</si>
  <si>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</si>
  <si>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</si>
  <si>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</si>
  <si>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</si>
  <si>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</si>
  <si>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</si>
  <si>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</si>
  <si>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</si>
  <si>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</si>
  <si>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</si>
  <si>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</si>
  <si>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</si>
  <si>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</si>
  <si>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</si>
  <si>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</si>
  <si>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</si>
  <si>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</si>
  <si>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</si>
  <si>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</si>
  <si>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</si>
  <si>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</si>
  <si>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</si>
  <si>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</si>
  <si>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</si>
  <si>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</si>
  <si>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</si>
  <si>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</si>
  <si>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</si>
  <si>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</si>
  <si>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</si>
  <si>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</si>
  <si>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</si>
  <si>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</si>
  <si>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</si>
  <si>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</si>
  <si>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</si>
  <si>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</si>
  <si>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</si>
  <si>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</si>
  <si>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</si>
  <si>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</si>
  <si>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</si>
  <si>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</si>
  <si>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</si>
  <si>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</si>
  <si>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</si>
  <si>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</si>
  <si>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</si>
  <si>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</si>
  <si>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</si>
  <si>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</si>
  <si>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</si>
  <si>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</si>
  <si>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</si>
  <si>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</si>
  <si>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</si>
  <si>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</si>
  <si>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</si>
  <si>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</si>
  <si>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</si>
  <si>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</si>
  <si>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</si>
  <si>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</si>
  <si>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</si>
  <si>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</si>
  <si>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</si>
  <si>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</si>
  <si>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</si>
  <si>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</si>
  <si>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</si>
  <si>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</si>
  <si>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</si>
  <si>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</si>
  <si>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</si>
  <si>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</si>
  <si>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</si>
  <si>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</si>
  <si>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</si>
  <si>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</si>
  <si>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</si>
  <si>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</si>
  <si>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</si>
  <si>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</si>
  <si>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</si>
  <si>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</si>
  <si>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</si>
  <si>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</si>
  <si>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</si>
  <si>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</si>
  <si>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</si>
  <si>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</si>
  <si>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</si>
  <si>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</si>
  <si>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</si>
  <si>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</si>
  <si>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</si>
  <si>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</si>
  <si>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</si>
  <si>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</si>
  <si>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</si>
  <si>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</si>
  <si>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</si>
  <si>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</si>
  <si>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</si>
  <si>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</si>
  <si>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</si>
  <si>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</si>
  <si>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</si>
  <si>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</si>
  <si>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</si>
  <si>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</si>
  <si>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</si>
  <si>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</si>
  <si>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</si>
  <si>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</si>
  <si>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</si>
  <si>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</si>
  <si>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</si>
  <si>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</si>
  <si>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</si>
  <si>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</si>
  <si>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</si>
  <si>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</si>
  <si>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</si>
  <si>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</si>
  <si>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</si>
  <si>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</si>
  <si>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</si>
  <si>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</si>
  <si>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</si>
  <si>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</si>
  <si>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r>
      <t xml:space="preserve">職場環境改善経費に消費税額を含めていない、又は消費税及び地方消費税に係る仕入控除税額を除外しています。
</t>
    </r>
    <r>
      <rPr>
        <strike/>
        <sz val="9"/>
        <color theme="1"/>
        <rFont val="ＭＳ Ｐゴシック"/>
        <family val="3"/>
        <charset val="128"/>
      </rPr>
      <t>職場環境改善経費に消費税額を含めており、かつ控除税額が報告書作成時に未確定の場合は、確定後に都道府県指定の様式で報告することを理解しました。</t>
    </r>
    <rPh sb="52" eb="54">
      <t>ショクバ</t>
    </rPh>
    <rPh sb="54" eb="56">
      <t>カンキョウ</t>
    </rPh>
    <rPh sb="56" eb="58">
      <t>カイゼン</t>
    </rPh>
    <rPh sb="58" eb="60">
      <t>ケイヒ</t>
    </rPh>
    <phoneticPr fontId="5"/>
  </si>
  <si>
    <r>
      <t>４　職場環境改善経費の消費税及び地方消費税</t>
    </r>
    <r>
      <rPr>
        <strike/>
        <sz val="10"/>
        <rFont val="ＭＳ Ｐゴシック"/>
        <family val="3"/>
        <charset val="128"/>
      </rPr>
      <t>に係る仕入控除税額</t>
    </r>
    <r>
      <rPr>
        <sz val="10"/>
        <rFont val="ＭＳ Ｐゴシック"/>
        <family val="3"/>
        <charset val="128"/>
      </rPr>
      <t>について</t>
    </r>
    <phoneticPr fontId="5"/>
  </si>
  <si>
    <r>
      <t>職場環境改善経費の消費税及び地方消費税に係る仕入控除税額について、取扱いを理解した。</t>
    </r>
    <r>
      <rPr>
        <sz val="9"/>
        <rFont val="ＭＳ Ｐゴシック"/>
        <family val="3"/>
        <charset val="128"/>
      </rPr>
      <t>職場環境改善経費を消費税及び地方消費税を除いた額とした。</t>
    </r>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rPh sb="42" eb="44">
      <t>ショクバ</t>
    </rPh>
    <rPh sb="44" eb="46">
      <t>カンキョウ</t>
    </rPh>
    <rPh sb="46" eb="48">
      <t>カイゼン</t>
    </rPh>
    <rPh sb="48" eb="50">
      <t>ケイヒ</t>
    </rPh>
    <rPh sb="51" eb="54">
      <t>ショウヒゼイ</t>
    </rPh>
    <rPh sb="54" eb="55">
      <t>オヨ</t>
    </rPh>
    <rPh sb="56" eb="58">
      <t>チホウ</t>
    </rPh>
    <rPh sb="58" eb="61">
      <t>ショウヒゼイ</t>
    </rPh>
    <rPh sb="62" eb="63">
      <t>ノゾ</t>
    </rPh>
    <rPh sb="65" eb="6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</si>
</sst>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trike/>
      <sz val="9"/>
      <color theme="1"/>
      <name val="ＭＳ Ｐゴシック"/>
      <family val="3"/>
      <charset val="128"/>
    </font>
    <font>
      <strike/>
      <sz val="10"/>
      <name val="ＭＳ Ｐゴシック"/>
      <family val="3"/>
      <charset val="128"/>
    </font>
    <font>
      <strike/>
      <sz val="9"/>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6">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68" fillId="0" borderId="17" xfId="0" applyFont="1" applyBorder="1" applyAlignment="1">
      <alignment horizontal="left" vertical="center" wrapText="1"/>
    </xf>
    <xf numFmtId="0" fontId="23" fillId="0" borderId="17" xfId="0" applyFont="1" applyBorder="1" applyAlignment="1">
      <alignment horizontal="left" vertical="center" wrapTex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Normal="100" zoomScaleSheetLayoutView="100" workbookViewId="0">
      <selection activeCell="M23" sqref="M23:X23"/>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15"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tabSelected="1" view="pageBreakPreview" zoomScale="120" zoomScaleNormal="120" zoomScaleSheetLayoutView="120" workbookViewId="0">
      <selection activeCell="M23" sqref="M23:AH23"/>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2" t="s">
        <v>10</v>
      </c>
      <c r="AD1" s="343"/>
      <c r="AE1" s="343"/>
      <c r="AF1" s="342" t="str">
        <f>IF(基本情報入力シート!C18="", "", 基本情報入力シート!C18)</f>
        <v/>
      </c>
      <c r="AG1" s="343"/>
      <c r="AH1" s="343"/>
      <c r="AI1" s="343"/>
      <c r="AJ1" s="34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45" t="s">
        <v>1852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47" t="s">
        <v>0</v>
      </c>
      <c r="B6" s="348"/>
      <c r="C6" s="348"/>
      <c r="D6" s="348"/>
      <c r="E6" s="348"/>
      <c r="F6" s="349"/>
      <c r="G6" s="330" t="str">
        <f>IF(基本情報入力シート!M22="","",基本情報入力シート!M22)</f>
        <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2"/>
    </row>
    <row r="7" spans="1:47" s="43" customFormat="1" ht="22.5" customHeight="1">
      <c r="A7" s="388" t="s">
        <v>15</v>
      </c>
      <c r="B7" s="389"/>
      <c r="C7" s="389"/>
      <c r="D7" s="389"/>
      <c r="E7" s="389"/>
      <c r="F7" s="390"/>
      <c r="G7" s="391" t="str">
        <f>IF(基本情報入力シート!M23="","",基本情報入力シート!M23)</f>
        <v/>
      </c>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3"/>
    </row>
    <row r="8" spans="1:47" s="43" customFormat="1" ht="12.75" customHeight="1">
      <c r="A8" s="394" t="s">
        <v>11</v>
      </c>
      <c r="B8" s="395"/>
      <c r="C8" s="395"/>
      <c r="D8" s="395"/>
      <c r="E8" s="395"/>
      <c r="F8" s="395"/>
      <c r="G8" s="124" t="s">
        <v>1</v>
      </c>
      <c r="H8" s="331" t="str">
        <f>IF(基本情報入力シート!AB24="－","",基本情報入力シート!AB24)</f>
        <v/>
      </c>
      <c r="I8" s="331"/>
      <c r="J8" s="331"/>
      <c r="K8" s="331"/>
      <c r="L8" s="33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3"/>
      <c r="B9" s="334"/>
      <c r="C9" s="334"/>
      <c r="D9" s="334"/>
      <c r="E9" s="334"/>
      <c r="F9" s="334"/>
      <c r="G9" s="398" t="str">
        <f>IF(基本情報入力シート!M25="","",基本情報入力シート!M25)</f>
        <v/>
      </c>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400"/>
    </row>
    <row r="10" spans="1:47" s="43" customFormat="1" ht="12" customHeight="1">
      <c r="A10" s="396"/>
      <c r="B10" s="397"/>
      <c r="C10" s="397"/>
      <c r="D10" s="397"/>
      <c r="E10" s="397"/>
      <c r="F10" s="397"/>
      <c r="G10" s="335" t="str">
        <f>IF(基本情報入力シート!M26="","",基本情報入力シート!M26)</f>
        <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row>
    <row r="11" spans="1:47" s="43" customFormat="1" ht="15" customHeight="1">
      <c r="A11" s="328" t="s">
        <v>0</v>
      </c>
      <c r="B11" s="329"/>
      <c r="C11" s="329"/>
      <c r="D11" s="329"/>
      <c r="E11" s="329"/>
      <c r="F11" s="329"/>
      <c r="G11" s="330" t="str">
        <f>IF(基本情報入力シート!M30="","",基本情報入力シート!M30)</f>
        <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2"/>
      <c r="AS11" s="44"/>
    </row>
    <row r="12" spans="1:47" s="43" customFormat="1" ht="22.5" customHeight="1">
      <c r="A12" s="333" t="s">
        <v>12</v>
      </c>
      <c r="B12" s="334"/>
      <c r="C12" s="334"/>
      <c r="D12" s="334"/>
      <c r="E12" s="334"/>
      <c r="F12" s="334"/>
      <c r="G12" s="335" t="str">
        <f>IF(基本情報入力シート!M31="","",基本情報入力シート!M31)</f>
        <v/>
      </c>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S12" s="44"/>
    </row>
    <row r="13" spans="1:47" s="43" customFormat="1" ht="17.25" customHeight="1">
      <c r="A13" s="338" t="s">
        <v>13</v>
      </c>
      <c r="B13" s="338"/>
      <c r="C13" s="338"/>
      <c r="D13" s="338"/>
      <c r="E13" s="338"/>
      <c r="F13" s="338"/>
      <c r="G13" s="339" t="s">
        <v>7</v>
      </c>
      <c r="H13" s="339"/>
      <c r="I13" s="339"/>
      <c r="J13" s="340"/>
      <c r="K13" s="341" t="str">
        <f>IF(基本情報入力シート!M32="","",基本情報入力シート!M32)</f>
        <v/>
      </c>
      <c r="L13" s="341"/>
      <c r="M13" s="341"/>
      <c r="N13" s="341"/>
      <c r="O13" s="341"/>
      <c r="P13" s="341"/>
      <c r="Q13" s="341"/>
      <c r="R13" s="341"/>
      <c r="S13" s="341"/>
      <c r="T13" s="341"/>
      <c r="U13" s="338" t="s">
        <v>14</v>
      </c>
      <c r="V13" s="338"/>
      <c r="W13" s="338"/>
      <c r="X13" s="338"/>
      <c r="Y13" s="341" t="str">
        <f>IF(基本情報入力シート!M33="","",基本情報入力シート!M33)</f>
        <v/>
      </c>
      <c r="Z13" s="341"/>
      <c r="AA13" s="341"/>
      <c r="AB13" s="341"/>
      <c r="AC13" s="341"/>
      <c r="AD13" s="341"/>
      <c r="AE13" s="341"/>
      <c r="AF13" s="341"/>
      <c r="AG13" s="341"/>
      <c r="AH13" s="341"/>
      <c r="AI13" s="341"/>
      <c r="AJ13" s="34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0" t="s">
        <v>1840</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56">
        <f>'別紙様式3-2（補助金）'!F5</f>
        <v>0</v>
      </c>
      <c r="AA16" s="357"/>
      <c r="AB16" s="357"/>
      <c r="AC16" s="357"/>
      <c r="AD16" s="357"/>
      <c r="AE16" s="357"/>
      <c r="AF16" s="357"/>
      <c r="AG16" s="358" t="s">
        <v>4</v>
      </c>
      <c r="AH16" s="359"/>
      <c r="AI16" s="46" t="str">
        <f>IF(G7="", "", IF(SUM(Z17:AF18)&gt;=Z16, "〇", "×"))</f>
        <v/>
      </c>
      <c r="AK16" s="350" t="s">
        <v>1848</v>
      </c>
      <c r="AL16" s="351"/>
      <c r="AM16" s="351"/>
      <c r="AN16" s="351"/>
      <c r="AO16" s="351"/>
      <c r="AP16" s="351"/>
      <c r="AQ16" s="351"/>
      <c r="AR16" s="351"/>
      <c r="AS16" s="351"/>
      <c r="AT16" s="351"/>
      <c r="AU16" s="352"/>
    </row>
    <row r="17" spans="1:47" s="24" customFormat="1" ht="19.5" customHeight="1">
      <c r="A17" s="360" t="s">
        <v>1841</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298"/>
      <c r="AA17" s="298"/>
      <c r="AB17" s="298"/>
      <c r="AC17" s="298"/>
      <c r="AD17" s="298"/>
      <c r="AE17" s="298"/>
      <c r="AF17" s="298"/>
      <c r="AG17" s="299" t="s">
        <v>4</v>
      </c>
      <c r="AH17" s="300"/>
      <c r="AI17" s="92"/>
      <c r="AJ17" s="92"/>
    </row>
    <row r="18" spans="1:47" s="24" customFormat="1" ht="19.5" customHeight="1">
      <c r="A18" s="364" t="s">
        <v>1827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6"/>
      <c r="Z18" s="353">
        <f>SUM(Z19:AF21)</f>
        <v>0</v>
      </c>
      <c r="AA18" s="353"/>
      <c r="AB18" s="353"/>
      <c r="AC18" s="353"/>
      <c r="AD18" s="353"/>
      <c r="AE18" s="353"/>
      <c r="AF18" s="353"/>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4" t="s">
        <v>1826</v>
      </c>
      <c r="M19" s="354"/>
      <c r="N19" s="354"/>
      <c r="O19" s="354"/>
      <c r="P19" s="354"/>
      <c r="Q19" s="354"/>
      <c r="R19" s="354"/>
      <c r="S19" s="354"/>
      <c r="T19" s="354"/>
      <c r="U19" s="354"/>
      <c r="V19" s="354"/>
      <c r="W19" s="354"/>
      <c r="X19" s="354"/>
      <c r="Y19" s="355"/>
      <c r="Z19" s="363"/>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453"/>
      <c r="N23" s="454"/>
      <c r="O23" s="454"/>
      <c r="P23" s="454"/>
      <c r="Q23" s="454"/>
      <c r="R23" s="454"/>
      <c r="S23" s="454"/>
      <c r="T23" s="454"/>
      <c r="U23" s="454"/>
      <c r="V23" s="454"/>
      <c r="W23" s="454"/>
      <c r="X23" s="454"/>
      <c r="Y23" s="454"/>
      <c r="Z23" s="454"/>
      <c r="AA23" s="454"/>
      <c r="AB23" s="454"/>
      <c r="AC23" s="454"/>
      <c r="AD23" s="454"/>
      <c r="AE23" s="454"/>
      <c r="AF23" s="454"/>
      <c r="AG23" s="454"/>
      <c r="AH23" s="455"/>
      <c r="AI23" s="155"/>
      <c r="AJ23" s="103"/>
      <c r="AK23" s="47"/>
      <c r="AL23" s="47"/>
      <c r="AT23" s="45"/>
    </row>
    <row r="24" spans="1:47" s="24" customFormat="1" ht="51" customHeight="1" thickBot="1">
      <c r="A24" s="325"/>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7"/>
      <c r="AI24" s="46" t="str">
        <f>IF(G7="", "", IF(AND(Z21&gt;0, A24=""), "×", "○"))</f>
        <v/>
      </c>
      <c r="AK24" s="301" t="s">
        <v>1839</v>
      </c>
      <c r="AL24" s="302"/>
      <c r="AM24" s="302"/>
      <c r="AN24" s="302"/>
      <c r="AO24" s="302"/>
      <c r="AP24" s="302"/>
      <c r="AQ24" s="302"/>
      <c r="AR24" s="302"/>
      <c r="AS24" s="302"/>
      <c r="AT24" s="302"/>
      <c r="AU24" s="303"/>
    </row>
    <row r="25" spans="1:47" s="43" customFormat="1" ht="133.5" customHeight="1">
      <c r="A25" s="323" t="s">
        <v>1926</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67" t="s">
        <v>1815</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row>
    <row r="28" spans="1:47" s="24" customFormat="1" ht="18.75" customHeight="1" thickBot="1">
      <c r="A28" s="181"/>
      <c r="B28" s="321" t="s">
        <v>1843</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2"/>
      <c r="AI28" s="46" t="str">
        <f>IF(Z17=0,"",IF(A28="","×","○"))</f>
        <v/>
      </c>
    </row>
    <row r="29" spans="1:47" s="24" customFormat="1" ht="36.6" customHeight="1">
      <c r="A29" s="323" t="s">
        <v>1845</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4" t="s">
        <v>1929</v>
      </c>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row>
    <row r="34" spans="1:47" customFormat="1" ht="40.9" customHeight="1" thickBot="1">
      <c r="A34" s="181"/>
      <c r="B34" s="385" t="s">
        <v>1930</v>
      </c>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7"/>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4" t="s">
        <v>1927</v>
      </c>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5"/>
      <c r="AI36" s="46" t="str">
        <f>IF(G7="", "", IF(AND(B38="✓",AND(G40&lt;&gt;"",J40&lt;&gt;"",Q40&lt;&gt;"",S41&lt;&gt;"",Z41&lt;&gt;"")),"○","×"))</f>
        <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4" t="str">
        <f>IF(基本情報入力シート!M23="","", 基本情報入力シート!M23)</f>
        <v/>
      </c>
      <c r="R40" s="324"/>
      <c r="S40" s="324"/>
      <c r="T40" s="324"/>
      <c r="U40" s="324"/>
      <c r="V40" s="324"/>
      <c r="W40" s="324"/>
      <c r="X40" s="324"/>
      <c r="Y40" s="324"/>
      <c r="Z40" s="324"/>
      <c r="AA40" s="324"/>
      <c r="AB40" s="324"/>
      <c r="AC40" s="324"/>
      <c r="AD40" s="324"/>
      <c r="AE40" s="324"/>
      <c r="AF40" s="324"/>
      <c r="AG40" s="324"/>
      <c r="AH40" s="324"/>
      <c r="AI40" s="58"/>
      <c r="AJ40" s="117"/>
    </row>
    <row r="41" spans="1:47" s="59" customFormat="1" ht="19.5" customHeight="1">
      <c r="A41" s="55"/>
      <c r="B41" s="60"/>
      <c r="C41" s="56"/>
      <c r="D41" s="56"/>
      <c r="E41" s="56"/>
      <c r="F41" s="56"/>
      <c r="G41" s="56"/>
      <c r="H41" s="56"/>
      <c r="I41" s="56"/>
      <c r="J41" s="56"/>
      <c r="K41" s="56"/>
      <c r="L41" s="56"/>
      <c r="M41" s="56"/>
      <c r="N41" s="382" t="s">
        <v>91</v>
      </c>
      <c r="O41" s="382"/>
      <c r="P41" s="382"/>
      <c r="Q41" s="406" t="s">
        <v>23</v>
      </c>
      <c r="R41" s="406"/>
      <c r="S41" s="381" t="str">
        <f>IF(基本情報入力シート!M27="", "", 基本情報入力シート!M27)</f>
        <v/>
      </c>
      <c r="T41" s="381"/>
      <c r="U41" s="381"/>
      <c r="V41" s="381"/>
      <c r="W41" s="381"/>
      <c r="X41" s="380" t="s">
        <v>24</v>
      </c>
      <c r="Y41" s="380"/>
      <c r="Z41" s="381" t="str">
        <f>IF(基本情報入力シート!M28="", "", 基本情報入力シート!M28)</f>
        <v/>
      </c>
      <c r="AA41" s="381"/>
      <c r="AB41" s="381"/>
      <c r="AC41" s="381"/>
      <c r="AD41" s="381"/>
      <c r="AE41" s="381"/>
      <c r="AF41" s="381"/>
      <c r="AG41" s="381"/>
      <c r="AH41" s="381"/>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83" t="s">
        <v>1819</v>
      </c>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68" t="s">
        <v>38</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70"/>
    </row>
    <row r="49" spans="1:36">
      <c r="A49" s="67" t="s">
        <v>9</v>
      </c>
      <c r="B49" s="374" t="s">
        <v>1925</v>
      </c>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6"/>
      <c r="AJ49" s="68" t="str">
        <f>AI16</f>
        <v/>
      </c>
    </row>
    <row r="50" spans="1:36">
      <c r="A50" s="69" t="s">
        <v>94</v>
      </c>
      <c r="B50" s="377" t="s">
        <v>1854</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9"/>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68" t="s">
        <v>95</v>
      </c>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70"/>
    </row>
    <row r="53" spans="1:36">
      <c r="A53" s="371" t="s">
        <v>1844</v>
      </c>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3"/>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07" t="s">
        <v>1931</v>
      </c>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8"/>
    </row>
    <row r="56" spans="1:36" customFormat="1" ht="22.5" customHeight="1">
      <c r="A56" s="409" t="s">
        <v>1932</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68" t="s">
        <v>1928</v>
      </c>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70"/>
    </row>
    <row r="59" spans="1:36">
      <c r="A59" s="401" t="s">
        <v>1822</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3"/>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I11" sqref="I11:J11"/>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4" t="s">
        <v>15</v>
      </c>
      <c r="B3" s="425"/>
      <c r="C3" s="426" t="str">
        <f>IF(基本情報入力シート!M23="","",基本情報入力シート!M23)</f>
        <v/>
      </c>
      <c r="D3" s="427"/>
      <c r="E3" s="427"/>
      <c r="F3" s="428"/>
      <c r="G3" s="92"/>
      <c r="H3" s="129"/>
      <c r="I3" s="423" t="s">
        <v>1855</v>
      </c>
      <c r="J3" s="423"/>
      <c r="K3" s="147"/>
      <c r="L3" s="146"/>
      <c r="M3" s="146"/>
      <c r="N3" s="146"/>
      <c r="O3" s="146"/>
      <c r="P3" s="146"/>
      <c r="Q3" s="146"/>
      <c r="R3" s="146"/>
      <c r="S3" s="146"/>
      <c r="T3" s="146"/>
      <c r="U3" s="146"/>
      <c r="V3" s="146"/>
    </row>
    <row r="4" spans="1:22" ht="21" customHeight="1" thickBot="1">
      <c r="A4" s="135"/>
      <c r="B4" s="136"/>
      <c r="C4" s="137"/>
      <c r="D4" s="138"/>
      <c r="E4" s="138"/>
      <c r="F4" s="138"/>
      <c r="G4" s="134"/>
      <c r="H4" s="139"/>
      <c r="I4" s="423"/>
      <c r="J4" s="423"/>
      <c r="K4" s="147"/>
      <c r="L4" s="146"/>
      <c r="M4" s="146"/>
      <c r="N4" s="146"/>
      <c r="O4" s="146"/>
      <c r="P4" s="146"/>
      <c r="Q4" s="146"/>
      <c r="R4" s="146"/>
      <c r="S4" s="146"/>
      <c r="T4" s="146"/>
      <c r="U4" s="146"/>
      <c r="V4" s="146"/>
    </row>
    <row r="5" spans="1:22" ht="27.75" customHeight="1">
      <c r="A5" s="442" t="s">
        <v>1847</v>
      </c>
      <c r="B5" s="443"/>
      <c r="C5" s="443"/>
      <c r="D5" s="443"/>
      <c r="E5" s="444"/>
      <c r="F5" s="448">
        <f>IFERROR(SUM(I11:J110),"")</f>
        <v>0</v>
      </c>
      <c r="G5" s="134"/>
      <c r="H5" s="139"/>
      <c r="I5" s="423"/>
      <c r="J5" s="423"/>
      <c r="K5" s="147"/>
      <c r="L5" s="146"/>
      <c r="M5" s="146"/>
      <c r="N5" s="146"/>
      <c r="O5" s="146"/>
      <c r="P5" s="146"/>
      <c r="Q5" s="146"/>
      <c r="R5" s="146"/>
      <c r="S5" s="146"/>
      <c r="T5" s="146"/>
      <c r="U5" s="146"/>
      <c r="V5" s="146"/>
    </row>
    <row r="6" spans="1:22" ht="27.75" customHeight="1" thickBot="1">
      <c r="A6" s="445"/>
      <c r="B6" s="446"/>
      <c r="C6" s="446"/>
      <c r="D6" s="446"/>
      <c r="E6" s="447"/>
      <c r="F6" s="449"/>
      <c r="G6" s="134"/>
      <c r="H6" s="139"/>
      <c r="I6" s="423"/>
      <c r="J6" s="423"/>
    </row>
    <row r="7" spans="1:22" ht="21" customHeight="1" thickBot="1">
      <c r="A7" s="92"/>
      <c r="B7" s="126"/>
      <c r="C7" s="127"/>
      <c r="D7" s="92"/>
      <c r="E7" s="92"/>
      <c r="F7" s="92"/>
      <c r="G7" s="92"/>
      <c r="H7" s="129"/>
      <c r="I7" s="140"/>
      <c r="J7" s="92"/>
    </row>
    <row r="8" spans="1:22" ht="42.75" customHeight="1">
      <c r="A8" s="429"/>
      <c r="B8" s="432" t="s">
        <v>1857</v>
      </c>
      <c r="C8" s="435" t="s">
        <v>28</v>
      </c>
      <c r="D8" s="438" t="s">
        <v>32</v>
      </c>
      <c r="E8" s="438"/>
      <c r="F8" s="439" t="s">
        <v>39</v>
      </c>
      <c r="G8" s="439" t="s">
        <v>6</v>
      </c>
      <c r="H8" s="450" t="s">
        <v>1833</v>
      </c>
      <c r="I8" s="417" t="s">
        <v>1846</v>
      </c>
      <c r="J8" s="418"/>
    </row>
    <row r="9" spans="1:22" ht="39" customHeight="1">
      <c r="A9" s="430"/>
      <c r="B9" s="433"/>
      <c r="C9" s="436"/>
      <c r="D9" s="424"/>
      <c r="E9" s="424"/>
      <c r="F9" s="440"/>
      <c r="G9" s="440"/>
      <c r="H9" s="451"/>
      <c r="I9" s="419"/>
      <c r="J9" s="420"/>
    </row>
    <row r="10" spans="1:22" ht="57.75" customHeight="1" thickBot="1">
      <c r="A10" s="431"/>
      <c r="B10" s="434"/>
      <c r="C10" s="437"/>
      <c r="D10" s="148" t="s">
        <v>33</v>
      </c>
      <c r="E10" s="148" t="s">
        <v>34</v>
      </c>
      <c r="F10" s="441"/>
      <c r="G10" s="441"/>
      <c r="H10" s="452"/>
      <c r="I10" s="421"/>
      <c r="J10" s="422"/>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5"/>
      <c r="J11" s="416"/>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1"/>
      <c r="J12" s="412"/>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1"/>
      <c r="J13" s="412"/>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1"/>
      <c r="J14" s="412"/>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1"/>
      <c r="J15" s="412"/>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1"/>
      <c r="J16" s="412"/>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1"/>
      <c r="J17" s="412"/>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1"/>
      <c r="J18" s="412"/>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1"/>
      <c r="J19" s="412"/>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1"/>
      <c r="J20" s="412"/>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1"/>
      <c r="J21" s="412"/>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1"/>
      <c r="J22" s="412"/>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1"/>
      <c r="J23" s="412"/>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1"/>
      <c r="J24" s="412"/>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1"/>
      <c r="J25" s="412"/>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1"/>
      <c r="J26" s="412"/>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1"/>
      <c r="J27" s="412"/>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1"/>
      <c r="J28" s="412"/>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1"/>
      <c r="J29" s="412"/>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1"/>
      <c r="J30" s="412"/>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1"/>
      <c r="J31" s="412"/>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1"/>
      <c r="J32" s="412"/>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1"/>
      <c r="J33" s="412"/>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1"/>
      <c r="J34" s="412"/>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1"/>
      <c r="J35" s="412"/>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1"/>
      <c r="J36" s="412"/>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1"/>
      <c r="J37" s="412"/>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1"/>
      <c r="J38" s="412"/>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1"/>
      <c r="J39" s="412"/>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1"/>
      <c r="J40" s="412"/>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1"/>
      <c r="J41" s="412"/>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1"/>
      <c r="J42" s="412"/>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1"/>
      <c r="J43" s="412"/>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1"/>
      <c r="J44" s="412"/>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1"/>
      <c r="J45" s="412"/>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1"/>
      <c r="J46" s="412"/>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1"/>
      <c r="J47" s="412"/>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1"/>
      <c r="J48" s="412"/>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1"/>
      <c r="J49" s="412"/>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1"/>
      <c r="J50" s="412"/>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1"/>
      <c r="J51" s="412"/>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1"/>
      <c r="J52" s="412"/>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1"/>
      <c r="J53" s="412"/>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1"/>
      <c r="J54" s="412"/>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1"/>
      <c r="J55" s="412"/>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1"/>
      <c r="J56" s="412"/>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1"/>
      <c r="J57" s="412"/>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1"/>
      <c r="J58" s="412"/>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1"/>
      <c r="J59" s="412"/>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1"/>
      <c r="J60" s="412"/>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1"/>
      <c r="J61" s="412"/>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1"/>
      <c r="J62" s="412"/>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1"/>
      <c r="J63" s="412"/>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1"/>
      <c r="J64" s="412"/>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1"/>
      <c r="J65" s="412"/>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1"/>
      <c r="J66" s="412"/>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1"/>
      <c r="J67" s="412"/>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1"/>
      <c r="J68" s="412"/>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1"/>
      <c r="J69" s="412"/>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1"/>
      <c r="J70" s="412"/>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1"/>
      <c r="J71" s="412"/>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1"/>
      <c r="J72" s="412"/>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1"/>
      <c r="J73" s="412"/>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1"/>
      <c r="J74" s="412"/>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1"/>
      <c r="J75" s="412"/>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1"/>
      <c r="J76" s="412"/>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1"/>
      <c r="J77" s="412"/>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1"/>
      <c r="J78" s="412"/>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1"/>
      <c r="J79" s="412"/>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1"/>
      <c r="J80" s="412"/>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1"/>
      <c r="J81" s="412"/>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1"/>
      <c r="J82" s="412"/>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1"/>
      <c r="J83" s="412"/>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1"/>
      <c r="J84" s="412"/>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1"/>
      <c r="J85" s="412"/>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1"/>
      <c r="J86" s="412"/>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1"/>
      <c r="J87" s="412"/>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1"/>
      <c r="J88" s="412"/>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1"/>
      <c r="J89" s="412"/>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1"/>
      <c r="J90" s="412"/>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1"/>
      <c r="J91" s="412"/>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1"/>
      <c r="J92" s="412"/>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1"/>
      <c r="J93" s="412"/>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1"/>
      <c r="J94" s="412"/>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1"/>
      <c r="J95" s="412"/>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1"/>
      <c r="J96" s="412"/>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1"/>
      <c r="J97" s="412"/>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1"/>
      <c r="J98" s="412"/>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1"/>
      <c r="J99" s="412"/>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1"/>
      <c r="J100" s="412"/>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1"/>
      <c r="J101" s="412"/>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1"/>
      <c r="J102" s="412"/>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1"/>
      <c r="J103" s="412"/>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1"/>
      <c r="J104" s="412"/>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1"/>
      <c r="J105" s="412"/>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1"/>
      <c r="J106" s="412"/>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1"/>
      <c r="J107" s="412"/>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1"/>
      <c r="J108" s="412"/>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1"/>
      <c r="J109" s="412"/>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3"/>
      <c r="J110" s="41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http://schemas.microsoft.com/office/2006/documentManagement/types"/>
    <ds:schemaRef ds:uri="http://purl.org/dc/elements/1.1/"/>
    <ds:schemaRef ds:uri="3b7b391f-316a-4bc7-a585-b2bcaf106fac"/>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201op</cp:lastModifiedBy>
  <cp:lastPrinted>2025-06-14T03:39:39Z</cp:lastPrinted>
  <dcterms:created xsi:type="dcterms:W3CDTF">2023-01-10T13:53:21Z</dcterms:created>
  <dcterms:modified xsi:type="dcterms:W3CDTF">2025-06-20T00:56:08Z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