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landisk-87ba10\share\【新】障害福祉課共有\★2019(H31)～障害福祉事業者G共有\(しゅ)集団指導\R4\R4原稿\"/>
    </mc:Choice>
  </mc:AlternateContent>
  <xr:revisionPtr revIDLastSave="0" documentId="13_ncr:1_{359038A3-3907-44A3-B0AE-CD5747E08F31}" xr6:coauthVersionLast="36" xr6:coauthVersionMax="36" xr10:uidLastSave="{00000000-0000-0000-0000-000000000000}"/>
  <bookViews>
    <workbookView xWindow="10500" yWindow="-15" windowWidth="10545" windowHeight="12525" tabRatio="615" xr2:uid="{00000000-000D-0000-FFFF-FFFF00000000}"/>
  </bookViews>
  <sheets>
    <sheet name="様式" sheetId="28" r:id="rId1"/>
    <sheet name="様式(多機能型※複数サービス毎に利用定員を定めている場合)" sheetId="30" r:id="rId2"/>
    <sheet name="記載例・表示内容の説明" sheetId="29" r:id="rId3"/>
    <sheet name="記載例)多機能型※複数サービス毎に利用定員を定めている" sheetId="31" r:id="rId4"/>
  </sheets>
  <definedNames>
    <definedName name="_xlnm.Print_Area" localSheetId="3">'記載例)多機能型※複数サービス毎に利用定員を定めている'!$A$1:$S$26</definedName>
    <definedName name="_xlnm.Print_Area" localSheetId="2">記載例・表示内容の説明!$A$1:$T$27</definedName>
    <definedName name="_xlnm.Print_Area" localSheetId="0">様式!$A$1:$S$25</definedName>
    <definedName name="_xlnm.Print_Area" localSheetId="1">'様式(多機能型※複数サービス毎に利用定員を定めている場合)'!$A$1:$S$26</definedName>
  </definedNames>
  <calcPr calcId="191029"/>
</workbook>
</file>

<file path=xl/calcChain.xml><?xml version="1.0" encoding="utf-8"?>
<calcChain xmlns="http://schemas.openxmlformats.org/spreadsheetml/2006/main">
  <c r="F21" i="31" l="1"/>
  <c r="S20" i="31"/>
  <c r="S21" i="31" s="1"/>
  <c r="R20" i="31"/>
  <c r="R21" i="31" s="1"/>
  <c r="Q20" i="31"/>
  <c r="Q21" i="31" s="1"/>
  <c r="P20" i="31"/>
  <c r="P21" i="31" s="1"/>
  <c r="O20" i="31"/>
  <c r="O21" i="31" s="1"/>
  <c r="N20" i="31"/>
  <c r="N21" i="31" s="1"/>
  <c r="M20" i="31"/>
  <c r="M21" i="31" s="1"/>
  <c r="L20" i="31"/>
  <c r="L21" i="31" s="1"/>
  <c r="K20" i="31"/>
  <c r="K21" i="31" s="1"/>
  <c r="J20" i="31"/>
  <c r="J21" i="31" s="1"/>
  <c r="I20" i="31"/>
  <c r="I21" i="31" s="1"/>
  <c r="H20" i="31"/>
  <c r="H21" i="31" s="1"/>
  <c r="G20" i="31"/>
  <c r="G21" i="31" s="1"/>
  <c r="F20" i="31"/>
  <c r="E20" i="31"/>
  <c r="E21" i="31" s="1"/>
  <c r="S16" i="31"/>
  <c r="R16" i="31"/>
  <c r="Q16" i="31"/>
  <c r="P16" i="31"/>
  <c r="O16" i="31"/>
  <c r="N16" i="31"/>
  <c r="M16" i="31"/>
  <c r="L16" i="31"/>
  <c r="K16" i="31"/>
  <c r="J16" i="31"/>
  <c r="I16" i="31"/>
  <c r="H16" i="31"/>
  <c r="M13" i="31"/>
  <c r="S21" i="30"/>
  <c r="R21" i="30"/>
  <c r="Q21" i="30"/>
  <c r="P21" i="30"/>
  <c r="O21" i="30"/>
  <c r="P22" i="30" s="1"/>
  <c r="N21" i="30"/>
  <c r="M21" i="30"/>
  <c r="L21" i="30"/>
  <c r="K21" i="30"/>
  <c r="J21" i="30"/>
  <c r="I21" i="30"/>
  <c r="H21" i="30"/>
  <c r="G21" i="30"/>
  <c r="J22" i="30" s="1"/>
  <c r="F21" i="30"/>
  <c r="E21" i="30"/>
  <c r="S23" i="30"/>
  <c r="R23" i="30"/>
  <c r="Q23" i="30"/>
  <c r="P23" i="30"/>
  <c r="O23" i="30"/>
  <c r="N23" i="30"/>
  <c r="M23" i="30"/>
  <c r="L23" i="30"/>
  <c r="K23" i="30"/>
  <c r="J23" i="30"/>
  <c r="I23" i="30"/>
  <c r="H23" i="30"/>
  <c r="L22" i="30"/>
  <c r="O22" i="30"/>
  <c r="N22" i="30"/>
  <c r="M22" i="30"/>
  <c r="K22" i="30"/>
  <c r="I22" i="30"/>
  <c r="S20" i="30"/>
  <c r="R20" i="30"/>
  <c r="Q20" i="30"/>
  <c r="P20" i="30"/>
  <c r="O20" i="30"/>
  <c r="N20" i="30"/>
  <c r="M20" i="30"/>
  <c r="L20" i="30"/>
  <c r="K20" i="30"/>
  <c r="J20" i="30"/>
  <c r="I20" i="30"/>
  <c r="H20" i="30"/>
  <c r="G20" i="30"/>
  <c r="F20" i="30"/>
  <c r="E20" i="30"/>
  <c r="S16" i="30"/>
  <c r="R16" i="30"/>
  <c r="Q16" i="30"/>
  <c r="P16" i="30"/>
  <c r="O16" i="30"/>
  <c r="N16" i="30"/>
  <c r="M16" i="30"/>
  <c r="L16" i="30"/>
  <c r="K16" i="30"/>
  <c r="J16" i="30"/>
  <c r="I16" i="30"/>
  <c r="H16" i="30"/>
  <c r="M13" i="30"/>
  <c r="K22" i="31" l="1"/>
  <c r="K23" i="31" s="1"/>
  <c r="S22" i="31"/>
  <c r="Q22" i="30"/>
  <c r="L22" i="31"/>
  <c r="L23" i="31" s="1"/>
  <c r="R22" i="30"/>
  <c r="O22" i="31"/>
  <c r="O23" i="31" s="1"/>
  <c r="P22" i="31"/>
  <c r="P23" i="31" s="1"/>
  <c r="S22" i="30"/>
  <c r="S23" i="31"/>
  <c r="J22" i="31"/>
  <c r="J23" i="31" s="1"/>
  <c r="N22" i="31"/>
  <c r="N23" i="31" s="1"/>
  <c r="R22" i="31"/>
  <c r="R23" i="31" s="1"/>
  <c r="I22" i="31"/>
  <c r="I23" i="31" s="1"/>
  <c r="H22" i="31"/>
  <c r="H23" i="31" s="1"/>
  <c r="Q22" i="31"/>
  <c r="Q23" i="31" s="1"/>
  <c r="M22" i="31"/>
  <c r="M23" i="31" s="1"/>
  <c r="H22" i="30"/>
  <c r="H22" i="28"/>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H23" i="29" l="1"/>
  <c r="S23" i="29"/>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<sst xmlns="http://schemas.openxmlformats.org/spreadsheetml/2006/main" count="203" uniqueCount="62">
  <si>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</si>
  <si>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</si>
  <si>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</si>
  <si>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</si>
  <si>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</si>
  <si>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</si>
  <si>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</si>
  <si>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</si>
  <si>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</si>
  <si>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</si>
  <si>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</si>
  <si>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</si>
  <si>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</si>
  <si>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</si>
  <si>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</si>
  <si>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</si>
  <si>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</si>
  <si>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</si>
  <si>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</si>
  <si>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</si>
  <si>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</si>
  <si>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</si>
  <si>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</si>
  <si>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</si>
  <si>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</si>
  <si>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</si>
  <si>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</si>
  <si>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</si>
  <si>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</si>
  <si>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</si>
  <si>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</si>
  <si>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</si>
  <si>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</si>
  <si>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</si>
  <si>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</si>
  <si>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</si>
  <si>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</si>
  <si>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</si>
  <si>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</si>
  <si>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</si>
  <si>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</si>
  <si>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</si>
  <si>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</si>
  <si>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</si>
  <si>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</si>
  <si>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</si>
  <si>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</si>
  <si>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</si>
  <si>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</si>
  <si>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</si>
  <si>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</si>
  <si>
    <t>⑨</t>
    <phoneticPr fontId="3"/>
  </si>
  <si>
    <t>（複数サービス毎に利用定員を定めている多機能型事業所用）</t>
    <rPh sb="1" eb="3">
      <t>フクスウ</t>
    </rPh>
    <rPh sb="7" eb="8">
      <t>ゴト</t>
    </rPh>
    <rPh sb="9" eb="11">
      <t>リヨウ</t>
    </rPh>
    <rPh sb="11" eb="13">
      <t>テイイン</t>
    </rPh>
    <rPh sb="14" eb="15">
      <t>サダ</t>
    </rPh>
    <rPh sb="19" eb="23">
      <t>タキノウガタ</t>
    </rPh>
    <rPh sb="23" eb="26">
      <t>ジギョウショ</t>
    </rPh>
    <rPh sb="26" eb="27">
      <t>ヨウ</t>
    </rPh>
    <phoneticPr fontId="3"/>
  </si>
  <si>
    <t>○○事業所</t>
    <rPh sb="2" eb="4">
      <t>ジギョウ</t>
    </rPh>
    <rPh sb="4" eb="5">
      <t>ショ</t>
    </rPh>
    <phoneticPr fontId="3"/>
  </si>
  <si>
    <t>児童発達支援</t>
    <rPh sb="0" eb="2">
      <t>ジドウ</t>
    </rPh>
    <rPh sb="2" eb="4">
      <t>ハッタツ</t>
    </rPh>
    <rPh sb="4" eb="6">
      <t>シエン</t>
    </rPh>
    <phoneticPr fontId="3"/>
  </si>
  <si>
    <t>★ 数字の入力方法や、⑨に表示される用語の意味については、「記載例・表示内容の説明」のシートもご確認ください。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</si>
  <si>
    <r>
      <t xml:space="preserve">利用定員（人）
</t>
    </r>
    <r>
      <rPr>
        <sz val="9"/>
        <rFont val="ＭＳ Ｐゴシック"/>
        <family val="3"/>
        <charset val="128"/>
        <scheme val="minor"/>
      </rPr>
      <t>※多機能型事業所における複数サービスの利用定員の合計数</t>
    </r>
    <rPh sb="0" eb="2">
      <t>リヨウ</t>
    </rPh>
    <rPh sb="2" eb="4">
      <t>テイイン</t>
    </rPh>
    <rPh sb="5" eb="6">
      <t>ニン</t>
    </rPh>
    <rPh sb="9" eb="13">
      <t>タキノウガタ</t>
    </rPh>
    <rPh sb="13" eb="16">
      <t>ジギョウショ</t>
    </rPh>
    <rPh sb="20" eb="22">
      <t>フクスウ</t>
    </rPh>
    <rPh sb="27" eb="29">
      <t>リヨウ</t>
    </rPh>
    <rPh sb="29" eb="31">
      <t>テイイン</t>
    </rPh>
    <rPh sb="32" eb="34">
      <t>ゴウケイ</t>
    </rPh>
    <rPh sb="34" eb="35">
      <t>スウ</t>
    </rPh>
    <phoneticPr fontId="3"/>
  </si>
  <si>
    <r>
      <t xml:space="preserve">利用定員（人）
</t>
    </r>
    <r>
      <rPr>
        <sz val="9"/>
        <rFont val="ＭＳ Ｐゴシック"/>
        <family val="3"/>
        <charset val="128"/>
        <scheme val="minor"/>
      </rPr>
      <t>※サービス単体の利用定員数</t>
    </r>
    <rPh sb="0" eb="2">
      <t>リヨウ</t>
    </rPh>
    <rPh sb="2" eb="4">
      <t>テイイン</t>
    </rPh>
    <rPh sb="5" eb="6">
      <t>ニン</t>
    </rPh>
    <rPh sb="13" eb="15">
      <t>タンタイ</t>
    </rPh>
    <rPh sb="16" eb="18">
      <t>リヨウ</t>
    </rPh>
    <rPh sb="18" eb="20">
      <t>テイイン</t>
    </rPh>
    <rPh sb="20" eb="21">
      <t>スウ</t>
    </rPh>
    <phoneticPr fontId="3"/>
  </si>
  <si>
    <t>利用定員×開所日数
（④×⑤）</t>
    <rPh sb="0" eb="2">
      <t>リヨウ</t>
    </rPh>
    <rPh sb="2" eb="4">
      <t>テイイン</t>
    </rPh>
    <rPh sb="5" eb="7">
      <t>カイショ</t>
    </rPh>
    <rPh sb="7" eb="9">
      <t>ニッスウ</t>
    </rPh>
    <phoneticPr fontId="3"/>
  </si>
  <si>
    <r>
      <t>受入可能延べ利用者数（人）</t>
    </r>
    <r>
      <rPr>
        <sz val="8"/>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</si>
  <si>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定員超過利用減算の算定の要否
（②＞⑧＝減算必要）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</si>
  <si>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（注２）利用定員が12人以上の場合：「⑥×（125／100）」、「11人以下の場合：（④＋3）×⑤」</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</si>
</sst>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
      <sz val="11"/>
      <color rgb="FFFF0000"/>
      <name val="ＭＳ Ｐゴシック"/>
      <family val="3"/>
      <charset val="128"/>
      <scheme val="minor"/>
    </font>
    <font>
      <sz val="18"/>
      <color rgb="FFFF0000"/>
      <name val="ＭＳ Ｐゴシック"/>
      <family val="3"/>
      <charset val="128"/>
      <scheme val="minor"/>
    </font>
    <font>
      <sz val="14"/>
      <color rgb="FFFF0000"/>
      <name val="ＭＳ Ｐゴシック"/>
      <family val="3"/>
      <charset val="128"/>
      <scheme val="minor"/>
    </font>
    <font>
      <sz val="10"/>
      <name val="メイリオ"/>
      <family val="3"/>
      <charset val="128"/>
    </font>
    <font>
      <sz val="9"/>
      <name val="ＭＳ Ｐゴシック"/>
      <family val="3"/>
      <charset val="128"/>
      <scheme val="minor"/>
    </font>
    <font>
      <sz val="8"/>
      <name val="ＤＦ特太ゴシック体"/>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67">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9" fillId="3" borderId="0" xfId="0" applyFont="1" applyFill="1" applyBorder="1" applyAlignment="1">
      <alignment vertical="top" wrapText="1"/>
    </xf>
    <xf numFmtId="0" fontId="15" fillId="0" borderId="9" xfId="0" applyFont="1" applyBorder="1" applyAlignment="1">
      <alignment vertical="center"/>
    </xf>
    <xf numFmtId="0" fontId="14" fillId="0" borderId="9" xfId="0" applyFont="1" applyBorder="1">
      <alignment vertical="center"/>
    </xf>
    <xf numFmtId="0" fontId="16" fillId="0" borderId="9" xfId="0" applyFont="1" applyBorder="1" applyAlignment="1">
      <alignment horizontal="center" vertical="center"/>
    </xf>
    <xf numFmtId="0" fontId="16" fillId="0" borderId="9" xfId="0" applyFont="1" applyBorder="1">
      <alignment vertical="center"/>
    </xf>
    <xf numFmtId="0" fontId="14" fillId="0" borderId="0" xfId="0" applyFont="1">
      <alignment vertical="center"/>
    </xf>
    <xf numFmtId="0" fontId="17" fillId="0" borderId="0" xfId="0" applyFont="1">
      <alignment vertical="center"/>
    </xf>
    <xf numFmtId="0" fontId="10" fillId="0" borderId="2" xfId="0" applyFont="1" applyFill="1" applyBorder="1" applyAlignment="1">
      <alignment vertical="center" wrapText="1"/>
    </xf>
    <xf numFmtId="0" fontId="10" fillId="0" borderId="1" xfId="0" applyFont="1" applyFill="1" applyBorder="1" applyAlignment="1">
      <alignment vertical="center"/>
    </xf>
    <xf numFmtId="0" fontId="9" fillId="3" borderId="14"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5">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620250" y="1838325"/>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200-000004000000}"/>
            </a:ext>
          </a:extLst>
        </xdr:cNvPr>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200-000005000000}"/>
            </a:ext>
          </a:extLst>
        </xdr:cNvPr>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200-00000B000000}"/>
            </a:ext>
          </a:extLst>
        </xdr:cNvPr>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a:extLst>
            <a:ext uri="{FF2B5EF4-FFF2-40B4-BE49-F238E27FC236}">
              <a16:creationId xmlns:a16="http://schemas.microsoft.com/office/drawing/2014/main" id="{00000000-0008-0000-0200-000011000000}"/>
            </a:ext>
          </a:extLst>
        </xdr:cNvPr>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a:extLst>
            <a:ext uri="{FF2B5EF4-FFF2-40B4-BE49-F238E27FC236}">
              <a16:creationId xmlns:a16="http://schemas.microsoft.com/office/drawing/2014/main" id="{00000000-0008-0000-0200-000018000000}"/>
            </a:ext>
          </a:extLst>
        </xdr:cNvPr>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620250" y="2200275"/>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twoCellAnchor>
    <xdr:from>
      <xdr:col>10</xdr:col>
      <xdr:colOff>419099</xdr:colOff>
      <xdr:row>7</xdr:row>
      <xdr:rowOff>38101</xdr:rowOff>
    </xdr:from>
    <xdr:to>
      <xdr:col>14</xdr:col>
      <xdr:colOff>371474</xdr:colOff>
      <xdr:row>9</xdr:row>
      <xdr:rowOff>228601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543674" y="2238376"/>
          <a:ext cx="2200275" cy="74295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例）利用定員</a:t>
          </a:r>
          <a:r>
            <a:rPr kumimoji="1" lang="en-US" altLang="ja-JP" sz="1000" b="1">
              <a:solidFill>
                <a:srgbClr val="0070C0"/>
              </a:solidFill>
              <a:latin typeface="+mn-ea"/>
              <a:ea typeface="+mn-ea"/>
            </a:rPr>
            <a:t>30</a:t>
          </a:r>
          <a:r>
            <a:rPr kumimoji="1" lang="ja-JP" altLang="en-US" sz="1000" b="1">
              <a:solidFill>
                <a:srgbClr val="0070C0"/>
              </a:solidFill>
              <a:latin typeface="+mn-ea"/>
              <a:ea typeface="+mn-ea"/>
            </a:rPr>
            <a:t>人の多機能型事業所</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　・児童発達支援の利用定員</a:t>
          </a:r>
          <a:r>
            <a:rPr kumimoji="1" lang="en-US" altLang="ja-JP" sz="1000" b="1">
              <a:solidFill>
                <a:srgbClr val="0070C0"/>
              </a:solidFill>
              <a:latin typeface="+mn-ea"/>
              <a:ea typeface="+mn-ea"/>
            </a:rPr>
            <a:t>10</a:t>
          </a:r>
          <a:r>
            <a:rPr kumimoji="1" lang="ja-JP" altLang="en-US" sz="1000" b="1">
              <a:solidFill>
                <a:srgbClr val="0070C0"/>
              </a:solidFill>
              <a:latin typeface="+mn-ea"/>
              <a:ea typeface="+mn-ea"/>
            </a:rPr>
            <a:t>人</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　・生活介護の利用定員</a:t>
          </a:r>
          <a:r>
            <a:rPr kumimoji="1" lang="en-US" altLang="ja-JP" sz="1000" b="1">
              <a:solidFill>
                <a:srgbClr val="0070C0"/>
              </a:solidFill>
              <a:latin typeface="+mn-ea"/>
              <a:ea typeface="+mn-ea"/>
            </a:rPr>
            <a:t>20</a:t>
          </a:r>
          <a:r>
            <a:rPr kumimoji="1" lang="ja-JP" altLang="en-US" sz="1000" b="1">
              <a:solidFill>
                <a:srgbClr val="0070C0"/>
              </a:solidFill>
              <a:latin typeface="+mn-ea"/>
              <a:ea typeface="+mn-ea"/>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5"/>
  <sheetViews>
    <sheetView showGridLines="0" tabSelected="1" view="pageBreakPreview" zoomScaleNormal="100" zoomScaleSheetLayoutView="100" zoomScalePageLayoutView="70" workbookViewId="0">
      <selection activeCell="C1" sqref="C1"/>
    </sheetView>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ht="8.25" customHeight="1" thickBot="1">
      <c r="A2" s="11"/>
      <c r="B2" s="11"/>
      <c r="C2" s="11"/>
      <c r="D2" s="11"/>
      <c r="E2" s="11"/>
      <c r="F2" s="11"/>
      <c r="G2" s="11"/>
      <c r="H2" s="11"/>
      <c r="I2" s="11"/>
      <c r="J2" s="11"/>
      <c r="K2" s="11"/>
      <c r="L2" s="11"/>
      <c r="M2" s="11"/>
      <c r="N2" s="11"/>
      <c r="O2" s="11"/>
      <c r="P2" s="12"/>
      <c r="Q2" s="13"/>
      <c r="R2" s="14"/>
      <c r="S2" s="11"/>
    </row>
    <row r="3" spans="1:19" s="35" customFormat="1" ht="23.25" customHeight="1">
      <c r="A3" s="47" t="s">
        <v>44</v>
      </c>
      <c r="B3" s="47"/>
      <c r="C3" s="47"/>
      <c r="D3" s="47"/>
      <c r="E3" s="47"/>
      <c r="F3" s="47"/>
      <c r="G3" s="47"/>
      <c r="H3" s="47"/>
      <c r="I3" s="47"/>
      <c r="J3" s="47"/>
      <c r="K3" s="47"/>
      <c r="L3" s="47"/>
      <c r="M3" s="47"/>
      <c r="N3" s="47"/>
      <c r="O3" s="47"/>
      <c r="P3" s="47"/>
      <c r="Q3" s="47"/>
      <c r="R3" s="47"/>
      <c r="S3" s="47"/>
    </row>
    <row r="4" spans="1:19" s="35" customFormat="1" ht="15" customHeight="1">
      <c r="A4" s="34"/>
      <c r="B4" s="62" t="s">
        <v>45</v>
      </c>
      <c r="C4" s="62"/>
      <c r="D4" s="62"/>
      <c r="E4" s="62"/>
      <c r="F4" s="62"/>
      <c r="G4" s="62"/>
      <c r="H4" s="62"/>
      <c r="I4" s="62"/>
      <c r="J4" s="62"/>
      <c r="K4" s="62"/>
      <c r="L4" s="62"/>
      <c r="M4" s="62"/>
      <c r="N4" s="62"/>
      <c r="O4" s="62"/>
      <c r="P4" s="62"/>
      <c r="Q4" s="62"/>
      <c r="R4" s="62"/>
      <c r="S4" s="62"/>
    </row>
    <row r="5" spans="1:19" s="35" customFormat="1" ht="27" customHeight="1">
      <c r="A5" s="34"/>
      <c r="B5" s="62" t="s">
        <v>43</v>
      </c>
      <c r="C5" s="62"/>
      <c r="D5" s="62"/>
      <c r="E5" s="62"/>
      <c r="F5" s="62"/>
      <c r="G5" s="62"/>
      <c r="H5" s="62"/>
      <c r="I5" s="62"/>
      <c r="J5" s="62"/>
      <c r="K5" s="62"/>
      <c r="L5" s="62"/>
      <c r="M5" s="62"/>
      <c r="N5" s="62"/>
      <c r="O5" s="62"/>
      <c r="P5" s="62"/>
      <c r="Q5" s="62"/>
      <c r="R5" s="62"/>
      <c r="S5" s="62"/>
    </row>
    <row r="6" spans="1:19" s="35" customFormat="1" ht="44.25" customHeight="1">
      <c r="A6" s="63" t="s">
        <v>46</v>
      </c>
      <c r="B6" s="63"/>
      <c r="C6" s="63"/>
      <c r="D6" s="63"/>
      <c r="E6" s="63"/>
      <c r="F6" s="63"/>
      <c r="G6" s="63"/>
      <c r="H6" s="63"/>
      <c r="I6" s="63"/>
      <c r="J6" s="63"/>
      <c r="K6" s="63"/>
      <c r="L6" s="63"/>
      <c r="M6" s="63"/>
      <c r="N6" s="63"/>
      <c r="O6" s="63"/>
      <c r="P6" s="63"/>
      <c r="Q6" s="63"/>
      <c r="R6" s="63"/>
      <c r="S6" s="63"/>
    </row>
    <row r="7" spans="1:19" ht="6" customHeight="1">
      <c r="A7" t="s">
        <v>42</v>
      </c>
    </row>
    <row r="8" spans="1:19" ht="21.75" customHeight="1">
      <c r="B8" s="48" t="s">
        <v>18</v>
      </c>
      <c r="C8" s="49"/>
      <c r="D8" s="49"/>
      <c r="E8" s="49"/>
      <c r="F8" s="50"/>
      <c r="G8" s="51"/>
      <c r="H8" s="52"/>
      <c r="I8" s="52"/>
      <c r="J8" s="52"/>
      <c r="K8" s="52"/>
      <c r="L8" s="52"/>
      <c r="M8" s="52"/>
      <c r="N8" s="52"/>
      <c r="O8" s="52"/>
      <c r="P8" s="53"/>
    </row>
    <row r="9" spans="1:19" ht="21.75" customHeight="1">
      <c r="B9" s="48" t="s">
        <v>19</v>
      </c>
      <c r="C9" s="49"/>
      <c r="D9" s="49"/>
      <c r="E9" s="49"/>
      <c r="F9" s="50"/>
      <c r="G9" s="51"/>
      <c r="H9" s="52"/>
      <c r="I9" s="52"/>
      <c r="J9" s="52"/>
      <c r="K9" s="52"/>
      <c r="L9" s="52"/>
      <c r="M9" s="52"/>
      <c r="N9" s="52"/>
      <c r="O9" s="52"/>
      <c r="P9" s="53"/>
    </row>
    <row r="10" spans="1:19" ht="21.75" customHeight="1">
      <c r="B10" s="48" t="s">
        <v>20</v>
      </c>
      <c r="C10" s="49"/>
      <c r="D10" s="49"/>
      <c r="E10" s="49"/>
      <c r="F10" s="50"/>
      <c r="G10" s="51"/>
      <c r="H10" s="52"/>
      <c r="I10" s="52"/>
      <c r="J10" s="52"/>
      <c r="K10" s="52"/>
      <c r="L10" s="52"/>
      <c r="M10" s="52"/>
      <c r="N10" s="52"/>
      <c r="O10" s="52"/>
      <c r="P10" s="53"/>
    </row>
    <row r="11" spans="1:19" ht="9.6" customHeight="1"/>
    <row r="12" spans="1:19" ht="17.25" customHeight="1">
      <c r="C12" s="36" t="s">
        <v>50</v>
      </c>
    </row>
    <row r="13" spans="1:19" ht="21.75" customHeight="1">
      <c r="C13" s="54"/>
      <c r="D13" s="55"/>
      <c r="E13" s="58" t="s">
        <v>22</v>
      </c>
      <c r="F13" s="59"/>
      <c r="G13" s="60"/>
      <c r="H13" s="5"/>
      <c r="I13" s="6"/>
      <c r="J13" s="6"/>
      <c r="K13" s="6"/>
      <c r="L13" s="19" t="s">
        <v>38</v>
      </c>
      <c r="M13" s="26">
        <f>Q1</f>
        <v>0</v>
      </c>
      <c r="N13" s="6" t="s">
        <v>23</v>
      </c>
      <c r="O13" s="6"/>
      <c r="P13" s="6"/>
      <c r="Q13" s="6"/>
      <c r="R13" s="6"/>
      <c r="S13" s="7"/>
    </row>
    <row r="14" spans="1:19" ht="21.75" customHeight="1">
      <c r="C14" s="56"/>
      <c r="D14" s="57"/>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c r="F15" s="28"/>
      <c r="G15" s="28"/>
      <c r="H15" s="23"/>
      <c r="I15" s="23"/>
      <c r="J15" s="23"/>
      <c r="K15" s="23"/>
      <c r="L15" s="23"/>
      <c r="M15" s="23"/>
      <c r="N15" s="23"/>
      <c r="O15" s="23"/>
      <c r="P15" s="23"/>
      <c r="Q15" s="23"/>
      <c r="R15" s="23"/>
      <c r="S15" s="23"/>
    </row>
    <row r="16" spans="1:19" ht="35.25" customHeight="1" thickBot="1">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c r="B17" s="1"/>
      <c r="C17" s="8" t="s">
        <v>26</v>
      </c>
      <c r="D17" s="8" t="s">
        <v>14</v>
      </c>
      <c r="E17" s="29"/>
      <c r="F17" s="29"/>
      <c r="G17" s="29"/>
      <c r="H17" s="23"/>
      <c r="I17" s="23"/>
      <c r="J17" s="23"/>
      <c r="K17" s="23"/>
      <c r="L17" s="23"/>
      <c r="M17" s="23"/>
      <c r="N17" s="23"/>
      <c r="O17" s="23"/>
      <c r="P17" s="23"/>
      <c r="Q17" s="23"/>
      <c r="R17" s="23"/>
      <c r="S17" s="23"/>
    </row>
    <row r="18" spans="2:19" ht="35.25" customHeight="1">
      <c r="B18" s="1"/>
      <c r="C18" s="8" t="s">
        <v>27</v>
      </c>
      <c r="D18" s="8" t="s">
        <v>15</v>
      </c>
      <c r="E18" s="23"/>
      <c r="F18" s="23"/>
      <c r="G18" s="23"/>
      <c r="H18" s="23"/>
      <c r="I18" s="23"/>
      <c r="J18" s="23"/>
      <c r="K18" s="23"/>
      <c r="L18" s="23"/>
      <c r="M18" s="23"/>
      <c r="N18" s="23"/>
      <c r="O18" s="23"/>
      <c r="P18" s="23"/>
      <c r="Q18" s="23"/>
      <c r="R18" s="23"/>
      <c r="S18" s="23"/>
    </row>
    <row r="19" spans="2:19" ht="35.25" customHeight="1">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c r="C23" s="16"/>
      <c r="D23" s="16"/>
      <c r="E23" s="17"/>
      <c r="F23" s="17"/>
      <c r="G23" s="17"/>
      <c r="H23" s="18"/>
      <c r="I23" s="18"/>
      <c r="J23" s="18"/>
      <c r="K23" s="18"/>
      <c r="L23" s="18"/>
      <c r="M23" s="18"/>
      <c r="N23" s="18"/>
      <c r="O23" s="18"/>
      <c r="P23" s="18"/>
      <c r="Q23" s="18"/>
      <c r="R23" s="18"/>
      <c r="S23" s="18"/>
    </row>
    <row r="24" spans="2:19" ht="30" customHeight="1">
      <c r="C24" s="61" t="s">
        <v>47</v>
      </c>
      <c r="D24" s="61"/>
      <c r="E24" s="61"/>
      <c r="F24" s="61"/>
      <c r="G24" s="61"/>
      <c r="H24" s="61"/>
      <c r="I24" s="61"/>
      <c r="J24" s="61"/>
      <c r="K24" s="61"/>
      <c r="L24" s="61"/>
      <c r="M24" s="61"/>
      <c r="N24" s="61"/>
      <c r="O24" s="61"/>
      <c r="P24" s="61"/>
      <c r="Q24" s="61"/>
      <c r="R24" s="61"/>
      <c r="S24" s="61"/>
    </row>
    <row r="25" spans="2:19" ht="18.75" customHeight="1">
      <c r="C25" s="21" t="s">
        <v>37</v>
      </c>
    </row>
  </sheetData>
  <mergeCells count="13">
    <mergeCell ref="C13:D14"/>
    <mergeCell ref="E13:G13"/>
    <mergeCell ref="C24:S24"/>
    <mergeCell ref="B4:S4"/>
    <mergeCell ref="B5:S5"/>
    <mergeCell ref="A6:S6"/>
    <mergeCell ref="B10:F10"/>
    <mergeCell ref="G10:P10"/>
    <mergeCell ref="A3:S3"/>
    <mergeCell ref="B8:F8"/>
    <mergeCell ref="G8:P8"/>
    <mergeCell ref="B9:F9"/>
    <mergeCell ref="G9:P9"/>
  </mergeCells>
  <phoneticPr fontId="3"/>
  <conditionalFormatting sqref="H22:S23">
    <cfRule type="containsText" dxfId="4"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showGridLines="0" view="pageBreakPreview" zoomScaleNormal="100" zoomScaleSheetLayoutView="100" zoomScalePageLayoutView="70" workbookViewId="0">
      <selection activeCell="L18" sqref="L18"/>
    </sheetView>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s="43" customFormat="1" ht="36.75" customHeight="1" thickBot="1">
      <c r="A2" s="39"/>
      <c r="B2" s="39"/>
      <c r="C2" s="39"/>
      <c r="D2" s="39" t="s">
        <v>52</v>
      </c>
      <c r="E2" s="39"/>
      <c r="F2" s="39"/>
      <c r="G2" s="39"/>
      <c r="H2" s="39"/>
      <c r="I2" s="39"/>
      <c r="J2" s="39"/>
      <c r="K2" s="39"/>
      <c r="L2" s="39"/>
      <c r="M2" s="39"/>
      <c r="N2" s="39"/>
      <c r="O2" s="39"/>
      <c r="P2" s="40"/>
      <c r="Q2" s="41"/>
      <c r="R2" s="42"/>
      <c r="S2" s="39"/>
    </row>
    <row r="3" spans="1:19" s="35" customFormat="1" ht="23.25" customHeight="1">
      <c r="A3" s="47" t="s">
        <v>44</v>
      </c>
      <c r="B3" s="47"/>
      <c r="C3" s="47"/>
      <c r="D3" s="47"/>
      <c r="E3" s="47"/>
      <c r="F3" s="47"/>
      <c r="G3" s="47"/>
      <c r="H3" s="47"/>
      <c r="I3" s="47"/>
      <c r="J3" s="47"/>
      <c r="K3" s="47"/>
      <c r="L3" s="47"/>
      <c r="M3" s="47"/>
      <c r="N3" s="47"/>
      <c r="O3" s="47"/>
      <c r="P3" s="47"/>
      <c r="Q3" s="47"/>
      <c r="R3" s="47"/>
      <c r="S3" s="47"/>
    </row>
    <row r="4" spans="1:19" s="35" customFormat="1" ht="15" customHeight="1">
      <c r="A4" s="38"/>
      <c r="B4" s="62" t="s">
        <v>45</v>
      </c>
      <c r="C4" s="62"/>
      <c r="D4" s="62"/>
      <c r="E4" s="62"/>
      <c r="F4" s="62"/>
      <c r="G4" s="62"/>
      <c r="H4" s="62"/>
      <c r="I4" s="62"/>
      <c r="J4" s="62"/>
      <c r="K4" s="62"/>
      <c r="L4" s="62"/>
      <c r="M4" s="62"/>
      <c r="N4" s="62"/>
      <c r="O4" s="62"/>
      <c r="P4" s="62"/>
      <c r="Q4" s="62"/>
      <c r="R4" s="62"/>
      <c r="S4" s="62"/>
    </row>
    <row r="5" spans="1:19" s="35" customFormat="1" ht="27" customHeight="1">
      <c r="A5" s="38"/>
      <c r="B5" s="62" t="s">
        <v>43</v>
      </c>
      <c r="C5" s="62"/>
      <c r="D5" s="62"/>
      <c r="E5" s="62"/>
      <c r="F5" s="62"/>
      <c r="G5" s="62"/>
      <c r="H5" s="62"/>
      <c r="I5" s="62"/>
      <c r="J5" s="62"/>
      <c r="K5" s="62"/>
      <c r="L5" s="62"/>
      <c r="M5" s="62"/>
      <c r="N5" s="62"/>
      <c r="O5" s="62"/>
      <c r="P5" s="62"/>
      <c r="Q5" s="62"/>
      <c r="R5" s="62"/>
      <c r="S5" s="62"/>
    </row>
    <row r="6" spans="1:19" s="35" customFormat="1" ht="44.25" customHeight="1">
      <c r="A6" s="63" t="s">
        <v>46</v>
      </c>
      <c r="B6" s="63"/>
      <c r="C6" s="63"/>
      <c r="D6" s="63"/>
      <c r="E6" s="63"/>
      <c r="F6" s="63"/>
      <c r="G6" s="63"/>
      <c r="H6" s="63"/>
      <c r="I6" s="63"/>
      <c r="J6" s="63"/>
      <c r="K6" s="63"/>
      <c r="L6" s="63"/>
      <c r="M6" s="63"/>
      <c r="N6" s="63"/>
      <c r="O6" s="63"/>
      <c r="P6" s="63"/>
      <c r="Q6" s="63"/>
      <c r="R6" s="63"/>
      <c r="S6" s="63"/>
    </row>
    <row r="7" spans="1:19" ht="6" customHeight="1">
      <c r="A7" t="s">
        <v>42</v>
      </c>
    </row>
    <row r="8" spans="1:19" ht="21.75" customHeight="1">
      <c r="B8" s="48" t="s">
        <v>18</v>
      </c>
      <c r="C8" s="49"/>
      <c r="D8" s="49"/>
      <c r="E8" s="49"/>
      <c r="F8" s="50"/>
      <c r="G8" s="51"/>
      <c r="H8" s="52"/>
      <c r="I8" s="52"/>
      <c r="J8" s="52"/>
      <c r="K8" s="52"/>
      <c r="L8" s="52"/>
      <c r="M8" s="52"/>
      <c r="N8" s="52"/>
      <c r="O8" s="52"/>
      <c r="P8" s="53"/>
    </row>
    <row r="9" spans="1:19" ht="21.75" customHeight="1">
      <c r="B9" s="48" t="s">
        <v>19</v>
      </c>
      <c r="C9" s="49"/>
      <c r="D9" s="49"/>
      <c r="E9" s="49"/>
      <c r="F9" s="50"/>
      <c r="G9" s="51"/>
      <c r="H9" s="52"/>
      <c r="I9" s="52"/>
      <c r="J9" s="52"/>
      <c r="K9" s="52"/>
      <c r="L9" s="52"/>
      <c r="M9" s="52"/>
      <c r="N9" s="52"/>
      <c r="O9" s="52"/>
      <c r="P9" s="53"/>
    </row>
    <row r="10" spans="1:19" ht="21.75" customHeight="1">
      <c r="B10" s="48" t="s">
        <v>20</v>
      </c>
      <c r="C10" s="49"/>
      <c r="D10" s="49"/>
      <c r="E10" s="49"/>
      <c r="F10" s="50"/>
      <c r="G10" s="51"/>
      <c r="H10" s="52"/>
      <c r="I10" s="52"/>
      <c r="J10" s="52"/>
      <c r="K10" s="52"/>
      <c r="L10" s="52"/>
      <c r="M10" s="52"/>
      <c r="N10" s="52"/>
      <c r="O10" s="52"/>
      <c r="P10" s="53"/>
    </row>
    <row r="11" spans="1:19" ht="9.6" customHeight="1"/>
    <row r="12" spans="1:19" s="21" customFormat="1" ht="17.25" customHeight="1">
      <c r="C12" s="44" t="s">
        <v>55</v>
      </c>
    </row>
    <row r="13" spans="1:19" ht="21.75" customHeight="1">
      <c r="C13" s="54"/>
      <c r="D13" s="55"/>
      <c r="E13" s="58" t="s">
        <v>22</v>
      </c>
      <c r="F13" s="59"/>
      <c r="G13" s="60"/>
      <c r="H13" s="5"/>
      <c r="I13" s="6"/>
      <c r="J13" s="6"/>
      <c r="K13" s="6"/>
      <c r="L13" s="19" t="s">
        <v>38</v>
      </c>
      <c r="M13" s="26">
        <f>Q1</f>
        <v>0</v>
      </c>
      <c r="N13" s="6" t="s">
        <v>23</v>
      </c>
      <c r="O13" s="6"/>
      <c r="P13" s="6"/>
      <c r="Q13" s="6"/>
      <c r="R13" s="6"/>
      <c r="S13" s="7"/>
    </row>
    <row r="14" spans="1:19" ht="21.75" customHeight="1">
      <c r="C14" s="56"/>
      <c r="D14" s="57"/>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c r="F15" s="28"/>
      <c r="G15" s="28"/>
      <c r="H15" s="23"/>
      <c r="I15" s="23"/>
      <c r="J15" s="23"/>
      <c r="K15" s="23"/>
      <c r="L15" s="23"/>
      <c r="M15" s="23"/>
      <c r="N15" s="23"/>
      <c r="O15" s="23"/>
      <c r="P15" s="23"/>
      <c r="Q15" s="23"/>
      <c r="R15" s="23"/>
      <c r="S15" s="23"/>
    </row>
    <row r="16" spans="1:19" ht="35.25" customHeight="1" thickBot="1">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44.25" customHeight="1">
      <c r="B17" s="1"/>
      <c r="C17" s="20" t="s">
        <v>26</v>
      </c>
      <c r="D17" s="45" t="s">
        <v>56</v>
      </c>
      <c r="E17" s="29"/>
      <c r="F17" s="29"/>
      <c r="G17" s="29"/>
      <c r="H17" s="23"/>
      <c r="I17" s="23"/>
      <c r="J17" s="23"/>
      <c r="K17" s="23"/>
      <c r="L17" s="23"/>
      <c r="M17" s="23"/>
      <c r="N17" s="23"/>
      <c r="O17" s="23"/>
      <c r="P17" s="23"/>
      <c r="Q17" s="23"/>
      <c r="R17" s="23"/>
      <c r="S17" s="23"/>
    </row>
    <row r="18" spans="2:19" ht="35.25" customHeight="1">
      <c r="B18" s="1"/>
      <c r="C18" s="46" t="s">
        <v>27</v>
      </c>
      <c r="D18" s="20" t="s">
        <v>57</v>
      </c>
      <c r="E18" s="29"/>
      <c r="F18" s="29"/>
      <c r="G18" s="29"/>
      <c r="H18" s="23"/>
      <c r="I18" s="23"/>
      <c r="J18" s="23"/>
      <c r="K18" s="23"/>
      <c r="L18" s="23"/>
      <c r="M18" s="23"/>
      <c r="N18" s="23"/>
      <c r="O18" s="23"/>
      <c r="P18" s="23"/>
      <c r="Q18" s="23"/>
      <c r="R18" s="23"/>
      <c r="S18" s="23"/>
    </row>
    <row r="19" spans="2:19" ht="35.25" customHeight="1">
      <c r="B19" s="1"/>
      <c r="C19" s="46" t="s">
        <v>28</v>
      </c>
      <c r="D19" s="46" t="s">
        <v>15</v>
      </c>
      <c r="E19" s="23"/>
      <c r="F19" s="23"/>
      <c r="G19" s="23"/>
      <c r="H19" s="23"/>
      <c r="I19" s="23"/>
      <c r="J19" s="23"/>
      <c r="K19" s="23"/>
      <c r="L19" s="23"/>
      <c r="M19" s="23"/>
      <c r="N19" s="23"/>
      <c r="O19" s="23"/>
      <c r="P19" s="23"/>
      <c r="Q19" s="23"/>
      <c r="R19" s="23"/>
      <c r="S19" s="23"/>
    </row>
    <row r="20" spans="2:19" ht="35.25" customHeight="1">
      <c r="B20" s="1"/>
      <c r="C20" s="46" t="s">
        <v>29</v>
      </c>
      <c r="D20" s="20" t="s">
        <v>58</v>
      </c>
      <c r="E20" s="4">
        <f>E18*E19</f>
        <v>0</v>
      </c>
      <c r="F20" s="4">
        <f t="shared" ref="F20:S20" si="1">F18*F19</f>
        <v>0</v>
      </c>
      <c r="G20" s="4">
        <f t="shared" si="1"/>
        <v>0</v>
      </c>
      <c r="H20" s="4">
        <f t="shared" si="1"/>
        <v>0</v>
      </c>
      <c r="I20" s="4">
        <f t="shared" si="1"/>
        <v>0</v>
      </c>
      <c r="J20" s="4">
        <f t="shared" si="1"/>
        <v>0</v>
      </c>
      <c r="K20" s="4">
        <f t="shared" si="1"/>
        <v>0</v>
      </c>
      <c r="L20" s="4">
        <f t="shared" si="1"/>
        <v>0</v>
      </c>
      <c r="M20" s="4">
        <f t="shared" si="1"/>
        <v>0</v>
      </c>
      <c r="N20" s="4">
        <f t="shared" si="1"/>
        <v>0</v>
      </c>
      <c r="O20" s="4">
        <f t="shared" si="1"/>
        <v>0</v>
      </c>
      <c r="P20" s="4">
        <f t="shared" si="1"/>
        <v>0</v>
      </c>
      <c r="Q20" s="4">
        <f t="shared" si="1"/>
        <v>0</v>
      </c>
      <c r="R20" s="4">
        <f t="shared" si="1"/>
        <v>0</v>
      </c>
      <c r="S20" s="4">
        <f t="shared" si="1"/>
        <v>0</v>
      </c>
    </row>
    <row r="21" spans="2:19" ht="35.25" customHeight="1" thickBot="1">
      <c r="B21" s="1"/>
      <c r="C21" s="20" t="s">
        <v>30</v>
      </c>
      <c r="D21" s="20" t="s">
        <v>59</v>
      </c>
      <c r="E21" s="31">
        <f t="shared" ref="E21:S21" si="2">IF(E17&gt;11,ROUNDUP(E20*1.25,0),(E18+3)*E19)</f>
        <v>0</v>
      </c>
      <c r="F21" s="31">
        <f t="shared" si="2"/>
        <v>0</v>
      </c>
      <c r="G21" s="31">
        <f t="shared" si="2"/>
        <v>0</v>
      </c>
      <c r="H21" s="24">
        <f t="shared" si="2"/>
        <v>0</v>
      </c>
      <c r="I21" s="24">
        <f t="shared" si="2"/>
        <v>0</v>
      </c>
      <c r="J21" s="24">
        <f t="shared" si="2"/>
        <v>0</v>
      </c>
      <c r="K21" s="24">
        <f t="shared" si="2"/>
        <v>0</v>
      </c>
      <c r="L21" s="24">
        <f t="shared" si="2"/>
        <v>0</v>
      </c>
      <c r="M21" s="24">
        <f t="shared" si="2"/>
        <v>0</v>
      </c>
      <c r="N21" s="24">
        <f t="shared" si="2"/>
        <v>0</v>
      </c>
      <c r="O21" s="24">
        <f t="shared" si="2"/>
        <v>0</v>
      </c>
      <c r="P21" s="24">
        <f t="shared" si="2"/>
        <v>0</v>
      </c>
      <c r="Q21" s="24">
        <f t="shared" si="2"/>
        <v>0</v>
      </c>
      <c r="R21" s="24">
        <f t="shared" si="2"/>
        <v>0</v>
      </c>
      <c r="S21" s="24">
        <f t="shared" si="2"/>
        <v>0</v>
      </c>
    </row>
    <row r="22" spans="2:19" ht="35.25" customHeight="1" thickBot="1">
      <c r="B22" s="1"/>
      <c r="C22" s="20" t="s">
        <v>31</v>
      </c>
      <c r="D22" s="45" t="s">
        <v>34</v>
      </c>
      <c r="E22" s="33"/>
      <c r="F22" s="33"/>
      <c r="G22" s="33"/>
      <c r="H22" s="30">
        <f>SUM(E21:G21)</f>
        <v>0</v>
      </c>
      <c r="I22" s="4">
        <f t="shared" ref="I22:S22" si="3">SUM(F21:H21)</f>
        <v>0</v>
      </c>
      <c r="J22" s="4">
        <f>SUM(G21:I21)</f>
        <v>0</v>
      </c>
      <c r="K22" s="4">
        <f t="shared" si="3"/>
        <v>0</v>
      </c>
      <c r="L22" s="4">
        <f t="shared" si="3"/>
        <v>0</v>
      </c>
      <c r="M22" s="4">
        <f t="shared" si="3"/>
        <v>0</v>
      </c>
      <c r="N22" s="4">
        <f t="shared" si="3"/>
        <v>0</v>
      </c>
      <c r="O22" s="4">
        <f t="shared" si="3"/>
        <v>0</v>
      </c>
      <c r="P22" s="4">
        <f t="shared" si="3"/>
        <v>0</v>
      </c>
      <c r="Q22" s="4">
        <f t="shared" si="3"/>
        <v>0</v>
      </c>
      <c r="R22" s="4">
        <f t="shared" si="3"/>
        <v>0</v>
      </c>
      <c r="S22" s="4">
        <f t="shared" si="3"/>
        <v>0</v>
      </c>
    </row>
    <row r="23" spans="2:19" ht="35.25" customHeight="1">
      <c r="C23" s="20" t="s">
        <v>51</v>
      </c>
      <c r="D23" s="20" t="s">
        <v>60</v>
      </c>
      <c r="E23" s="32"/>
      <c r="F23" s="32"/>
      <c r="G23" s="32"/>
      <c r="H23" s="15" t="str">
        <f>IF(OR(E15="",E18="",E19="",F15="",F18="",F19="",G15="",G18="",G19=""),"error",IF(H16&gt;H22,"減算必要","減算不要"))</f>
        <v>error</v>
      </c>
      <c r="I23" s="15" t="str">
        <f t="shared" ref="I23:S23" si="4">IF(OR(F15="",F18="",F19="",G15="",G18="",G19="",H15="",H18="",H19=""),"error",IF(I16&gt;I22,"減算必要","減算不要"))</f>
        <v>error</v>
      </c>
      <c r="J23" s="15" t="str">
        <f t="shared" si="4"/>
        <v>error</v>
      </c>
      <c r="K23" s="15" t="str">
        <f t="shared" si="4"/>
        <v>error</v>
      </c>
      <c r="L23" s="15" t="str">
        <f t="shared" si="4"/>
        <v>error</v>
      </c>
      <c r="M23" s="15" t="str">
        <f t="shared" si="4"/>
        <v>error</v>
      </c>
      <c r="N23" s="15" t="str">
        <f t="shared" si="4"/>
        <v>error</v>
      </c>
      <c r="O23" s="15" t="str">
        <f t="shared" si="4"/>
        <v>error</v>
      </c>
      <c r="P23" s="15" t="str">
        <f t="shared" si="4"/>
        <v>error</v>
      </c>
      <c r="Q23" s="15" t="str">
        <f t="shared" si="4"/>
        <v>error</v>
      </c>
      <c r="R23" s="15" t="str">
        <f t="shared" si="4"/>
        <v>error</v>
      </c>
      <c r="S23" s="15" t="str">
        <f t="shared" si="4"/>
        <v>error</v>
      </c>
    </row>
    <row r="24" spans="2:19" ht="2.4500000000000002" customHeight="1">
      <c r="C24" s="16"/>
      <c r="D24" s="16"/>
      <c r="E24" s="17"/>
      <c r="F24" s="17"/>
      <c r="G24" s="17"/>
      <c r="H24" s="18"/>
      <c r="I24" s="18"/>
      <c r="J24" s="18"/>
      <c r="K24" s="18"/>
      <c r="L24" s="18"/>
      <c r="M24" s="18"/>
      <c r="N24" s="18"/>
      <c r="O24" s="18"/>
      <c r="P24" s="18"/>
      <c r="Q24" s="18"/>
      <c r="R24" s="18"/>
      <c r="S24" s="18"/>
    </row>
    <row r="25" spans="2:19" ht="30" customHeight="1">
      <c r="C25" s="61" t="s">
        <v>47</v>
      </c>
      <c r="D25" s="61"/>
      <c r="E25" s="61"/>
      <c r="F25" s="61"/>
      <c r="G25" s="61"/>
      <c r="H25" s="61"/>
      <c r="I25" s="61"/>
      <c r="J25" s="61"/>
      <c r="K25" s="61"/>
      <c r="L25" s="61"/>
      <c r="M25" s="61"/>
      <c r="N25" s="61"/>
      <c r="O25" s="61"/>
      <c r="P25" s="61"/>
      <c r="Q25" s="61"/>
      <c r="R25" s="61"/>
      <c r="S25" s="61"/>
    </row>
    <row r="26" spans="2:19" s="21" customFormat="1" ht="18.75" customHeight="1">
      <c r="C26" s="21" t="s">
        <v>61</v>
      </c>
    </row>
  </sheetData>
  <mergeCells count="13">
    <mergeCell ref="A3:S3"/>
    <mergeCell ref="B4:S4"/>
    <mergeCell ref="B5:S5"/>
    <mergeCell ref="A6:S6"/>
    <mergeCell ref="B8:F8"/>
    <mergeCell ref="G8:P8"/>
    <mergeCell ref="C25:S25"/>
    <mergeCell ref="B9:F9"/>
    <mergeCell ref="G9:P9"/>
    <mergeCell ref="B10:F10"/>
    <mergeCell ref="G10:P10"/>
    <mergeCell ref="C13:D14"/>
    <mergeCell ref="E13:G13"/>
  </mergeCells>
  <phoneticPr fontId="3"/>
  <conditionalFormatting sqref="H23:S24">
    <cfRule type="containsText" dxfId="3" priority="1" operator="containsText" text="減算必要">
      <formula>NOT(ISERROR(SEARCH("減算必要",H23)))</formula>
    </cfRule>
  </conditionalFormatting>
  <printOptions horizontalCentered="1"/>
  <pageMargins left="0.51181102362204722" right="0.51181102362204722" top="0.55118110236220474" bottom="0.55118110236220474" header="0.31496062992125984" footer="0.31496062992125984"/>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cols>
    <col min="1" max="2" width="1.25" customWidth="1"/>
    <col min="3" max="3" width="2.875" customWidth="1"/>
    <col min="4" max="4" width="30.75" customWidth="1"/>
    <col min="5" max="19" width="7.375" customWidth="1"/>
    <col min="20" max="20" width="34.25" customWidth="1"/>
  </cols>
  <sheetData>
    <row r="1" spans="1:20" ht="41.25" customHeight="1" thickBot="1">
      <c r="A1" s="64" t="s">
        <v>49</v>
      </c>
      <c r="B1" s="65"/>
      <c r="C1" s="65"/>
      <c r="D1" s="65"/>
      <c r="E1" s="65"/>
      <c r="F1" s="65"/>
      <c r="G1" s="65"/>
      <c r="H1" s="65"/>
      <c r="I1" s="65"/>
      <c r="J1" s="65"/>
      <c r="K1" s="65"/>
      <c r="L1" s="65"/>
      <c r="M1" s="65"/>
      <c r="N1" s="65"/>
      <c r="O1" s="65"/>
      <c r="P1" s="65"/>
      <c r="Q1" s="65"/>
      <c r="R1" s="65"/>
      <c r="S1" s="65"/>
      <c r="T1" s="66"/>
    </row>
    <row r="2" spans="1:20" ht="27" customHeight="1"/>
    <row r="3" spans="1:20" ht="29.25" customHeight="1">
      <c r="A3" s="10" t="s">
        <v>16</v>
      </c>
      <c r="B3" s="10"/>
      <c r="C3" s="10"/>
      <c r="D3" s="10"/>
      <c r="E3" s="10"/>
      <c r="F3" s="10"/>
      <c r="G3" s="10"/>
      <c r="H3" s="10"/>
      <c r="I3" s="10"/>
      <c r="J3" s="10"/>
      <c r="K3" s="10"/>
      <c r="L3" s="10"/>
      <c r="M3" s="10"/>
      <c r="N3" s="10"/>
      <c r="O3" s="10"/>
      <c r="P3" s="22" t="s">
        <v>38</v>
      </c>
      <c r="Q3" s="25">
        <v>4</v>
      </c>
      <c r="R3" s="2" t="s">
        <v>17</v>
      </c>
      <c r="S3" s="10"/>
    </row>
    <row r="4" spans="1:20" ht="7.5" customHeight="1" thickBot="1">
      <c r="A4" s="11"/>
      <c r="B4" s="11"/>
      <c r="C4" s="11"/>
      <c r="D4" s="11"/>
      <c r="E4" s="11"/>
      <c r="F4" s="11"/>
      <c r="G4" s="11"/>
      <c r="H4" s="11"/>
      <c r="I4" s="11"/>
      <c r="J4" s="11"/>
      <c r="K4" s="11"/>
      <c r="L4" s="11"/>
      <c r="M4" s="11"/>
      <c r="N4" s="11"/>
      <c r="O4" s="11"/>
      <c r="P4" s="12"/>
      <c r="Q4" s="13"/>
      <c r="R4" s="14"/>
      <c r="S4" s="11"/>
    </row>
    <row r="5" spans="1:20" ht="24" customHeight="1">
      <c r="A5" s="47" t="s">
        <v>44</v>
      </c>
      <c r="B5" s="47"/>
      <c r="C5" s="47"/>
      <c r="D5" s="47"/>
      <c r="E5" s="47"/>
      <c r="F5" s="47"/>
      <c r="G5" s="47"/>
      <c r="H5" s="47"/>
      <c r="I5" s="47"/>
      <c r="J5" s="47"/>
      <c r="K5" s="47"/>
      <c r="L5" s="47"/>
      <c r="M5" s="47"/>
      <c r="N5" s="47"/>
      <c r="O5" s="47"/>
      <c r="P5" s="47"/>
      <c r="Q5" s="47"/>
      <c r="R5" s="47"/>
      <c r="S5" s="47"/>
    </row>
    <row r="6" spans="1:20" ht="18.75" customHeight="1">
      <c r="A6" s="34"/>
      <c r="B6" s="62" t="s">
        <v>45</v>
      </c>
      <c r="C6" s="62"/>
      <c r="D6" s="62"/>
      <c r="E6" s="62"/>
      <c r="F6" s="62"/>
      <c r="G6" s="62"/>
      <c r="H6" s="62"/>
      <c r="I6" s="62"/>
      <c r="J6" s="62"/>
      <c r="K6" s="62"/>
      <c r="L6" s="62"/>
      <c r="M6" s="62"/>
      <c r="N6" s="62"/>
      <c r="O6" s="62"/>
      <c r="P6" s="62"/>
      <c r="Q6" s="62"/>
      <c r="R6" s="62"/>
      <c r="S6" s="62"/>
    </row>
    <row r="7" spans="1:20" ht="18.75" customHeight="1">
      <c r="A7" s="34"/>
      <c r="B7" s="62" t="s">
        <v>43</v>
      </c>
      <c r="C7" s="62"/>
      <c r="D7" s="62"/>
      <c r="E7" s="62"/>
      <c r="F7" s="62"/>
      <c r="G7" s="62"/>
      <c r="H7" s="62"/>
      <c r="I7" s="62"/>
      <c r="J7" s="62"/>
      <c r="K7" s="62"/>
      <c r="L7" s="62"/>
      <c r="M7" s="62"/>
      <c r="N7" s="62"/>
      <c r="O7" s="62"/>
      <c r="P7" s="62"/>
      <c r="Q7" s="62"/>
      <c r="R7" s="62"/>
      <c r="S7" s="62"/>
    </row>
    <row r="8" spans="1:20" ht="41.25" customHeight="1">
      <c r="A8" s="63" t="s">
        <v>46</v>
      </c>
      <c r="B8" s="63"/>
      <c r="C8" s="63"/>
      <c r="D8" s="63"/>
      <c r="E8" s="63"/>
      <c r="F8" s="63"/>
      <c r="G8" s="63"/>
      <c r="H8" s="63"/>
      <c r="I8" s="63"/>
      <c r="J8" s="63"/>
      <c r="K8" s="63"/>
      <c r="L8" s="63"/>
      <c r="M8" s="63"/>
      <c r="N8" s="63"/>
      <c r="O8" s="63"/>
      <c r="P8" s="63"/>
      <c r="Q8" s="63"/>
      <c r="R8" s="63"/>
      <c r="S8" s="63"/>
    </row>
    <row r="9" spans="1:20" ht="153.75" customHeight="1"/>
    <row r="10" spans="1:20" ht="21.75" customHeight="1">
      <c r="B10" s="48" t="s">
        <v>18</v>
      </c>
      <c r="C10" s="49"/>
      <c r="D10" s="49"/>
      <c r="E10" s="49"/>
      <c r="F10" s="50"/>
      <c r="G10" s="51" t="s">
        <v>39</v>
      </c>
      <c r="H10" s="52"/>
      <c r="I10" s="52"/>
      <c r="J10" s="52"/>
      <c r="K10" s="52"/>
      <c r="L10" s="52"/>
      <c r="M10" s="52"/>
      <c r="N10" s="52"/>
      <c r="O10" s="52"/>
      <c r="P10" s="53"/>
    </row>
    <row r="11" spans="1:20" ht="21.75" customHeight="1">
      <c r="B11" s="48" t="s">
        <v>19</v>
      </c>
      <c r="C11" s="49"/>
      <c r="D11" s="49"/>
      <c r="E11" s="49"/>
      <c r="F11" s="50"/>
      <c r="G11" s="51" t="s">
        <v>40</v>
      </c>
      <c r="H11" s="52"/>
      <c r="I11" s="52"/>
      <c r="J11" s="52"/>
      <c r="K11" s="52"/>
      <c r="L11" s="52"/>
      <c r="M11" s="52"/>
      <c r="N11" s="52"/>
      <c r="O11" s="52"/>
      <c r="P11" s="53"/>
    </row>
    <row r="12" spans="1:20" ht="21.75" customHeight="1">
      <c r="B12" s="48" t="s">
        <v>20</v>
      </c>
      <c r="C12" s="49"/>
      <c r="D12" s="49"/>
      <c r="E12" s="49"/>
      <c r="F12" s="50"/>
      <c r="G12" s="51" t="s">
        <v>41</v>
      </c>
      <c r="H12" s="52"/>
      <c r="I12" s="52"/>
      <c r="J12" s="52"/>
      <c r="K12" s="52"/>
      <c r="L12" s="52"/>
      <c r="M12" s="52"/>
      <c r="N12" s="52"/>
      <c r="O12" s="52"/>
      <c r="P12" s="53"/>
    </row>
    <row r="13" spans="1:20" ht="9.6" customHeight="1"/>
    <row r="14" spans="1:20" ht="20.25" customHeight="1">
      <c r="C14" s="37" t="s">
        <v>48</v>
      </c>
    </row>
    <row r="15" spans="1:20" ht="21.75" customHeight="1">
      <c r="C15" s="54"/>
      <c r="D15" s="55"/>
      <c r="E15" s="58" t="s">
        <v>22</v>
      </c>
      <c r="F15" s="59"/>
      <c r="G15" s="60"/>
      <c r="H15" s="5"/>
      <c r="I15" s="6"/>
      <c r="J15" s="6"/>
      <c r="K15" s="6"/>
      <c r="L15" s="19" t="s">
        <v>38</v>
      </c>
      <c r="M15" s="26">
        <f>Q3</f>
        <v>4</v>
      </c>
      <c r="N15" s="6" t="s">
        <v>23</v>
      </c>
      <c r="O15" s="6"/>
      <c r="P15" s="6"/>
      <c r="Q15" s="6"/>
      <c r="R15" s="6"/>
      <c r="S15" s="7"/>
    </row>
    <row r="16" spans="1:20" ht="21.75" customHeight="1">
      <c r="C16" s="56"/>
      <c r="D16" s="57"/>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c r="C25" s="16"/>
      <c r="D25" s="16"/>
      <c r="E25" s="17"/>
      <c r="F25" s="17"/>
      <c r="G25" s="17"/>
      <c r="H25" s="18"/>
      <c r="I25" s="18"/>
      <c r="J25" s="18"/>
      <c r="K25" s="18"/>
      <c r="L25" s="18"/>
      <c r="M25" s="18"/>
      <c r="N25" s="18"/>
      <c r="O25" s="18"/>
      <c r="P25" s="18"/>
      <c r="Q25" s="18"/>
      <c r="R25" s="18"/>
      <c r="S25" s="18"/>
    </row>
    <row r="26" spans="2:19" ht="28.15" customHeight="1">
      <c r="C26" s="61" t="s">
        <v>47</v>
      </c>
      <c r="D26" s="61"/>
      <c r="E26" s="61"/>
      <c r="F26" s="61"/>
      <c r="G26" s="61"/>
      <c r="H26" s="61"/>
      <c r="I26" s="61"/>
      <c r="J26" s="61"/>
      <c r="K26" s="61"/>
      <c r="L26" s="61"/>
      <c r="M26" s="61"/>
      <c r="N26" s="61"/>
      <c r="O26" s="61"/>
      <c r="P26" s="61"/>
      <c r="Q26" s="61"/>
      <c r="R26" s="61"/>
      <c r="S26" s="61"/>
    </row>
    <row r="27" spans="2:19" ht="18.75" customHeight="1">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2" priority="7" operator="containsText" text="減算必要">
      <formula>NOT(ISERROR(SEARCH("減算必要",H25)))</formula>
    </cfRule>
  </conditionalFormatting>
  <conditionalFormatting sqref="H24:S24">
    <cfRule type="containsText" dxfId="1"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6"/>
  <sheetViews>
    <sheetView showGridLines="0" view="pageBreakPreview" zoomScaleNormal="100" zoomScaleSheetLayoutView="100" zoomScalePageLayoutView="70" workbookViewId="0">
      <selection activeCell="Z15" sqref="Z15"/>
    </sheetView>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s="43" customFormat="1" ht="36.75" customHeight="1" thickBot="1">
      <c r="A2" s="39"/>
      <c r="B2" s="39"/>
      <c r="C2" s="39"/>
      <c r="D2" s="39" t="s">
        <v>52</v>
      </c>
      <c r="E2" s="39"/>
      <c r="F2" s="39"/>
      <c r="G2" s="39"/>
      <c r="H2" s="39"/>
      <c r="I2" s="39"/>
      <c r="J2" s="39"/>
      <c r="K2" s="39"/>
      <c r="L2" s="39"/>
      <c r="M2" s="39"/>
      <c r="N2" s="39"/>
      <c r="O2" s="39"/>
      <c r="P2" s="40"/>
      <c r="Q2" s="41"/>
      <c r="R2" s="42"/>
      <c r="S2" s="39"/>
    </row>
    <row r="3" spans="1:19" s="35" customFormat="1" ht="23.25" customHeight="1">
      <c r="A3" s="47" t="s">
        <v>44</v>
      </c>
      <c r="B3" s="47"/>
      <c r="C3" s="47"/>
      <c r="D3" s="47"/>
      <c r="E3" s="47"/>
      <c r="F3" s="47"/>
      <c r="G3" s="47"/>
      <c r="H3" s="47"/>
      <c r="I3" s="47"/>
      <c r="J3" s="47"/>
      <c r="K3" s="47"/>
      <c r="L3" s="47"/>
      <c r="M3" s="47"/>
      <c r="N3" s="47"/>
      <c r="O3" s="47"/>
      <c r="P3" s="47"/>
      <c r="Q3" s="47"/>
      <c r="R3" s="47"/>
      <c r="S3" s="47"/>
    </row>
    <row r="4" spans="1:19" s="35" customFormat="1" ht="15" customHeight="1">
      <c r="A4" s="38"/>
      <c r="B4" s="62" t="s">
        <v>45</v>
      </c>
      <c r="C4" s="62"/>
      <c r="D4" s="62"/>
      <c r="E4" s="62"/>
      <c r="F4" s="62"/>
      <c r="G4" s="62"/>
      <c r="H4" s="62"/>
      <c r="I4" s="62"/>
      <c r="J4" s="62"/>
      <c r="K4" s="62"/>
      <c r="L4" s="62"/>
      <c r="M4" s="62"/>
      <c r="N4" s="62"/>
      <c r="O4" s="62"/>
      <c r="P4" s="62"/>
      <c r="Q4" s="62"/>
      <c r="R4" s="62"/>
      <c r="S4" s="62"/>
    </row>
    <row r="5" spans="1:19" s="35" customFormat="1" ht="27" customHeight="1">
      <c r="A5" s="38"/>
      <c r="B5" s="62" t="s">
        <v>43</v>
      </c>
      <c r="C5" s="62"/>
      <c r="D5" s="62"/>
      <c r="E5" s="62"/>
      <c r="F5" s="62"/>
      <c r="G5" s="62"/>
      <c r="H5" s="62"/>
      <c r="I5" s="62"/>
      <c r="J5" s="62"/>
      <c r="K5" s="62"/>
      <c r="L5" s="62"/>
      <c r="M5" s="62"/>
      <c r="N5" s="62"/>
      <c r="O5" s="62"/>
      <c r="P5" s="62"/>
      <c r="Q5" s="62"/>
      <c r="R5" s="62"/>
      <c r="S5" s="62"/>
    </row>
    <row r="6" spans="1:19" s="35" customFormat="1" ht="44.25" customHeight="1">
      <c r="A6" s="63" t="s">
        <v>46</v>
      </c>
      <c r="B6" s="63"/>
      <c r="C6" s="63"/>
      <c r="D6" s="63"/>
      <c r="E6" s="63"/>
      <c r="F6" s="63"/>
      <c r="G6" s="63"/>
      <c r="H6" s="63"/>
      <c r="I6" s="63"/>
      <c r="J6" s="63"/>
      <c r="K6" s="63"/>
      <c r="L6" s="63"/>
      <c r="M6" s="63"/>
      <c r="N6" s="63"/>
      <c r="O6" s="63"/>
      <c r="P6" s="63"/>
      <c r="Q6" s="63"/>
      <c r="R6" s="63"/>
      <c r="S6" s="63"/>
    </row>
    <row r="7" spans="1:19" ht="6" customHeight="1">
      <c r="A7" t="s">
        <v>42</v>
      </c>
    </row>
    <row r="8" spans="1:19" ht="21.75" customHeight="1">
      <c r="B8" s="48" t="s">
        <v>18</v>
      </c>
      <c r="C8" s="49"/>
      <c r="D8" s="49"/>
      <c r="E8" s="49"/>
      <c r="F8" s="50"/>
      <c r="G8" s="51" t="s">
        <v>53</v>
      </c>
      <c r="H8" s="52"/>
      <c r="I8" s="52"/>
      <c r="J8" s="52"/>
      <c r="K8" s="52"/>
      <c r="L8" s="52"/>
      <c r="M8" s="52"/>
      <c r="N8" s="52"/>
      <c r="O8" s="52"/>
      <c r="P8" s="53"/>
    </row>
    <row r="9" spans="1:19" ht="21.75" customHeight="1">
      <c r="B9" s="48" t="s">
        <v>19</v>
      </c>
      <c r="C9" s="49"/>
      <c r="D9" s="49"/>
      <c r="E9" s="49"/>
      <c r="F9" s="50"/>
      <c r="G9" s="51" t="s">
        <v>54</v>
      </c>
      <c r="H9" s="52"/>
      <c r="I9" s="52"/>
      <c r="J9" s="52"/>
      <c r="K9" s="52"/>
      <c r="L9" s="52"/>
      <c r="M9" s="52"/>
      <c r="N9" s="52"/>
      <c r="O9" s="52"/>
      <c r="P9" s="53"/>
    </row>
    <row r="10" spans="1:19" ht="21.75" customHeight="1">
      <c r="B10" s="48" t="s">
        <v>20</v>
      </c>
      <c r="C10" s="49"/>
      <c r="D10" s="49"/>
      <c r="E10" s="49"/>
      <c r="F10" s="50"/>
      <c r="G10" s="51"/>
      <c r="H10" s="52"/>
      <c r="I10" s="52"/>
      <c r="J10" s="52"/>
      <c r="K10" s="52"/>
      <c r="L10" s="52"/>
      <c r="M10" s="52"/>
      <c r="N10" s="52"/>
      <c r="O10" s="52"/>
      <c r="P10" s="53"/>
    </row>
    <row r="11" spans="1:19" ht="9.6" customHeight="1"/>
    <row r="12" spans="1:19" s="21" customFormat="1" ht="17.25" customHeight="1">
      <c r="C12" s="44" t="s">
        <v>55</v>
      </c>
    </row>
    <row r="13" spans="1:19" ht="21.75" customHeight="1">
      <c r="C13" s="54"/>
      <c r="D13" s="55"/>
      <c r="E13" s="58" t="s">
        <v>22</v>
      </c>
      <c r="F13" s="59"/>
      <c r="G13" s="60"/>
      <c r="H13" s="5"/>
      <c r="I13" s="6"/>
      <c r="J13" s="6"/>
      <c r="K13" s="6"/>
      <c r="L13" s="19" t="s">
        <v>38</v>
      </c>
      <c r="M13" s="26">
        <f>Q1</f>
        <v>0</v>
      </c>
      <c r="N13" s="6" t="s">
        <v>23</v>
      </c>
      <c r="O13" s="6"/>
      <c r="P13" s="6"/>
      <c r="Q13" s="6"/>
      <c r="R13" s="6"/>
      <c r="S13" s="7"/>
    </row>
    <row r="14" spans="1:19" ht="21.75" customHeight="1">
      <c r="C14" s="56"/>
      <c r="D14" s="57"/>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v>200</v>
      </c>
      <c r="F15" s="28">
        <v>300</v>
      </c>
      <c r="G15" s="28">
        <v>200</v>
      </c>
      <c r="H15" s="23">
        <v>330</v>
      </c>
      <c r="I15" s="23">
        <v>220</v>
      </c>
      <c r="J15" s="23">
        <v>220</v>
      </c>
      <c r="K15" s="23">
        <v>250</v>
      </c>
      <c r="L15" s="23">
        <v>220</v>
      </c>
      <c r="M15" s="23">
        <v>230</v>
      </c>
      <c r="N15" s="23">
        <v>220</v>
      </c>
      <c r="O15" s="23">
        <v>260</v>
      </c>
      <c r="P15" s="23">
        <v>220</v>
      </c>
      <c r="Q15" s="23">
        <v>300</v>
      </c>
      <c r="R15" s="23">
        <v>220</v>
      </c>
      <c r="S15" s="23">
        <v>400</v>
      </c>
    </row>
    <row r="16" spans="1:19" ht="35.25" customHeight="1" thickBot="1">
      <c r="B16" s="1"/>
      <c r="C16" s="9" t="s">
        <v>25</v>
      </c>
      <c r="D16" s="27" t="s">
        <v>21</v>
      </c>
      <c r="E16" s="33"/>
      <c r="F16" s="33"/>
      <c r="G16" s="33"/>
      <c r="H16" s="30">
        <f>SUM(E15:G15)</f>
        <v>700</v>
      </c>
      <c r="I16" s="4">
        <f t="shared" ref="I16:S16" si="0">SUM(F15:H15)</f>
        <v>830</v>
      </c>
      <c r="J16" s="4">
        <f t="shared" si="0"/>
        <v>750</v>
      </c>
      <c r="K16" s="4">
        <f>SUM(H15:J15)</f>
        <v>770</v>
      </c>
      <c r="L16" s="4">
        <f t="shared" si="0"/>
        <v>690</v>
      </c>
      <c r="M16" s="4">
        <f t="shared" si="0"/>
        <v>690</v>
      </c>
      <c r="N16" s="4">
        <f t="shared" si="0"/>
        <v>700</v>
      </c>
      <c r="O16" s="4">
        <f t="shared" si="0"/>
        <v>670</v>
      </c>
      <c r="P16" s="4">
        <f t="shared" si="0"/>
        <v>710</v>
      </c>
      <c r="Q16" s="4">
        <f t="shared" si="0"/>
        <v>700</v>
      </c>
      <c r="R16" s="4">
        <f t="shared" si="0"/>
        <v>780</v>
      </c>
      <c r="S16" s="4">
        <f t="shared" si="0"/>
        <v>740</v>
      </c>
    </row>
    <row r="17" spans="2:19" ht="44.25" customHeight="1">
      <c r="B17" s="1"/>
      <c r="C17" s="20" t="s">
        <v>26</v>
      </c>
      <c r="D17" s="45" t="s">
        <v>56</v>
      </c>
      <c r="E17" s="29">
        <v>30</v>
      </c>
      <c r="F17" s="29">
        <v>30</v>
      </c>
      <c r="G17" s="29">
        <v>30</v>
      </c>
      <c r="H17" s="29">
        <v>30</v>
      </c>
      <c r="I17" s="29">
        <v>30</v>
      </c>
      <c r="J17" s="29">
        <v>30</v>
      </c>
      <c r="K17" s="29">
        <v>30</v>
      </c>
      <c r="L17" s="29">
        <v>30</v>
      </c>
      <c r="M17" s="29">
        <v>30</v>
      </c>
      <c r="N17" s="29">
        <v>30</v>
      </c>
      <c r="O17" s="29">
        <v>30</v>
      </c>
      <c r="P17" s="29">
        <v>30</v>
      </c>
      <c r="Q17" s="29">
        <v>30</v>
      </c>
      <c r="R17" s="29">
        <v>30</v>
      </c>
      <c r="S17" s="29">
        <v>30</v>
      </c>
    </row>
    <row r="18" spans="2:19" ht="35.25" customHeight="1">
      <c r="B18" s="1"/>
      <c r="C18" s="46" t="s">
        <v>27</v>
      </c>
      <c r="D18" s="20" t="s">
        <v>57</v>
      </c>
      <c r="E18" s="29">
        <v>10</v>
      </c>
      <c r="F18" s="29">
        <v>10</v>
      </c>
      <c r="G18" s="29">
        <v>10</v>
      </c>
      <c r="H18" s="29">
        <v>10</v>
      </c>
      <c r="I18" s="29">
        <v>10</v>
      </c>
      <c r="J18" s="29">
        <v>10</v>
      </c>
      <c r="K18" s="29">
        <v>10</v>
      </c>
      <c r="L18" s="29">
        <v>10</v>
      </c>
      <c r="M18" s="29">
        <v>10</v>
      </c>
      <c r="N18" s="29">
        <v>10</v>
      </c>
      <c r="O18" s="29">
        <v>10</v>
      </c>
      <c r="P18" s="29">
        <v>10</v>
      </c>
      <c r="Q18" s="29">
        <v>10</v>
      </c>
      <c r="R18" s="29">
        <v>10</v>
      </c>
      <c r="S18" s="29">
        <v>10</v>
      </c>
    </row>
    <row r="19" spans="2:19" ht="35.25" customHeight="1">
      <c r="B19" s="1"/>
      <c r="C19" s="46" t="s">
        <v>28</v>
      </c>
      <c r="D19" s="46" t="s">
        <v>15</v>
      </c>
      <c r="E19" s="23">
        <v>22</v>
      </c>
      <c r="F19" s="23">
        <v>22</v>
      </c>
      <c r="G19" s="23">
        <v>22</v>
      </c>
      <c r="H19" s="23">
        <v>22</v>
      </c>
      <c r="I19" s="23">
        <v>22</v>
      </c>
      <c r="J19" s="23">
        <v>22</v>
      </c>
      <c r="K19" s="23">
        <v>22</v>
      </c>
      <c r="L19" s="23">
        <v>22</v>
      </c>
      <c r="M19" s="23">
        <v>22</v>
      </c>
      <c r="N19" s="23">
        <v>22</v>
      </c>
      <c r="O19" s="23">
        <v>22</v>
      </c>
      <c r="P19" s="23">
        <v>22</v>
      </c>
      <c r="Q19" s="23">
        <v>22</v>
      </c>
      <c r="R19" s="23">
        <v>22</v>
      </c>
      <c r="S19" s="23">
        <v>22</v>
      </c>
    </row>
    <row r="20" spans="2:19" ht="35.25" customHeight="1">
      <c r="B20" s="1"/>
      <c r="C20" s="46" t="s">
        <v>29</v>
      </c>
      <c r="D20" s="20" t="s">
        <v>58</v>
      </c>
      <c r="E20" s="4">
        <f>E18*E19</f>
        <v>220</v>
      </c>
      <c r="F20" s="4">
        <f t="shared" ref="F20:S20" si="1">F18*F19</f>
        <v>220</v>
      </c>
      <c r="G20" s="4">
        <f t="shared" si="1"/>
        <v>220</v>
      </c>
      <c r="H20" s="4">
        <f t="shared" si="1"/>
        <v>220</v>
      </c>
      <c r="I20" s="4">
        <f t="shared" si="1"/>
        <v>220</v>
      </c>
      <c r="J20" s="4">
        <f t="shared" si="1"/>
        <v>220</v>
      </c>
      <c r="K20" s="4">
        <f t="shared" si="1"/>
        <v>220</v>
      </c>
      <c r="L20" s="4">
        <f t="shared" si="1"/>
        <v>220</v>
      </c>
      <c r="M20" s="4">
        <f t="shared" si="1"/>
        <v>220</v>
      </c>
      <c r="N20" s="4">
        <f t="shared" si="1"/>
        <v>220</v>
      </c>
      <c r="O20" s="4">
        <f t="shared" si="1"/>
        <v>220</v>
      </c>
      <c r="P20" s="4">
        <f t="shared" si="1"/>
        <v>220</v>
      </c>
      <c r="Q20" s="4">
        <f t="shared" si="1"/>
        <v>220</v>
      </c>
      <c r="R20" s="4">
        <f t="shared" si="1"/>
        <v>220</v>
      </c>
      <c r="S20" s="4">
        <f t="shared" si="1"/>
        <v>220</v>
      </c>
    </row>
    <row r="21" spans="2:19" ht="35.25" customHeight="1" thickBot="1">
      <c r="B21" s="1"/>
      <c r="C21" s="20" t="s">
        <v>30</v>
      </c>
      <c r="D21" s="20" t="s">
        <v>59</v>
      </c>
      <c r="E21" s="31">
        <f t="shared" ref="E21:S21" si="2">IF(E17&gt;11,ROUNDUP(E20*1.25,0),(E18+3)*E19)</f>
        <v>275</v>
      </c>
      <c r="F21" s="31">
        <f t="shared" si="2"/>
        <v>275</v>
      </c>
      <c r="G21" s="31">
        <f t="shared" si="2"/>
        <v>275</v>
      </c>
      <c r="H21" s="24">
        <f t="shared" si="2"/>
        <v>275</v>
      </c>
      <c r="I21" s="24">
        <f t="shared" si="2"/>
        <v>275</v>
      </c>
      <c r="J21" s="24">
        <f t="shared" si="2"/>
        <v>275</v>
      </c>
      <c r="K21" s="24">
        <f t="shared" si="2"/>
        <v>275</v>
      </c>
      <c r="L21" s="24">
        <f t="shared" si="2"/>
        <v>275</v>
      </c>
      <c r="M21" s="24">
        <f t="shared" si="2"/>
        <v>275</v>
      </c>
      <c r="N21" s="24">
        <f t="shared" si="2"/>
        <v>275</v>
      </c>
      <c r="O21" s="24">
        <f t="shared" si="2"/>
        <v>275</v>
      </c>
      <c r="P21" s="24">
        <f t="shared" si="2"/>
        <v>275</v>
      </c>
      <c r="Q21" s="24">
        <f t="shared" si="2"/>
        <v>275</v>
      </c>
      <c r="R21" s="24">
        <f t="shared" si="2"/>
        <v>275</v>
      </c>
      <c r="S21" s="24">
        <f t="shared" si="2"/>
        <v>275</v>
      </c>
    </row>
    <row r="22" spans="2:19" ht="35.25" customHeight="1" thickBot="1">
      <c r="B22" s="1"/>
      <c r="C22" s="20" t="s">
        <v>31</v>
      </c>
      <c r="D22" s="45" t="s">
        <v>34</v>
      </c>
      <c r="E22" s="33"/>
      <c r="F22" s="33"/>
      <c r="G22" s="33"/>
      <c r="H22" s="30">
        <f>SUM(E21:G21)</f>
        <v>825</v>
      </c>
      <c r="I22" s="4">
        <f t="shared" ref="I22:S22" si="3">SUM(F21:H21)</f>
        <v>825</v>
      </c>
      <c r="J22" s="4">
        <f>SUM(G21:I21)</f>
        <v>825</v>
      </c>
      <c r="K22" s="4">
        <f t="shared" si="3"/>
        <v>825</v>
      </c>
      <c r="L22" s="4">
        <f t="shared" si="3"/>
        <v>825</v>
      </c>
      <c r="M22" s="4">
        <f t="shared" si="3"/>
        <v>825</v>
      </c>
      <c r="N22" s="4">
        <f t="shared" si="3"/>
        <v>825</v>
      </c>
      <c r="O22" s="4">
        <f t="shared" si="3"/>
        <v>825</v>
      </c>
      <c r="P22" s="4">
        <f t="shared" si="3"/>
        <v>825</v>
      </c>
      <c r="Q22" s="4">
        <f t="shared" si="3"/>
        <v>825</v>
      </c>
      <c r="R22" s="4">
        <f t="shared" si="3"/>
        <v>825</v>
      </c>
      <c r="S22" s="4">
        <f t="shared" si="3"/>
        <v>825</v>
      </c>
    </row>
    <row r="23" spans="2:19" ht="35.25" customHeight="1">
      <c r="C23" s="20" t="s">
        <v>51</v>
      </c>
      <c r="D23" s="20" t="s">
        <v>60</v>
      </c>
      <c r="E23" s="32"/>
      <c r="F23" s="32"/>
      <c r="G23" s="32"/>
      <c r="H23" s="15" t="str">
        <f>IF(OR(E15="",E18="",E19="",F15="",F18="",F19="",G15="",G18="",G19=""),"error",IF(H16&gt;H22,"減算必要","減算不要"))</f>
        <v>減算不要</v>
      </c>
      <c r="I23" s="15" t="str">
        <f t="shared" ref="I23:S23" si="4">IF(OR(F15="",F18="",F19="",G15="",G18="",G19="",H15="",H18="",H19=""),"error",IF(I16&gt;I22,"減算必要","減算不要"))</f>
        <v>減算必要</v>
      </c>
      <c r="J23" s="15" t="str">
        <f t="shared" si="4"/>
        <v>減算不要</v>
      </c>
      <c r="K23" s="15" t="str">
        <f t="shared" si="4"/>
        <v>減算不要</v>
      </c>
      <c r="L23" s="15" t="str">
        <f t="shared" si="4"/>
        <v>減算不要</v>
      </c>
      <c r="M23" s="15" t="str">
        <f t="shared" si="4"/>
        <v>減算不要</v>
      </c>
      <c r="N23" s="15" t="str">
        <f t="shared" si="4"/>
        <v>減算不要</v>
      </c>
      <c r="O23" s="15" t="str">
        <f t="shared" si="4"/>
        <v>減算不要</v>
      </c>
      <c r="P23" s="15" t="str">
        <f t="shared" si="4"/>
        <v>減算不要</v>
      </c>
      <c r="Q23" s="15" t="str">
        <f t="shared" si="4"/>
        <v>減算不要</v>
      </c>
      <c r="R23" s="15" t="str">
        <f t="shared" si="4"/>
        <v>減算不要</v>
      </c>
      <c r="S23" s="15" t="str">
        <f t="shared" si="4"/>
        <v>減算不要</v>
      </c>
    </row>
    <row r="24" spans="2:19" ht="2.4500000000000002" customHeight="1">
      <c r="C24" s="16"/>
      <c r="D24" s="16"/>
      <c r="E24" s="17"/>
      <c r="F24" s="17"/>
      <c r="G24" s="17"/>
      <c r="H24" s="18"/>
      <c r="I24" s="18"/>
      <c r="J24" s="18"/>
      <c r="K24" s="18"/>
      <c r="L24" s="18"/>
      <c r="M24" s="18"/>
      <c r="N24" s="18"/>
      <c r="O24" s="18"/>
      <c r="P24" s="18"/>
      <c r="Q24" s="18"/>
      <c r="R24" s="18"/>
      <c r="S24" s="18"/>
    </row>
    <row r="25" spans="2:19" ht="30" customHeight="1">
      <c r="C25" s="61" t="s">
        <v>47</v>
      </c>
      <c r="D25" s="61"/>
      <c r="E25" s="61"/>
      <c r="F25" s="61"/>
      <c r="G25" s="61"/>
      <c r="H25" s="61"/>
      <c r="I25" s="61"/>
      <c r="J25" s="61"/>
      <c r="K25" s="61"/>
      <c r="L25" s="61"/>
      <c r="M25" s="61"/>
      <c r="N25" s="61"/>
      <c r="O25" s="61"/>
      <c r="P25" s="61"/>
      <c r="Q25" s="61"/>
      <c r="R25" s="61"/>
      <c r="S25" s="61"/>
    </row>
    <row r="26" spans="2:19" s="21" customFormat="1" ht="18.75" customHeight="1">
      <c r="C26" s="21" t="s">
        <v>61</v>
      </c>
    </row>
  </sheetData>
  <mergeCells count="13">
    <mergeCell ref="A3:S3"/>
    <mergeCell ref="B4:S4"/>
    <mergeCell ref="B5:S5"/>
    <mergeCell ref="A6:S6"/>
    <mergeCell ref="B8:F8"/>
    <mergeCell ref="G8:P8"/>
    <mergeCell ref="C25:S25"/>
    <mergeCell ref="B9:F9"/>
    <mergeCell ref="G9:P9"/>
    <mergeCell ref="B10:F10"/>
    <mergeCell ref="G10:P10"/>
    <mergeCell ref="C13:D14"/>
    <mergeCell ref="E13:G13"/>
  </mergeCells>
  <phoneticPr fontId="3"/>
  <conditionalFormatting sqref="H23:S24">
    <cfRule type="containsText" dxfId="0" priority="1" operator="containsText" text="減算必要">
      <formula>NOT(ISERROR(SEARCH("減算必要",H23)))</formula>
    </cfRule>
  </conditionalFormatting>
  <printOptions horizontalCentered="1"/>
  <pageMargins left="0.51181102362204722" right="0.51181102362204722" top="0.55118110236220474" bottom="0.55118110236220474"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様式(多機能型※複数サービス毎に利用定員を定めている場合)</vt:lpstr>
      <vt:lpstr>記載例・表示内容の説明</vt:lpstr>
      <vt:lpstr>記載例)多機能型※複数サービス毎に利用定員を定めている</vt:lpstr>
      <vt:lpstr>'記載例)多機能型※複数サービス毎に利用定員を定めている'!Print_Area</vt:lpstr>
      <vt:lpstr>記載例・表示内容の説明!Print_Area</vt:lpstr>
      <vt:lpstr>様式!Print_Area</vt:lpstr>
      <vt:lpstr>'様式(多機能型※複数サービス毎に利用定員を定めている場合)'!Print_Area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201op</cp:lastModifiedBy>
  <cp:lastPrinted>2022-03-01T02:07:00Z</cp:lastPrinted>
  <dcterms:created xsi:type="dcterms:W3CDTF">2012-01-05T02:24:27Z</dcterms:created>
  <dcterms:modified xsi:type="dcterms:W3CDTF">2023-03-09T02:22:55Z</dcterms:modified>
</cp:coreProperties>
</file>