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294_サービス継続支援事業\☆国庫申請額把握のための計画書提出依頼\☆食料費（交付金分）　計画書提出依頼\起案\"/>
    </mc:Choice>
  </mc:AlternateContent>
  <xr:revisionPtr revIDLastSave="0" documentId="13_ncr:1_{C49F3353-1CF5-4C2E-A102-1A3C09E9B47F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計画書" sheetId="41" r:id="rId1"/>
    <sheet name="記載例" sheetId="43" r:id="rId2"/>
    <sheet name="リスト" sheetId="31" state="hidden" r:id="rId3"/>
  </sheets>
  <definedNames>
    <definedName name="_xlnm.Print_Area" localSheetId="1">記載例!$A$1:$G$44</definedName>
    <definedName name="_xlnm.Print_Area" localSheetId="0">計画書!$A$1:$G$44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43" l="1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23" i="41"/>
  <c r="G24" i="41"/>
  <c r="G25" i="41"/>
  <c r="G26" i="41"/>
  <c r="G27" i="41"/>
  <c r="G28" i="41"/>
  <c r="G29" i="41"/>
  <c r="G30" i="41"/>
  <c r="G31" i="41"/>
  <c r="G32" i="41"/>
  <c r="G33" i="41"/>
  <c r="G34" i="41"/>
  <c r="G35" i="41"/>
  <c r="G36" i="41"/>
  <c r="G37" i="41"/>
  <c r="G38" i="41"/>
  <c r="G39" i="41"/>
  <c r="G40" i="41"/>
  <c r="G41" i="41"/>
  <c r="G42" i="41"/>
  <c r="G43" i="41"/>
  <c r="G15" i="41"/>
  <c r="G16" i="41"/>
  <c r="G17" i="41"/>
  <c r="G18" i="41"/>
  <c r="G19" i="41"/>
  <c r="G20" i="41"/>
  <c r="G21" i="41"/>
  <c r="G22" i="41"/>
  <c r="G14" i="41"/>
  <c r="G44" i="43" l="1"/>
  <c r="C8" i="43" s="1"/>
  <c r="G44" i="41"/>
  <c r="C8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J8" authorId="0" shapeId="0" xr:uid="{5C0C705E-8357-41C8-AB70-998E0450CC10}">
      <text>
        <r>
          <rPr>
            <b/>
            <sz val="11"/>
            <color indexed="81"/>
            <rFont val="MS P ゴシック"/>
            <family val="3"/>
            <charset val="128"/>
          </rPr>
          <t>「２　申請予定額」：
表の合計額が自動転記されます。
なお、金額はあくまで見込であり、計画書集計後、予算に収まるよう単価を設定します。</t>
        </r>
      </text>
    </comment>
    <comment ref="J12" authorId="0" shapeId="0" xr:uid="{0C49169A-6DB1-4851-A9B5-A819D3252921}">
      <text>
        <r>
          <rPr>
            <b/>
            <sz val="11"/>
            <color indexed="81"/>
            <rFont val="MS P ゴシック"/>
            <family val="3"/>
            <charset val="128"/>
          </rPr>
          <t>「介護保険事業所番号」：
住宅型有料老人ホーム・サ高住は入力不要です。</t>
        </r>
      </text>
    </comment>
    <comment ref="J15" authorId="0" shapeId="0" xr:uid="{839BB90C-0E71-4241-9E2B-C849C66DEFAA}">
      <text>
        <r>
          <rPr>
            <b/>
            <sz val="11"/>
            <color indexed="81"/>
            <rFont val="MS P ゴシック"/>
            <family val="3"/>
            <charset val="128"/>
          </rPr>
          <t>「定員」：
令和７年４月１日時点のものとしてください。
なお、令和７年４月２日以降開設の施設については開設時点のものになります。</t>
        </r>
      </text>
    </comment>
    <comment ref="J17" authorId="0" shapeId="0" xr:uid="{BD9BB6CD-9A4E-49AA-9F3F-E413869FD831}">
      <text>
        <r>
          <rPr>
            <b/>
            <sz val="11"/>
            <color indexed="81"/>
            <rFont val="MS P ゴシック"/>
            <family val="3"/>
            <charset val="128"/>
          </rPr>
          <t>「サービス種別」：
（地域密着型）特定施設入居者生活介護の指定を受けている有料老人ホーム（サ高住）は、（地域密着型）特定施設入居者生活介護を選択ください。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J8" authorId="0" shapeId="0" xr:uid="{83AE5DAE-5F75-4888-B1D1-CAF29EA3ADD5}">
      <text>
        <r>
          <rPr>
            <b/>
            <sz val="11"/>
            <color indexed="81"/>
            <rFont val="MS P ゴシック"/>
            <family val="3"/>
            <charset val="128"/>
          </rPr>
          <t>「２　申請予定額」：
表の合計額が自動転記されます。
なお、金額はあくまで見込であり、計画書集計後、予算に収まるよう単価を設定します。</t>
        </r>
      </text>
    </comment>
    <comment ref="J12" authorId="0" shapeId="0" xr:uid="{4A2C9384-925C-434F-AF58-945BAB955D5C}">
      <text>
        <r>
          <rPr>
            <b/>
            <sz val="11"/>
            <color indexed="81"/>
            <rFont val="MS P ゴシック"/>
            <family val="3"/>
            <charset val="128"/>
          </rPr>
          <t>「介護保険事業所番号」：
住宅型有料老人ホーム・サ高住は入力不要です。</t>
        </r>
      </text>
    </comment>
    <comment ref="J15" authorId="0" shapeId="0" xr:uid="{16CAFE53-6C62-4C4A-9FDC-44A3D38EB958}">
      <text>
        <r>
          <rPr>
            <b/>
            <sz val="11"/>
            <color indexed="81"/>
            <rFont val="MS P ゴシック"/>
            <family val="3"/>
            <charset val="128"/>
          </rPr>
          <t>「定員」：
令和７年４月１日時点のものとしてください。
なお、令和７年４月２日以降開設の施設については開設時点のものになります。</t>
        </r>
      </text>
    </comment>
    <comment ref="J17" authorId="0" shapeId="0" xr:uid="{E976DC87-3610-4275-995D-7FF978065D98}">
      <text>
        <r>
          <rPr>
            <b/>
            <sz val="11"/>
            <color indexed="81"/>
            <rFont val="MS P ゴシック"/>
            <family val="3"/>
            <charset val="128"/>
          </rPr>
          <t>「サービス種別」：
（地域密着型）特定施設入居者生活介護の指定を受けている有料老人ホーム（サ高住）は、（地域密着型）特定施設入居者生活介護を選択ください。</t>
        </r>
      </text>
    </comment>
  </commentList>
</comments>
</file>

<file path=xl/sharedStrings.xml><?xml version="1.0" encoding="utf-8"?>
<sst xmlns="http://schemas.openxmlformats.org/spreadsheetml/2006/main" count="110" uniqueCount="53">
  <si>
    <t>No.</t>
    <phoneticPr fontId="5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</si>
  <si>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5"/>
  </si>
  <si>
    <t>サービス種別</t>
    <rPh sb="4" eb="6">
      <t>シュベツ</t>
    </rPh>
    <phoneticPr fontId="5"/>
  </si>
  <si>
    <t>合計</t>
    <rPh sb="0" eb="2">
      <t>ゴウケイ</t>
    </rPh>
    <phoneticPr fontId="5"/>
  </si>
  <si>
    <t>　</t>
    <phoneticPr fontId="5"/>
  </si>
  <si>
    <t>定員</t>
    <rPh sb="0" eb="2">
      <t>テイイン</t>
    </rPh>
    <phoneticPr fontId="5"/>
  </si>
  <si>
    <t>/定員</t>
    <rPh sb="1" eb="3">
      <t>テイイン</t>
    </rPh>
    <phoneticPr fontId="3"/>
  </si>
  <si>
    <t>事業所・施設等の種別</t>
  </si>
  <si>
    <t>/定員</t>
    <rPh sb="1" eb="3">
      <t>テイイン</t>
    </rPh>
    <phoneticPr fontId="2"/>
  </si>
  <si>
    <t>円</t>
    <rPh sb="0" eb="1">
      <t>エン</t>
    </rPh>
    <phoneticPr fontId="5"/>
  </si>
  <si>
    <t>１　法人名</t>
    <rPh sb="2" eb="4">
      <t>ホウジン</t>
    </rPh>
    <rPh sb="4" eb="5">
      <t>メイ</t>
    </rPh>
    <phoneticPr fontId="5"/>
  </si>
  <si>
    <t>（計画表）</t>
    <rPh sb="1" eb="3">
      <t>ケイカク</t>
    </rPh>
    <rPh sb="3" eb="4">
      <t>ヒョウ</t>
    </rPh>
    <phoneticPr fontId="5"/>
  </si>
  <si>
    <t>２　補助金申請予定</t>
    <rPh sb="2" eb="4">
      <t>ホジョ</t>
    </rPh>
    <rPh sb="4" eb="5">
      <t>キン</t>
    </rPh>
    <rPh sb="5" eb="7">
      <t>シンセイ</t>
    </rPh>
    <rPh sb="7" eb="9">
      <t>ヨテイ</t>
    </rPh>
    <phoneticPr fontId="5"/>
  </si>
  <si>
    <t>申請予定あり</t>
  </si>
  <si>
    <t>申請見込額（円）</t>
    <rPh sb="0" eb="2">
      <t>シンセイ</t>
    </rPh>
    <rPh sb="2" eb="4">
      <t>ミコミ</t>
    </rPh>
    <rPh sb="4" eb="5">
      <t>ガク</t>
    </rPh>
    <rPh sb="6" eb="7">
      <t>エン</t>
    </rPh>
    <phoneticPr fontId="5"/>
  </si>
  <si>
    <t>３　申請見込額</t>
    <rPh sb="2" eb="4">
      <t>シンセイ</t>
    </rPh>
    <rPh sb="4" eb="6">
      <t>ミコミ</t>
    </rPh>
    <rPh sb="6" eb="7">
      <t>ガク</t>
    </rPh>
    <phoneticPr fontId="5"/>
  </si>
  <si>
    <t>認知症対応型共同生活介護</t>
    <rPh sb="0" eb="5">
      <t>ニンチショウタイオウ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1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</si>
  <si>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5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</si>
  <si>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5"/>
  </si>
  <si>
    <t>通所介護</t>
    <rPh sb="0" eb="2">
      <t>ツウショ</t>
    </rPh>
    <rPh sb="2" eb="4">
      <t>カイゴ</t>
    </rPh>
    <phoneticPr fontId="15"/>
  </si>
  <si>
    <t>通所リハビリテーション</t>
    <rPh sb="0" eb="2">
      <t>ツウショ</t>
    </rPh>
    <phoneticPr fontId="15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</si>
  <si>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5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</si>
  <si>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5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</si>
  <si>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5"/>
  </si>
  <si>
    <t>4.2千円／定員</t>
    <rPh sb="3" eb="5">
      <t>センエン</t>
    </rPh>
    <rPh sb="6" eb="8">
      <t>テイイン</t>
    </rPh>
    <phoneticPr fontId="15"/>
  </si>
  <si>
    <t>12.5千円／定員</t>
    <rPh sb="4" eb="6">
      <t>センエン</t>
    </rPh>
    <rPh sb="7" eb="9">
      <t>テイイン</t>
    </rPh>
    <phoneticPr fontId="15"/>
  </si>
  <si>
    <t>8.3千円／定員</t>
    <rPh sb="3" eb="5">
      <t>センエン</t>
    </rPh>
    <rPh sb="6" eb="8">
      <t>テイイン</t>
    </rPh>
    <phoneticPr fontId="15"/>
  </si>
  <si>
    <t>種別</t>
    <rPh sb="0" eb="2">
      <t>シュベツ</t>
    </rPh>
    <phoneticPr fontId="5"/>
  </si>
  <si>
    <t>単価（仮置き）</t>
    <rPh sb="0" eb="2">
      <t>タンカ</t>
    </rPh>
    <rPh sb="3" eb="5">
      <t>カリオ</t>
    </rPh>
    <phoneticPr fontId="5"/>
  </si>
  <si>
    <t>施設等名</t>
    <rPh sb="0" eb="2">
      <t>シセツ</t>
    </rPh>
    <rPh sb="2" eb="3">
      <t>トウ</t>
    </rPh>
    <rPh sb="3" eb="4">
      <t>メイ</t>
    </rPh>
    <phoneticPr fontId="5"/>
  </si>
  <si>
    <t>介護施設等に対するサービス継続支援事業（重点支援地方交付金分）　計画書</t>
    <rPh sb="0" eb="5">
      <t>カイゴシセツトウ</t>
    </rPh>
    <rPh sb="20" eb="29">
      <t>ジュウテンシエンチホウコウフキン</t>
    </rPh>
    <rPh sb="29" eb="30">
      <t>ブン</t>
    </rPh>
    <rPh sb="32" eb="35">
      <t>ケイカクショ</t>
    </rPh>
    <phoneticPr fontId="5"/>
  </si>
  <si>
    <t>住宅型有料老人ホーム・サ高住</t>
    <rPh sb="0" eb="3">
      <t>ジュウタクガタ</t>
    </rPh>
    <rPh sb="3" eb="5">
      <t>ユウリョウ</t>
    </rPh>
    <rPh sb="5" eb="7">
      <t>ロウジン</t>
    </rPh>
    <rPh sb="12" eb="14">
      <t>コウジュウ</t>
    </rPh>
    <phoneticPr fontId="15"/>
  </si>
  <si>
    <t>社会福祉法人〇〇</t>
    <rPh sb="0" eb="8">
      <t>シャカイフクシホウジンマルマル</t>
    </rPh>
    <phoneticPr fontId="5"/>
  </si>
  <si>
    <t>施設Ａ</t>
    <rPh sb="0" eb="2">
      <t>シセツ</t>
    </rPh>
    <phoneticPr fontId="5"/>
  </si>
  <si>
    <t>施設Ｂ</t>
    <rPh sb="0" eb="2">
      <t>シセツ</t>
    </rPh>
    <phoneticPr fontId="5"/>
  </si>
  <si>
    <t>施設Ｃ</t>
    <rPh sb="0" eb="2">
      <t>シセツ</t>
    </rPh>
    <phoneticPr fontId="5"/>
  </si>
  <si>
    <t>施設Ｄ</t>
    <rPh sb="0" eb="2">
      <t>シセツ</t>
    </rPh>
    <phoneticPr fontId="5"/>
  </si>
  <si>
    <t>施設Ｅ</t>
    <rPh sb="0" eb="2">
      <t>シセツ</t>
    </rPh>
    <phoneticPr fontId="5"/>
  </si>
  <si>
    <t>施設Ｆ</t>
    <rPh sb="0" eb="2">
      <t>シセツ</t>
    </rPh>
    <phoneticPr fontId="5"/>
  </si>
  <si>
    <t>施設Ｇ</t>
    <rPh sb="0" eb="2">
      <t>シセツ</t>
    </rPh>
    <phoneticPr fontId="5"/>
  </si>
  <si>
    <t>施設Ｈ</t>
    <rPh sb="0" eb="2">
      <t>シセツ</t>
    </rPh>
    <phoneticPr fontId="5"/>
  </si>
  <si>
    <t>施設Ｉ</t>
    <rPh sb="0" eb="2">
      <t>シセツ</t>
    </rPh>
    <phoneticPr fontId="5"/>
  </si>
  <si>
    <t>1111111111</t>
    <phoneticPr fontId="5"/>
  </si>
  <si>
    <t>2222222222</t>
    <phoneticPr fontId="5"/>
  </si>
  <si>
    <t>3333333333</t>
    <phoneticPr fontId="5"/>
  </si>
  <si>
    <t>4444444444</t>
    <phoneticPr fontId="5"/>
  </si>
  <si>
    <t>5555555555</t>
    <phoneticPr fontId="5"/>
  </si>
  <si>
    <t>6666666666</t>
    <phoneticPr fontId="5"/>
  </si>
  <si>
    <t>7777777777</t>
    <phoneticPr fontId="5"/>
  </si>
  <si>
    <t>8888888888</t>
    <phoneticPr fontId="5"/>
  </si>
  <si>
    <t>施設Ｊ</t>
    <rPh sb="0" eb="2">
      <t>シセツ</t>
    </rPh>
    <phoneticPr fontId="5"/>
  </si>
  <si>
    <t>9999999999</t>
    <phoneticPr fontId="5"/>
  </si>
  <si>
    <t>小規模多機能型居宅介護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</si>
</sst>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&quot;"/>
  </numFmts>
  <fonts count="2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8" fillId="0" borderId="0" xfId="0" applyFo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76" fontId="8" fillId="0" borderId="0" xfId="0" applyNumberFormat="1" applyFont="1" applyProtection="1">
      <alignment vertical="center"/>
      <protection locked="0"/>
    </xf>
    <xf numFmtId="176" fontId="8" fillId="0" borderId="10" xfId="0" applyNumberFormat="1" applyFont="1" applyBorder="1" applyAlignment="1" applyProtection="1">
      <alignment horizontal="center" vertical="center" shrinkToFit="1"/>
      <protection locked="0"/>
    </xf>
    <xf numFmtId="49" fontId="8" fillId="3" borderId="10" xfId="0" applyNumberFormat="1" applyFont="1" applyFill="1" applyBorder="1" applyAlignment="1" applyProtection="1">
      <alignment vertical="center" shrinkToFit="1"/>
      <protection locked="0"/>
    </xf>
    <xf numFmtId="176" fontId="8" fillId="3" borderId="10" xfId="4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76" fontId="8" fillId="0" borderId="10" xfId="4" applyNumberFormat="1" applyFont="1" applyBorder="1" applyAlignment="1" applyProtection="1">
      <alignment horizontal="right" vertical="center" shrinkToFit="1"/>
    </xf>
    <xf numFmtId="176" fontId="8" fillId="4" borderId="10" xfId="4" applyNumberFormat="1" applyFont="1" applyFill="1" applyBorder="1" applyAlignment="1" applyProtection="1">
      <alignment horizontal="right" vertical="center" shrinkToFit="1"/>
    </xf>
    <xf numFmtId="0" fontId="16" fillId="5" borderId="10" xfId="7" applyFont="1" applyFill="1" applyBorder="1">
      <alignment vertical="center"/>
    </xf>
    <xf numFmtId="0" fontId="16" fillId="5" borderId="12" xfId="7" applyFont="1" applyFill="1" applyBorder="1">
      <alignment vertical="center"/>
    </xf>
    <xf numFmtId="0" fontId="16" fillId="5" borderId="10" xfId="7" applyFont="1" applyFill="1" applyBorder="1">
      <alignment vertical="center"/>
    </xf>
    <xf numFmtId="0" fontId="16" fillId="5" borderId="11" xfId="7" applyFont="1" applyFill="1" applyBorder="1">
      <alignment vertical="center"/>
    </xf>
    <xf numFmtId="0" fontId="18" fillId="0" borderId="10" xfId="7" applyFont="1" applyFill="1" applyBorder="1">
      <alignment vertical="center"/>
    </xf>
    <xf numFmtId="0" fontId="17" fillId="5" borderId="10" xfId="0" applyFont="1" applyFill="1" applyBorder="1">
      <alignment vertical="center"/>
    </xf>
    <xf numFmtId="0" fontId="18" fillId="0" borderId="10" xfId="7" applyFont="1" applyBorder="1" applyAlignment="1">
      <alignment horizontal="right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6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10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center" vertical="center" shrinkToFit="1"/>
      <protection locked="0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9" fillId="3" borderId="3" xfId="0" applyFont="1" applyFill="1" applyBorder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7" fillId="0" borderId="10" xfId="0" applyFont="1" applyBorder="1">
      <alignment vertical="center"/>
    </xf>
  </cellXfs>
  <cellStyles count="8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  <cellStyle name="標準 4" xfId="7" xr:uid="{A76F6456-3705-421B-880E-C2AA07BF626D}"/>
  </cellStyles>
  <dxfs count="0"/>
  <tableStyles count="0" defaultTableStyle="TableStyleMedium2" defaultPivotStyle="PivotStyleLight16"/>
  <colors>
    <mruColors>
      <color rgb="FFCDFFFF"/>
      <color rgb="FFFFFFCC"/>
      <color rgb="FFCC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48</xdr:col>
      <xdr:colOff>161925</xdr:colOff>
      <xdr:row>9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3762CDC-1602-D9E2-E1B9-64174D03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0"/>
          <a:ext cx="3933825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48</xdr:col>
      <xdr:colOff>161925</xdr:colOff>
      <xdr:row>9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C185BA0-5382-4392-9552-5A3B9398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0"/>
          <a:ext cx="3933825" cy="200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B2068-522A-47D2-9F57-2E5A94E37544}">
  <sheetPr>
    <tabColor rgb="FFCDFFFF"/>
    <pageSetUpPr fitToPage="1"/>
  </sheetPr>
  <dimension ref="A1:J60"/>
  <sheetViews>
    <sheetView showGridLines="0" showZeros="0" tabSelected="1" view="pageBreakPreview" zoomScaleNormal="100" zoomScaleSheetLayoutView="100" workbookViewId="0">
      <selection activeCell="D21" sqref="D21"/>
    </sheetView>
  </sheetViews>
  <sheetFormatPr defaultColWidth="2.25" defaultRowHeight="13.5"/>
  <cols>
    <col min="1" max="1" width="3.125" style="1" customWidth="1"/>
    <col min="2" max="2" width="19.125" style="1" customWidth="1"/>
    <col min="3" max="3" width="17.375" style="1" customWidth="1"/>
    <col min="4" max="4" width="12.875" style="1" customWidth="1"/>
    <col min="5" max="5" width="20.875" style="1" customWidth="1"/>
    <col min="6" max="6" width="12.375" style="1" customWidth="1"/>
    <col min="7" max="7" width="16.875" style="1" bestFit="1" customWidth="1"/>
    <col min="8" max="16384" width="2.25" style="1"/>
  </cols>
  <sheetData>
    <row r="1" spans="1:10" ht="17.25">
      <c r="A1" s="47" t="s">
        <v>30</v>
      </c>
      <c r="B1" s="47"/>
      <c r="C1" s="47"/>
      <c r="D1" s="47"/>
      <c r="E1" s="47"/>
      <c r="F1" s="47"/>
      <c r="G1" s="47"/>
    </row>
    <row r="2" spans="1:10" ht="17.25">
      <c r="A2" s="24"/>
      <c r="B2" s="24"/>
      <c r="C2" s="24"/>
      <c r="D2" s="24"/>
      <c r="E2" s="24"/>
      <c r="F2" s="24"/>
      <c r="G2" s="24"/>
    </row>
    <row r="3" spans="1:10" ht="17.25">
      <c r="A3" s="24"/>
      <c r="B3" s="24"/>
      <c r="C3" s="24"/>
      <c r="D3" s="24"/>
      <c r="E3" s="24"/>
      <c r="F3" s="24"/>
      <c r="G3" s="24"/>
    </row>
    <row r="4" spans="1:10" ht="17.25">
      <c r="A4" s="48" t="s">
        <v>10</v>
      </c>
      <c r="B4" s="48"/>
      <c r="C4" s="49"/>
      <c r="D4" s="50"/>
      <c r="E4" s="2"/>
      <c r="F4" s="25"/>
      <c r="G4" s="25"/>
    </row>
    <row r="5" spans="1:10" ht="17.25">
      <c r="E5" s="2"/>
      <c r="F5" s="25"/>
      <c r="G5" s="25"/>
    </row>
    <row r="6" spans="1:10" ht="18.75">
      <c r="A6" s="48" t="s">
        <v>12</v>
      </c>
      <c r="B6" s="48"/>
      <c r="C6" s="51" t="s">
        <v>13</v>
      </c>
      <c r="D6" s="52"/>
      <c r="E6" s="2"/>
      <c r="F6" s="25"/>
      <c r="G6" s="25"/>
    </row>
    <row r="7" spans="1:10" ht="17.25">
      <c r="A7" s="46"/>
      <c r="B7" s="46"/>
      <c r="C7" s="46"/>
      <c r="D7" s="46"/>
      <c r="E7" s="2"/>
      <c r="F7" s="25"/>
      <c r="G7" s="25"/>
    </row>
    <row r="8" spans="1:10" ht="17.25">
      <c r="A8" s="3" t="s">
        <v>15</v>
      </c>
      <c r="C8" s="38">
        <f>G44</f>
        <v>0</v>
      </c>
      <c r="D8" s="39"/>
      <c r="E8" s="2" t="s">
        <v>9</v>
      </c>
      <c r="F8" s="25"/>
      <c r="G8" s="25"/>
    </row>
    <row r="9" spans="1:10" ht="17.25">
      <c r="E9" s="2"/>
      <c r="F9" s="25"/>
      <c r="G9" s="25"/>
    </row>
    <row r="10" spans="1:10" ht="17.25">
      <c r="E10" s="2"/>
      <c r="F10" s="25"/>
      <c r="G10" s="25"/>
    </row>
    <row r="11" spans="1:10" ht="14.25">
      <c r="A11" s="4" t="s">
        <v>11</v>
      </c>
      <c r="B11" s="5"/>
      <c r="G11" s="6"/>
    </row>
    <row r="12" spans="1:10" ht="18" customHeight="1">
      <c r="A12" s="40" t="s">
        <v>0</v>
      </c>
      <c r="B12" s="41" t="s">
        <v>29</v>
      </c>
      <c r="C12" s="42"/>
      <c r="D12" s="45" t="s">
        <v>1</v>
      </c>
      <c r="E12" s="35" t="s">
        <v>2</v>
      </c>
      <c r="F12" s="36" t="s">
        <v>5</v>
      </c>
      <c r="G12" s="33" t="s">
        <v>14</v>
      </c>
    </row>
    <row r="13" spans="1:10">
      <c r="A13" s="40"/>
      <c r="B13" s="43"/>
      <c r="C13" s="44"/>
      <c r="D13" s="45"/>
      <c r="E13" s="35"/>
      <c r="F13" s="37"/>
      <c r="G13" s="34"/>
    </row>
    <row r="14" spans="1:10" ht="22.5" customHeight="1">
      <c r="A14" s="7">
        <v>1</v>
      </c>
      <c r="B14" s="28"/>
      <c r="C14" s="29"/>
      <c r="D14" s="8"/>
      <c r="E14" s="8"/>
      <c r="F14" s="9"/>
      <c r="G14" s="15" t="str">
        <f>IFERROR(VLOOKUP(E14,リスト!$B$24:$E$33,4,0)*計画書!F14*1000,"")</f>
        <v/>
      </c>
    </row>
    <row r="15" spans="1:10" ht="22.5" customHeight="1">
      <c r="A15" s="7">
        <v>2</v>
      </c>
      <c r="B15" s="28"/>
      <c r="C15" s="29"/>
      <c r="D15" s="8"/>
      <c r="E15" s="8"/>
      <c r="F15" s="9"/>
      <c r="G15" s="15" t="str">
        <f>IFERROR(VLOOKUP(E15,リスト!$B$24:$E$33,4,0)*計画書!F15*1000,"")</f>
        <v/>
      </c>
    </row>
    <row r="16" spans="1:10" ht="22.5" customHeight="1">
      <c r="A16" s="7">
        <v>3</v>
      </c>
      <c r="B16" s="28"/>
      <c r="C16" s="29"/>
      <c r="D16" s="8"/>
      <c r="E16" s="8"/>
      <c r="F16" s="9"/>
      <c r="G16" s="15" t="str">
        <f>IFERROR(VLOOKUP(E16,リスト!$B$24:$E$33,4,0)*計画書!F16*1000,"")</f>
        <v/>
      </c>
    </row>
    <row r="17" spans="1:10" ht="22.5" customHeight="1">
      <c r="A17" s="7">
        <v>4</v>
      </c>
      <c r="B17" s="28"/>
      <c r="C17" s="29"/>
      <c r="D17" s="8"/>
      <c r="E17" s="8"/>
      <c r="F17" s="9"/>
      <c r="G17" s="15" t="str">
        <f>IFERROR(VLOOKUP(E17,リスト!$B$24:$E$33,4,0)*計画書!F17*1000,"")</f>
        <v/>
      </c>
    </row>
    <row r="18" spans="1:10" ht="22.5" customHeight="1">
      <c r="A18" s="7">
        <v>5</v>
      </c>
      <c r="B18" s="28"/>
      <c r="C18" s="29"/>
      <c r="D18" s="8"/>
      <c r="E18" s="8"/>
      <c r="F18" s="9"/>
      <c r="G18" s="15" t="str">
        <f>IFERROR(VLOOKUP(E18,リスト!$B$24:$E$33,4,0)*計画書!F18*1000,"")</f>
        <v/>
      </c>
    </row>
    <row r="19" spans="1:10" ht="22.5" customHeight="1">
      <c r="A19" s="7">
        <v>6</v>
      </c>
      <c r="B19" s="28"/>
      <c r="C19" s="29"/>
      <c r="D19" s="8"/>
      <c r="E19" s="8"/>
      <c r="F19" s="9"/>
      <c r="G19" s="15" t="str">
        <f>IFERROR(VLOOKUP(E19,リスト!$B$24:$E$33,4,0)*計画書!F19*1000,"")</f>
        <v/>
      </c>
    </row>
    <row r="20" spans="1:10" ht="22.5" customHeight="1">
      <c r="A20" s="7">
        <v>7</v>
      </c>
      <c r="B20" s="28"/>
      <c r="C20" s="29"/>
      <c r="D20" s="8"/>
      <c r="E20" s="8"/>
      <c r="F20" s="9"/>
      <c r="G20" s="15" t="str">
        <f>IFERROR(VLOOKUP(E20,リスト!$B$24:$E$33,4,0)*計画書!F20*1000,"")</f>
        <v/>
      </c>
    </row>
    <row r="21" spans="1:10" ht="22.5" customHeight="1">
      <c r="A21" s="7">
        <v>8</v>
      </c>
      <c r="B21" s="28"/>
      <c r="C21" s="29"/>
      <c r="D21" s="8"/>
      <c r="E21" s="8"/>
      <c r="F21" s="9"/>
      <c r="G21" s="15" t="str">
        <f>IFERROR(VLOOKUP(E21,リスト!$B$24:$E$33,4,0)*計画書!F21*1000,"")</f>
        <v/>
      </c>
    </row>
    <row r="22" spans="1:10" ht="22.5" customHeight="1">
      <c r="A22" s="7">
        <v>9</v>
      </c>
      <c r="B22" s="28"/>
      <c r="C22" s="29"/>
      <c r="D22" s="8"/>
      <c r="E22" s="8"/>
      <c r="F22" s="9"/>
      <c r="G22" s="15" t="str">
        <f>IFERROR(VLOOKUP(E22,リスト!$B$24:$E$33,4,0)*計画書!F22*1000,"")</f>
        <v/>
      </c>
    </row>
    <row r="23" spans="1:10" ht="22.5" customHeight="1">
      <c r="A23" s="7">
        <v>10</v>
      </c>
      <c r="B23" s="28"/>
      <c r="C23" s="29"/>
      <c r="D23" s="8"/>
      <c r="E23" s="8"/>
      <c r="F23" s="9"/>
      <c r="G23" s="15" t="str">
        <f>IFERROR(VLOOKUP(E23,リスト!$B$24:$E$33,4,0)*計画書!F23*1000,"")</f>
        <v/>
      </c>
    </row>
    <row r="24" spans="1:10" ht="22.5" customHeight="1">
      <c r="A24" s="7">
        <v>11</v>
      </c>
      <c r="B24" s="28"/>
      <c r="C24" s="29"/>
      <c r="D24" s="8"/>
      <c r="E24" s="8"/>
      <c r="F24" s="9"/>
      <c r="G24" s="15" t="str">
        <f>IFERROR(VLOOKUP(E24,リスト!$B$24:$E$33,4,0)*計画書!F24*1000,"")</f>
        <v/>
      </c>
    </row>
    <row r="25" spans="1:10" ht="22.5" customHeight="1">
      <c r="A25" s="7">
        <v>12</v>
      </c>
      <c r="B25" s="28"/>
      <c r="C25" s="29"/>
      <c r="D25" s="8"/>
      <c r="E25" s="8"/>
      <c r="F25" s="9"/>
      <c r="G25" s="15" t="str">
        <f>IFERROR(VLOOKUP(E25,リスト!$B$24:$E$33,4,0)*計画書!F25*1000,"")</f>
        <v/>
      </c>
    </row>
    <row r="26" spans="1:10" ht="22.5" customHeight="1">
      <c r="A26" s="7">
        <v>13</v>
      </c>
      <c r="B26" s="28"/>
      <c r="C26" s="29"/>
      <c r="D26" s="8"/>
      <c r="E26" s="8"/>
      <c r="F26" s="9"/>
      <c r="G26" s="15" t="str">
        <f>IFERROR(VLOOKUP(E26,リスト!$B$24:$E$33,4,0)*計画書!F26*1000,"")</f>
        <v/>
      </c>
    </row>
    <row r="27" spans="1:10" ht="22.5" customHeight="1">
      <c r="A27" s="7">
        <v>14</v>
      </c>
      <c r="B27" s="28"/>
      <c r="C27" s="29"/>
      <c r="D27" s="8"/>
      <c r="E27" s="8"/>
      <c r="F27" s="9"/>
      <c r="G27" s="15" t="str">
        <f>IFERROR(VLOOKUP(E27,リスト!$B$24:$E$33,4,0)*計画書!F27*1000,"")</f>
        <v/>
      </c>
    </row>
    <row r="28" spans="1:10" ht="22.5" customHeight="1">
      <c r="A28" s="7">
        <v>15</v>
      </c>
      <c r="B28" s="28"/>
      <c r="C28" s="29"/>
      <c r="D28" s="8"/>
      <c r="E28" s="8"/>
      <c r="F28" s="9"/>
      <c r="G28" s="15" t="str">
        <f>IFERROR(VLOOKUP(E28,リスト!$B$24:$E$33,4,0)*計画書!F28*1000,"")</f>
        <v/>
      </c>
    </row>
    <row r="29" spans="1:10" ht="22.5" customHeight="1">
      <c r="A29" s="7">
        <v>16</v>
      </c>
      <c r="B29" s="28"/>
      <c r="C29" s="29"/>
      <c r="D29" s="8"/>
      <c r="E29" s="8"/>
      <c r="F29" s="9"/>
      <c r="G29" s="15" t="str">
        <f>IFERROR(VLOOKUP(E29,リスト!$B$24:$E$33,4,0)*計画書!F29*1000,"")</f>
        <v/>
      </c>
    </row>
    <row r="30" spans="1:10" ht="22.5" customHeight="1">
      <c r="A30" s="7">
        <v>17</v>
      </c>
      <c r="B30" s="28"/>
      <c r="C30" s="29"/>
      <c r="D30" s="8"/>
      <c r="E30" s="8"/>
      <c r="F30" s="9"/>
      <c r="G30" s="15" t="str">
        <f>IFERROR(VLOOKUP(E30,リスト!$B$24:$E$33,4,0)*計画書!F30*1000,"")</f>
        <v/>
      </c>
    </row>
    <row r="31" spans="1:10" ht="22.5" customHeight="1">
      <c r="A31" s="7">
        <v>18</v>
      </c>
      <c r="B31" s="28"/>
      <c r="C31" s="29"/>
      <c r="D31" s="8"/>
      <c r="E31" s="8"/>
      <c r="F31" s="9"/>
      <c r="G31" s="15" t="str">
        <f>IFERROR(VLOOKUP(E31,リスト!$B$24:$E$33,4,0)*計画書!F31*1000,"")</f>
        <v/>
      </c>
    </row>
    <row r="32" spans="1:10" ht="22.5" customHeight="1">
      <c r="A32" s="7">
        <v>19</v>
      </c>
      <c r="B32" s="28"/>
      <c r="C32" s="29"/>
      <c r="D32" s="8"/>
      <c r="E32" s="8"/>
      <c r="F32" s="9"/>
      <c r="G32" s="15" t="str">
        <f>IFERROR(VLOOKUP(E32,リスト!$B$24:$E$33,4,0)*計画書!F32*1000,"")</f>
        <v/>
      </c>
    </row>
    <row r="33" spans="1:7" ht="22.5" customHeight="1">
      <c r="A33" s="7">
        <v>20</v>
      </c>
      <c r="B33" s="28"/>
      <c r="C33" s="29"/>
      <c r="D33" s="8"/>
      <c r="E33" s="8"/>
      <c r="F33" s="9"/>
      <c r="G33" s="15" t="str">
        <f>IFERROR(VLOOKUP(E33,リスト!$B$24:$E$33,4,0)*計画書!F33*1000,"")</f>
        <v/>
      </c>
    </row>
    <row r="34" spans="1:7" ht="22.5" customHeight="1">
      <c r="A34" s="7">
        <v>21</v>
      </c>
      <c r="B34" s="28"/>
      <c r="C34" s="29"/>
      <c r="D34" s="8"/>
      <c r="E34" s="8"/>
      <c r="F34" s="9"/>
      <c r="G34" s="15" t="str">
        <f>IFERROR(VLOOKUP(E34,リスト!$B$24:$E$33,4,0)*計画書!F34*1000,"")</f>
        <v/>
      </c>
    </row>
    <row r="35" spans="1:7" ht="22.5" customHeight="1">
      <c r="A35" s="7">
        <v>22</v>
      </c>
      <c r="B35" s="28"/>
      <c r="C35" s="29"/>
      <c r="D35" s="8"/>
      <c r="E35" s="8"/>
      <c r="F35" s="9"/>
      <c r="G35" s="15" t="str">
        <f>IFERROR(VLOOKUP(E35,リスト!$B$24:$E$33,4,0)*計画書!F35*1000,"")</f>
        <v/>
      </c>
    </row>
    <row r="36" spans="1:7" ht="22.5" customHeight="1">
      <c r="A36" s="7">
        <v>23</v>
      </c>
      <c r="B36" s="28"/>
      <c r="C36" s="29"/>
      <c r="D36" s="8"/>
      <c r="E36" s="8"/>
      <c r="F36" s="9"/>
      <c r="G36" s="15" t="str">
        <f>IFERROR(VLOOKUP(E36,リスト!$B$24:$E$33,4,0)*計画書!F36*1000,"")</f>
        <v/>
      </c>
    </row>
    <row r="37" spans="1:7" ht="22.5" customHeight="1">
      <c r="A37" s="7">
        <v>24</v>
      </c>
      <c r="B37" s="28"/>
      <c r="C37" s="29"/>
      <c r="D37" s="8"/>
      <c r="E37" s="8"/>
      <c r="F37" s="9"/>
      <c r="G37" s="15" t="str">
        <f>IFERROR(VLOOKUP(E37,リスト!$B$24:$E$33,4,0)*計画書!F37*1000,"")</f>
        <v/>
      </c>
    </row>
    <row r="38" spans="1:7" ht="22.5" customHeight="1">
      <c r="A38" s="7">
        <v>25</v>
      </c>
      <c r="B38" s="28"/>
      <c r="C38" s="29"/>
      <c r="D38" s="8"/>
      <c r="E38" s="8"/>
      <c r="F38" s="9"/>
      <c r="G38" s="15" t="str">
        <f>IFERROR(VLOOKUP(E38,リスト!$B$24:$E$33,4,0)*計画書!F38*1000,"")</f>
        <v/>
      </c>
    </row>
    <row r="39" spans="1:7" ht="22.5" customHeight="1">
      <c r="A39" s="7">
        <v>26</v>
      </c>
      <c r="B39" s="28"/>
      <c r="C39" s="29"/>
      <c r="D39" s="8"/>
      <c r="E39" s="8"/>
      <c r="F39" s="9"/>
      <c r="G39" s="15" t="str">
        <f>IFERROR(VLOOKUP(E39,リスト!$B$24:$E$33,4,0)*計画書!F39*1000,"")</f>
        <v/>
      </c>
    </row>
    <row r="40" spans="1:7" ht="22.5" customHeight="1">
      <c r="A40" s="7">
        <v>27</v>
      </c>
      <c r="B40" s="28"/>
      <c r="C40" s="29"/>
      <c r="D40" s="8"/>
      <c r="E40" s="8"/>
      <c r="F40" s="9"/>
      <c r="G40" s="15" t="str">
        <f>IFERROR(VLOOKUP(E40,リスト!$B$24:$E$33,4,0)*計画書!F40*1000,"")</f>
        <v/>
      </c>
    </row>
    <row r="41" spans="1:7" ht="22.5" customHeight="1">
      <c r="A41" s="7">
        <v>28</v>
      </c>
      <c r="B41" s="28"/>
      <c r="C41" s="29"/>
      <c r="D41" s="8"/>
      <c r="E41" s="8"/>
      <c r="F41" s="9"/>
      <c r="G41" s="15" t="str">
        <f>IFERROR(VLOOKUP(E41,リスト!$B$24:$E$33,4,0)*計画書!F41*1000,"")</f>
        <v/>
      </c>
    </row>
    <row r="42" spans="1:7" ht="22.5" customHeight="1">
      <c r="A42" s="7">
        <v>29</v>
      </c>
      <c r="B42" s="28"/>
      <c r="C42" s="29"/>
      <c r="D42" s="8"/>
      <c r="E42" s="8"/>
      <c r="F42" s="9"/>
      <c r="G42" s="15" t="str">
        <f>IFERROR(VLOOKUP(E42,リスト!$B$24:$E$33,4,0)*計画書!F42*1000,"")</f>
        <v/>
      </c>
    </row>
    <row r="43" spans="1:7" ht="22.5" customHeight="1">
      <c r="A43" s="7">
        <v>30</v>
      </c>
      <c r="B43" s="28"/>
      <c r="C43" s="29"/>
      <c r="D43" s="8"/>
      <c r="E43" s="8"/>
      <c r="F43" s="9"/>
      <c r="G43" s="15" t="str">
        <f>IFERROR(VLOOKUP(E43,リスト!$B$24:$E$33,4,0)*計画書!F43*1000,"")</f>
        <v/>
      </c>
    </row>
    <row r="44" spans="1:7" ht="22.5" customHeight="1">
      <c r="A44" s="7"/>
      <c r="B44" s="30" t="s">
        <v>3</v>
      </c>
      <c r="C44" s="31"/>
      <c r="D44" s="31"/>
      <c r="E44" s="31"/>
      <c r="F44" s="32"/>
      <c r="G44" s="16">
        <f>SUM(G14:G43)</f>
        <v>0</v>
      </c>
    </row>
    <row r="45" spans="1:7" ht="11.25" customHeight="1"/>
    <row r="46" spans="1:7" s="12" customFormat="1" ht="16.5" customHeight="1">
      <c r="A46" s="10"/>
      <c r="B46" s="10"/>
      <c r="C46" s="11" t="s">
        <v>4</v>
      </c>
      <c r="D46" s="1"/>
    </row>
    <row r="47" spans="1:7" s="12" customFormat="1" ht="16.5" customHeight="1">
      <c r="A47" s="10"/>
      <c r="B47" s="10"/>
      <c r="C47" s="11"/>
      <c r="D47" s="1"/>
    </row>
    <row r="48" spans="1:7" s="12" customFormat="1" ht="16.5" customHeight="1">
      <c r="A48" s="13"/>
      <c r="B48" s="13"/>
      <c r="C48" s="14"/>
      <c r="D48" s="1"/>
    </row>
    <row r="49" spans="1:4" s="12" customFormat="1" ht="16.5" customHeight="1">
      <c r="A49" s="13"/>
      <c r="B49" s="13"/>
      <c r="C49" s="14"/>
      <c r="D49" s="1"/>
    </row>
    <row r="50" spans="1:4" s="12" customFormat="1" ht="22.5" customHeight="1"/>
    <row r="51" spans="1:4" s="12" customFormat="1" ht="22.5" customHeight="1"/>
    <row r="52" spans="1:4" s="12" customFormat="1" ht="22.5" customHeight="1"/>
    <row r="53" spans="1:4" s="12" customFormat="1" ht="22.5" customHeight="1"/>
    <row r="54" spans="1:4" s="12" customFormat="1" ht="22.5" customHeight="1"/>
    <row r="55" spans="1:4" s="12" customFormat="1" ht="22.5" customHeight="1"/>
    <row r="56" spans="1:4" s="12" customFormat="1" ht="22.5" customHeight="1"/>
    <row r="57" spans="1:4" s="12" customFormat="1" ht="22.5" customHeight="1"/>
    <row r="58" spans="1:4" s="12" customFormat="1" ht="22.5" customHeight="1"/>
    <row r="59" spans="1:4" s="12" customFormat="1" ht="22.5" customHeight="1"/>
    <row r="60" spans="1:4" s="12" customFormat="1" ht="22.5" customHeight="1"/>
  </sheetData>
  <mergeCells count="44"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A7:D7"/>
    <mergeCell ref="A1:G1"/>
    <mergeCell ref="A4:B4"/>
    <mergeCell ref="C4:D4"/>
    <mergeCell ref="A6:B6"/>
    <mergeCell ref="C6:D6"/>
    <mergeCell ref="B18:C18"/>
    <mergeCell ref="C8:D8"/>
    <mergeCell ref="A12:A13"/>
    <mergeCell ref="B12:C13"/>
    <mergeCell ref="D12:D13"/>
    <mergeCell ref="G12:G13"/>
    <mergeCell ref="B14:C14"/>
    <mergeCell ref="B15:C15"/>
    <mergeCell ref="B16:C16"/>
    <mergeCell ref="B17:C17"/>
    <mergeCell ref="E12:E13"/>
    <mergeCell ref="F12:F13"/>
    <mergeCell ref="B19:C19"/>
    <mergeCell ref="B20:C20"/>
    <mergeCell ref="B21:C21"/>
    <mergeCell ref="B22:C22"/>
    <mergeCell ref="B44:F4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</mergeCells>
  <phoneticPr fontId="5"/>
  <dataValidations count="1">
    <dataValidation type="list" allowBlank="1" showInputMessage="1" showErrorMessage="1" sqref="C6:D6" xr:uid="{6A827DB1-3661-4C8A-BA4F-DEF605BE722F}">
      <formula1>"申請予定あり,申請予定なし"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9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17738E-13E8-424D-8975-1035B95C3489}">
          <x14:formula1>
            <xm:f>リスト!$B$24:$B$33</xm:f>
          </x14:formula1>
          <xm:sqref>E14:E43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E4C8-2DD5-4EB2-9836-1504A8345B29}">
  <sheetPr>
    <pageSetUpPr fitToPage="1"/>
  </sheetPr>
  <dimension ref="A1:J60"/>
  <sheetViews>
    <sheetView showGridLines="0" showZeros="0" view="pageBreakPreview" zoomScaleNormal="100" zoomScaleSheetLayoutView="100" workbookViewId="0">
      <selection activeCell="B25" sqref="B25:C25"/>
    </sheetView>
  </sheetViews>
  <sheetFormatPr defaultColWidth="2.25" defaultRowHeight="13.5"/>
  <cols>
    <col min="1" max="1" width="3.125" style="1" customWidth="1"/>
    <col min="2" max="2" width="19.125" style="1" customWidth="1"/>
    <col min="3" max="3" width="17.375" style="1" customWidth="1"/>
    <col min="4" max="4" width="12.875" style="1" customWidth="1"/>
    <col min="5" max="5" width="20.875" style="1" customWidth="1"/>
    <col min="6" max="6" width="12.375" style="1" customWidth="1"/>
    <col min="7" max="7" width="16.875" style="1" bestFit="1" customWidth="1"/>
    <col min="8" max="16384" width="2.25" style="1"/>
  </cols>
  <sheetData>
    <row r="1" spans="1:10" ht="17.25">
      <c r="A1" s="47" t="s">
        <v>30</v>
      </c>
      <c r="B1" s="47"/>
      <c r="C1" s="47"/>
      <c r="D1" s="47"/>
      <c r="E1" s="47"/>
      <c r="F1" s="47"/>
      <c r="G1" s="47"/>
    </row>
    <row r="2" spans="1:10" ht="17.25">
      <c r="A2" s="27"/>
      <c r="B2" s="27"/>
      <c r="C2" s="27"/>
      <c r="D2" s="27"/>
      <c r="E2" s="27"/>
      <c r="F2" s="27"/>
      <c r="G2" s="27"/>
    </row>
    <row r="3" spans="1:10" ht="17.25">
      <c r="A3" s="27"/>
      <c r="B3" s="27"/>
      <c r="C3" s="27"/>
      <c r="D3" s="27"/>
      <c r="E3" s="27"/>
      <c r="F3" s="27"/>
      <c r="G3" s="27"/>
    </row>
    <row r="4" spans="1:10" ht="17.25">
      <c r="A4" s="48" t="s">
        <v>10</v>
      </c>
      <c r="B4" s="48"/>
      <c r="C4" s="49" t="s">
        <v>32</v>
      </c>
      <c r="D4" s="50"/>
      <c r="E4" s="2"/>
      <c r="F4" s="26"/>
      <c r="G4" s="26"/>
    </row>
    <row r="5" spans="1:10" ht="17.25">
      <c r="E5" s="2"/>
      <c r="F5" s="26"/>
      <c r="G5" s="26"/>
    </row>
    <row r="6" spans="1:10" ht="18.75">
      <c r="A6" s="48" t="s">
        <v>12</v>
      </c>
      <c r="B6" s="48"/>
      <c r="C6" s="51" t="s">
        <v>13</v>
      </c>
      <c r="D6" s="52"/>
      <c r="E6" s="2"/>
      <c r="F6" s="26"/>
      <c r="G6" s="26"/>
    </row>
    <row r="7" spans="1:10" ht="17.25">
      <c r="A7" s="46"/>
      <c r="B7" s="46"/>
      <c r="C7" s="46"/>
      <c r="D7" s="46"/>
      <c r="E7" s="2"/>
      <c r="F7" s="26"/>
      <c r="G7" s="26"/>
    </row>
    <row r="8" spans="1:10" ht="17.25">
      <c r="A8" s="3" t="s">
        <v>15</v>
      </c>
      <c r="C8" s="38">
        <f>G44</f>
        <v>71000</v>
      </c>
      <c r="D8" s="39"/>
      <c r="E8" s="2" t="s">
        <v>9</v>
      </c>
      <c r="F8" s="26"/>
      <c r="G8" s="26"/>
    </row>
    <row r="9" spans="1:10" ht="17.25">
      <c r="E9" s="2"/>
      <c r="F9" s="26"/>
      <c r="G9" s="26"/>
    </row>
    <row r="10" spans="1:10" ht="17.25">
      <c r="E10" s="2"/>
      <c r="F10" s="26"/>
      <c r="G10" s="26"/>
    </row>
    <row r="11" spans="1:10" ht="14.25">
      <c r="A11" s="4" t="s">
        <v>11</v>
      </c>
      <c r="B11" s="5"/>
      <c r="G11" s="6"/>
    </row>
    <row r="12" spans="1:10" ht="18" customHeight="1">
      <c r="A12" s="40" t="s">
        <v>0</v>
      </c>
      <c r="B12" s="41" t="s">
        <v>29</v>
      </c>
      <c r="C12" s="42"/>
      <c r="D12" s="45" t="s">
        <v>1</v>
      </c>
      <c r="E12" s="35" t="s">
        <v>2</v>
      </c>
      <c r="F12" s="36" t="s">
        <v>5</v>
      </c>
      <c r="G12" s="33" t="s">
        <v>14</v>
      </c>
    </row>
    <row r="13" spans="1:10">
      <c r="A13" s="40"/>
      <c r="B13" s="43"/>
      <c r="C13" s="44"/>
      <c r="D13" s="45"/>
      <c r="E13" s="35"/>
      <c r="F13" s="37"/>
      <c r="G13" s="34"/>
    </row>
    <row r="14" spans="1:10" ht="22.5" customHeight="1">
      <c r="A14" s="7">
        <v>1</v>
      </c>
      <c r="B14" s="28" t="s">
        <v>33</v>
      </c>
      <c r="C14" s="29"/>
      <c r="D14" s="8" t="s">
        <v>42</v>
      </c>
      <c r="E14" s="8" t="s">
        <v>16</v>
      </c>
      <c r="F14" s="9">
        <v>1</v>
      </c>
      <c r="G14" s="15">
        <f>IFERROR(VLOOKUP(E14,リスト!$B$24:$E$33,4,0)*記載例!F14*1000,"")</f>
        <v>12500</v>
      </c>
    </row>
    <row r="15" spans="1:10" ht="22.5" customHeight="1">
      <c r="A15" s="7">
        <v>2</v>
      </c>
      <c r="B15" s="28" t="s">
        <v>34</v>
      </c>
      <c r="C15" s="29"/>
      <c r="D15" s="8" t="s">
        <v>43</v>
      </c>
      <c r="E15" s="8" t="s">
        <v>17</v>
      </c>
      <c r="F15" s="9">
        <v>1</v>
      </c>
      <c r="G15" s="15">
        <f>IFERROR(VLOOKUP(E15,リスト!$B$24:$E$33,4,0)*記載例!F15*1000,"")</f>
        <v>12500</v>
      </c>
    </row>
    <row r="16" spans="1:10" ht="22.5" customHeight="1">
      <c r="A16" s="7">
        <v>3</v>
      </c>
      <c r="B16" s="28" t="s">
        <v>35</v>
      </c>
      <c r="C16" s="29"/>
      <c r="D16" s="8" t="s">
        <v>44</v>
      </c>
      <c r="E16" s="8" t="s">
        <v>18</v>
      </c>
      <c r="F16" s="9">
        <v>1</v>
      </c>
      <c r="G16" s="15">
        <f>IFERROR(VLOOKUP(E16,リスト!$B$24:$E$33,4,0)*記載例!F16*1000,"")</f>
        <v>12500</v>
      </c>
    </row>
    <row r="17" spans="1:10" ht="22.5" customHeight="1">
      <c r="A17" s="7">
        <v>4</v>
      </c>
      <c r="B17" s="28" t="s">
        <v>36</v>
      </c>
      <c r="C17" s="29"/>
      <c r="D17" s="8"/>
      <c r="E17" s="8" t="s">
        <v>31</v>
      </c>
      <c r="F17" s="9">
        <v>1</v>
      </c>
      <c r="G17" s="15">
        <f>IFERROR(VLOOKUP(E17,リスト!$B$24:$E$33,4,0)*記載例!F17*1000,"")</f>
        <v>8300</v>
      </c>
    </row>
    <row r="18" spans="1:10" ht="22.5" customHeight="1">
      <c r="A18" s="7">
        <v>5</v>
      </c>
      <c r="B18" s="28" t="s">
        <v>37</v>
      </c>
      <c r="C18" s="29"/>
      <c r="D18" s="8" t="s">
        <v>45</v>
      </c>
      <c r="E18" s="8" t="s">
        <v>19</v>
      </c>
      <c r="F18" s="9">
        <v>1</v>
      </c>
      <c r="G18" s="15">
        <f>IFERROR(VLOOKUP(E18,リスト!$B$24:$E$33,4,0)*記載例!F18*1000,"")</f>
        <v>4200</v>
      </c>
    </row>
    <row r="19" spans="1:10" ht="22.5" customHeight="1">
      <c r="A19" s="7">
        <v>6</v>
      </c>
      <c r="B19" s="28" t="s">
        <v>38</v>
      </c>
      <c r="C19" s="29"/>
      <c r="D19" s="8" t="s">
        <v>46</v>
      </c>
      <c r="E19" s="8" t="s">
        <v>20</v>
      </c>
      <c r="F19" s="9">
        <v>1</v>
      </c>
      <c r="G19" s="15">
        <f>IFERROR(VLOOKUP(E19,リスト!$B$24:$E$33,4,0)*記載例!F19*1000,"")</f>
        <v>4200</v>
      </c>
    </row>
    <row r="20" spans="1:10" ht="22.5" customHeight="1">
      <c r="A20" s="7">
        <v>7</v>
      </c>
      <c r="B20" s="28" t="s">
        <v>39</v>
      </c>
      <c r="C20" s="29"/>
      <c r="D20" s="8" t="s">
        <v>47</v>
      </c>
      <c r="E20" s="8" t="s">
        <v>21</v>
      </c>
      <c r="F20" s="9">
        <v>1</v>
      </c>
      <c r="G20" s="15">
        <f>IFERROR(VLOOKUP(E20,リスト!$B$24:$E$33,4,0)*記載例!F20*1000,"")</f>
        <v>4200</v>
      </c>
    </row>
    <row r="21" spans="1:10" ht="22.5" customHeight="1">
      <c r="A21" s="7">
        <v>8</v>
      </c>
      <c r="B21" s="28" t="s">
        <v>40</v>
      </c>
      <c r="C21" s="29"/>
      <c r="D21" s="8" t="s">
        <v>48</v>
      </c>
      <c r="E21" s="8" t="s">
        <v>22</v>
      </c>
      <c r="F21" s="9">
        <v>1</v>
      </c>
      <c r="G21" s="15">
        <f>IFERROR(VLOOKUP(E21,リスト!$B$24:$E$33,4,0)*記載例!F21*1000,"")</f>
        <v>4200</v>
      </c>
    </row>
    <row r="22" spans="1:10" ht="22.5" customHeight="1">
      <c r="A22" s="7">
        <v>9</v>
      </c>
      <c r="B22" s="28" t="s">
        <v>41</v>
      </c>
      <c r="C22" s="29"/>
      <c r="D22" s="8" t="s">
        <v>49</v>
      </c>
      <c r="E22" s="8" t="s">
        <v>23</v>
      </c>
      <c r="F22" s="9">
        <v>1</v>
      </c>
      <c r="G22" s="15">
        <f>IFERROR(VLOOKUP(E22,リスト!$B$24:$E$33,4,0)*記載例!F22*1000,"")</f>
        <v>4200</v>
      </c>
    </row>
    <row r="23" spans="1:10" ht="22.5" customHeight="1">
      <c r="A23" s="7">
        <v>10</v>
      </c>
      <c r="B23" s="28" t="s">
        <v>50</v>
      </c>
      <c r="C23" s="29"/>
      <c r="D23" s="8" t="s">
        <v>51</v>
      </c>
      <c r="E23" s="8" t="s">
        <v>52</v>
      </c>
      <c r="F23" s="9">
        <v>1</v>
      </c>
      <c r="G23" s="15">
        <f>IFERROR(VLOOKUP(E23,リスト!$B$24:$E$33,4,0)*記載例!F23*1000,"")</f>
        <v>4200</v>
      </c>
    </row>
    <row r="24" spans="1:10" ht="22.5" customHeight="1">
      <c r="A24" s="7">
        <v>11</v>
      </c>
      <c r="B24" s="28"/>
      <c r="C24" s="29"/>
      <c r="D24" s="8"/>
      <c r="E24" s="8"/>
      <c r="F24" s="9"/>
      <c r="G24" s="15" t="str">
        <f>IFERROR(VLOOKUP(E24,リスト!$B$24:$E$33,4,0)*記載例!F24*1000,"")</f>
        <v/>
      </c>
    </row>
    <row r="25" spans="1:10" ht="22.5" customHeight="1">
      <c r="A25" s="7">
        <v>12</v>
      </c>
      <c r="B25" s="28"/>
      <c r="C25" s="29"/>
      <c r="D25" s="8"/>
      <c r="E25" s="8"/>
      <c r="F25" s="9"/>
      <c r="G25" s="15" t="str">
        <f>IFERROR(VLOOKUP(E25,リスト!$B$24:$E$33,4,0)*記載例!F25*1000,"")</f>
        <v/>
      </c>
    </row>
    <row r="26" spans="1:10" ht="22.5" customHeight="1">
      <c r="A26" s="7">
        <v>13</v>
      </c>
      <c r="B26" s="28"/>
      <c r="C26" s="29"/>
      <c r="D26" s="8"/>
      <c r="E26" s="8"/>
      <c r="F26" s="9"/>
      <c r="G26" s="15" t="str">
        <f>IFERROR(VLOOKUP(E26,リスト!$B$24:$E$33,4,0)*記載例!F26*1000,"")</f>
        <v/>
      </c>
    </row>
    <row r="27" spans="1:10" ht="22.5" customHeight="1">
      <c r="A27" s="7">
        <v>14</v>
      </c>
      <c r="B27" s="28"/>
      <c r="C27" s="29"/>
      <c r="D27" s="8"/>
      <c r="E27" s="8"/>
      <c r="F27" s="9"/>
      <c r="G27" s="15" t="str">
        <f>IFERROR(VLOOKUP(E27,リスト!$B$24:$E$33,4,0)*記載例!F27*1000,"")</f>
        <v/>
      </c>
    </row>
    <row r="28" spans="1:10" ht="22.5" customHeight="1">
      <c r="A28" s="7">
        <v>15</v>
      </c>
      <c r="B28" s="28"/>
      <c r="C28" s="29"/>
      <c r="D28" s="8"/>
      <c r="E28" s="8"/>
      <c r="F28" s="9"/>
      <c r="G28" s="15" t="str">
        <f>IFERROR(VLOOKUP(E28,リスト!$B$24:$E$33,4,0)*記載例!F28*1000,"")</f>
        <v/>
      </c>
    </row>
    <row r="29" spans="1:10" ht="22.5" customHeight="1">
      <c r="A29" s="7">
        <v>16</v>
      </c>
      <c r="B29" s="28"/>
      <c r="C29" s="29"/>
      <c r="D29" s="8"/>
      <c r="E29" s="8"/>
      <c r="F29" s="9"/>
      <c r="G29" s="15" t="str">
        <f>IFERROR(VLOOKUP(E29,リスト!$B$24:$E$33,4,0)*記載例!F29*1000,"")</f>
        <v/>
      </c>
    </row>
    <row r="30" spans="1:10" ht="22.5" customHeight="1">
      <c r="A30" s="7">
        <v>17</v>
      </c>
      <c r="B30" s="28"/>
      <c r="C30" s="29"/>
      <c r="D30" s="8"/>
      <c r="E30" s="8"/>
      <c r="F30" s="9"/>
      <c r="G30" s="15" t="str">
        <f>IFERROR(VLOOKUP(E30,リスト!$B$24:$E$33,4,0)*記載例!F30*1000,"")</f>
        <v/>
      </c>
    </row>
    <row r="31" spans="1:10" ht="22.5" customHeight="1">
      <c r="A31" s="7">
        <v>18</v>
      </c>
      <c r="B31" s="28"/>
      <c r="C31" s="29"/>
      <c r="D31" s="8"/>
      <c r="E31" s="8"/>
      <c r="F31" s="9"/>
      <c r="G31" s="15" t="str">
        <f>IFERROR(VLOOKUP(E31,リスト!$B$24:$E$33,4,0)*記載例!F31*1000,"")</f>
        <v/>
      </c>
    </row>
    <row r="32" spans="1:10" ht="22.5" customHeight="1">
      <c r="A32" s="7">
        <v>19</v>
      </c>
      <c r="B32" s="28"/>
      <c r="C32" s="29"/>
      <c r="D32" s="8"/>
      <c r="E32" s="8"/>
      <c r="F32" s="9"/>
      <c r="G32" s="15" t="str">
        <f>IFERROR(VLOOKUP(E32,リスト!$B$24:$E$33,4,0)*記載例!F32*1000,"")</f>
        <v/>
      </c>
    </row>
    <row r="33" spans="1:7" ht="22.5" customHeight="1">
      <c r="A33" s="7">
        <v>20</v>
      </c>
      <c r="B33" s="28"/>
      <c r="C33" s="29"/>
      <c r="D33" s="8"/>
      <c r="E33" s="8"/>
      <c r="F33" s="9"/>
      <c r="G33" s="15" t="str">
        <f>IFERROR(VLOOKUP(E33,リスト!$B$24:$E$33,4,0)*記載例!F33*1000,"")</f>
        <v/>
      </c>
    </row>
    <row r="34" spans="1:7" ht="22.5" customHeight="1">
      <c r="A34" s="7">
        <v>21</v>
      </c>
      <c r="B34" s="28"/>
      <c r="C34" s="29"/>
      <c r="D34" s="8"/>
      <c r="E34" s="8"/>
      <c r="F34" s="9"/>
      <c r="G34" s="15" t="str">
        <f>IFERROR(VLOOKUP(E34,リスト!$B$24:$E$33,4,0)*記載例!F34*1000,"")</f>
        <v/>
      </c>
    </row>
    <row r="35" spans="1:7" ht="22.5" customHeight="1">
      <c r="A35" s="7">
        <v>22</v>
      </c>
      <c r="B35" s="28"/>
      <c r="C35" s="29"/>
      <c r="D35" s="8"/>
      <c r="E35" s="8"/>
      <c r="F35" s="9"/>
      <c r="G35" s="15" t="str">
        <f>IFERROR(VLOOKUP(E35,リスト!$B$24:$E$33,4,0)*記載例!F35*1000,"")</f>
        <v/>
      </c>
    </row>
    <row r="36" spans="1:7" ht="22.5" customHeight="1">
      <c r="A36" s="7">
        <v>23</v>
      </c>
      <c r="B36" s="28"/>
      <c r="C36" s="29"/>
      <c r="D36" s="8"/>
      <c r="E36" s="8"/>
      <c r="F36" s="9"/>
      <c r="G36" s="15" t="str">
        <f>IFERROR(VLOOKUP(E36,リスト!$B$24:$E$33,4,0)*記載例!F36*1000,"")</f>
        <v/>
      </c>
    </row>
    <row r="37" spans="1:7" ht="22.5" customHeight="1">
      <c r="A37" s="7">
        <v>24</v>
      </c>
      <c r="B37" s="28"/>
      <c r="C37" s="29"/>
      <c r="D37" s="8"/>
      <c r="E37" s="8"/>
      <c r="F37" s="9"/>
      <c r="G37" s="15" t="str">
        <f>IFERROR(VLOOKUP(E37,リスト!$B$24:$E$33,4,0)*記載例!F37*1000,"")</f>
        <v/>
      </c>
    </row>
    <row r="38" spans="1:7" ht="22.5" customHeight="1">
      <c r="A38" s="7">
        <v>25</v>
      </c>
      <c r="B38" s="28"/>
      <c r="C38" s="29"/>
      <c r="D38" s="8"/>
      <c r="E38" s="8"/>
      <c r="F38" s="9"/>
      <c r="G38" s="15" t="str">
        <f>IFERROR(VLOOKUP(E38,リスト!$B$24:$E$33,4,0)*記載例!F38*1000,"")</f>
        <v/>
      </c>
    </row>
    <row r="39" spans="1:7" ht="22.5" customHeight="1">
      <c r="A39" s="7">
        <v>26</v>
      </c>
      <c r="B39" s="28"/>
      <c r="C39" s="29"/>
      <c r="D39" s="8"/>
      <c r="E39" s="8"/>
      <c r="F39" s="9"/>
      <c r="G39" s="15" t="str">
        <f>IFERROR(VLOOKUP(E39,リスト!$B$24:$E$33,4,0)*記載例!F39*1000,"")</f>
        <v/>
      </c>
    </row>
    <row r="40" spans="1:7" ht="22.5" customHeight="1">
      <c r="A40" s="7">
        <v>27</v>
      </c>
      <c r="B40" s="28"/>
      <c r="C40" s="29"/>
      <c r="D40" s="8"/>
      <c r="E40" s="8"/>
      <c r="F40" s="9"/>
      <c r="G40" s="15" t="str">
        <f>IFERROR(VLOOKUP(E40,リスト!$B$24:$E$33,4,0)*記載例!F40*1000,"")</f>
        <v/>
      </c>
    </row>
    <row r="41" spans="1:7" ht="22.5" customHeight="1">
      <c r="A41" s="7">
        <v>28</v>
      </c>
      <c r="B41" s="28"/>
      <c r="C41" s="29"/>
      <c r="D41" s="8"/>
      <c r="E41" s="8"/>
      <c r="F41" s="9"/>
      <c r="G41" s="15" t="str">
        <f>IFERROR(VLOOKUP(E41,リスト!$B$24:$E$33,4,0)*記載例!F41*1000,"")</f>
        <v/>
      </c>
    </row>
    <row r="42" spans="1:7" ht="22.5" customHeight="1">
      <c r="A42" s="7">
        <v>29</v>
      </c>
      <c r="B42" s="28"/>
      <c r="C42" s="29"/>
      <c r="D42" s="8"/>
      <c r="E42" s="8"/>
      <c r="F42" s="9"/>
      <c r="G42" s="15" t="str">
        <f>IFERROR(VLOOKUP(E42,リスト!$B$24:$E$33,4,0)*記載例!F42*1000,"")</f>
        <v/>
      </c>
    </row>
    <row r="43" spans="1:7" ht="22.5" customHeight="1">
      <c r="A43" s="7">
        <v>30</v>
      </c>
      <c r="B43" s="28"/>
      <c r="C43" s="29"/>
      <c r="D43" s="8"/>
      <c r="E43" s="8"/>
      <c r="F43" s="9"/>
      <c r="G43" s="15" t="str">
        <f>IFERROR(VLOOKUP(E43,リスト!$B$24:$E$33,4,0)*記載例!F43*1000,"")</f>
        <v/>
      </c>
    </row>
    <row r="44" spans="1:7" ht="22.5" customHeight="1">
      <c r="A44" s="7"/>
      <c r="B44" s="30" t="s">
        <v>3</v>
      </c>
      <c r="C44" s="31"/>
      <c r="D44" s="31"/>
      <c r="E44" s="31"/>
      <c r="F44" s="32"/>
      <c r="G44" s="16">
        <f>SUM(G14:G43)</f>
        <v>71000</v>
      </c>
    </row>
    <row r="45" spans="1:7" ht="11.25" customHeight="1"/>
    <row r="46" spans="1:7" s="12" customFormat="1" ht="16.5" customHeight="1">
      <c r="A46" s="10"/>
      <c r="B46" s="10"/>
      <c r="C46" s="11" t="s">
        <v>4</v>
      </c>
      <c r="D46" s="1"/>
    </row>
    <row r="47" spans="1:7" s="12" customFormat="1" ht="16.5" customHeight="1">
      <c r="A47" s="10"/>
      <c r="B47" s="10"/>
      <c r="C47" s="11"/>
      <c r="D47" s="1"/>
    </row>
    <row r="48" spans="1:7" s="12" customFormat="1" ht="16.5" customHeight="1">
      <c r="A48" s="13"/>
      <c r="B48" s="13"/>
      <c r="C48" s="14"/>
      <c r="D48" s="1"/>
    </row>
    <row r="49" spans="1:4" s="12" customFormat="1" ht="16.5" customHeight="1">
      <c r="A49" s="13"/>
      <c r="B49" s="13"/>
      <c r="C49" s="14"/>
      <c r="D49" s="1"/>
    </row>
    <row r="50" spans="1:4" s="12" customFormat="1" ht="22.5" customHeight="1"/>
    <row r="51" spans="1:4" s="12" customFormat="1" ht="22.5" customHeight="1"/>
    <row r="52" spans="1:4" s="12" customFormat="1" ht="22.5" customHeight="1"/>
    <row r="53" spans="1:4" s="12" customFormat="1" ht="22.5" customHeight="1"/>
    <row r="54" spans="1:4" s="12" customFormat="1" ht="22.5" customHeight="1"/>
    <row r="55" spans="1:4" s="12" customFormat="1" ht="22.5" customHeight="1"/>
    <row r="56" spans="1:4" s="12" customFormat="1" ht="22.5" customHeight="1"/>
    <row r="57" spans="1:4" s="12" customFormat="1" ht="22.5" customHeight="1"/>
    <row r="58" spans="1:4" s="12" customFormat="1" ht="22.5" customHeight="1"/>
    <row r="59" spans="1:4" s="12" customFormat="1" ht="22.5" customHeight="1"/>
    <row r="60" spans="1:4" s="12" customFormat="1" ht="22.5" customHeight="1"/>
  </sheetData>
  <mergeCells count="44">
    <mergeCell ref="B43:C43"/>
    <mergeCell ref="B44:F44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G12:G13"/>
    <mergeCell ref="B14:C14"/>
    <mergeCell ref="B15:C15"/>
    <mergeCell ref="B16:C16"/>
    <mergeCell ref="B17:C17"/>
    <mergeCell ref="B18:C18"/>
    <mergeCell ref="C8:D8"/>
    <mergeCell ref="A12:A13"/>
    <mergeCell ref="B12:C13"/>
    <mergeCell ref="D12:D13"/>
    <mergeCell ref="E12:E13"/>
    <mergeCell ref="F12:F13"/>
    <mergeCell ref="A1:G1"/>
    <mergeCell ref="A4:B4"/>
    <mergeCell ref="C4:D4"/>
    <mergeCell ref="A6:B6"/>
    <mergeCell ref="C6:D6"/>
    <mergeCell ref="A7:D7"/>
  </mergeCells>
  <phoneticPr fontId="5"/>
  <dataValidations count="1">
    <dataValidation type="list" allowBlank="1" showInputMessage="1" showErrorMessage="1" sqref="C6:D6" xr:uid="{9E17A7D8-6737-436E-BFA7-F1A2754EA73A}">
      <formula1>"申請予定あり,申請予定なし"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9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F144AE-9676-4627-B2AE-8E4C346D5EEA}">
          <x14:formula1>
            <xm:f>リスト!$B$24:$B$33</xm:f>
          </x14:formula1>
          <xm:sqref>E14:E43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462D-866D-446E-B323-421E11227F7A}">
  <dimension ref="A1:J33"/>
  <sheetViews>
    <sheetView workbookViewId="0">
      <selection activeCell="I3" sqref="I3:J13"/>
    </sheetView>
  </sheetViews>
  <sheetFormatPr defaultRowHeight="13.5"/>
  <cols>
    <col min="2" max="2" width="39.125" bestFit="1" customWidth="1"/>
    <col min="9" max="9" width="36.125" bestFit="1" customWidth="1"/>
    <col min="10" max="10" width="15.375" bestFit="1" customWidth="1"/>
  </cols>
  <sheetData>
    <row r="1" spans="2:10">
      <c r="B1" t="s">
        <v>7</v>
      </c>
    </row>
    <row r="3" spans="2:10" ht="14.25">
      <c r="I3" s="22" t="s">
        <v>27</v>
      </c>
      <c r="J3" s="22" t="s">
        <v>28</v>
      </c>
    </row>
    <row r="4" spans="2:10" ht="14.25">
      <c r="I4" s="21" t="s">
        <v>16</v>
      </c>
      <c r="J4" s="23" t="s">
        <v>25</v>
      </c>
    </row>
    <row r="5" spans="2:10" ht="14.25">
      <c r="I5" s="21" t="s">
        <v>17</v>
      </c>
      <c r="J5" s="23" t="s">
        <v>25</v>
      </c>
    </row>
    <row r="6" spans="2:10" ht="14.25">
      <c r="I6" s="21" t="s">
        <v>18</v>
      </c>
      <c r="J6" s="23" t="s">
        <v>25</v>
      </c>
    </row>
    <row r="7" spans="2:10" ht="14.25">
      <c r="I7" s="21" t="s">
        <v>31</v>
      </c>
      <c r="J7" s="23" t="s">
        <v>26</v>
      </c>
    </row>
    <row r="8" spans="2:10" ht="14.25">
      <c r="I8" s="21" t="s">
        <v>19</v>
      </c>
      <c r="J8" s="23" t="s">
        <v>24</v>
      </c>
    </row>
    <row r="9" spans="2:10" ht="14.25">
      <c r="I9" s="21" t="s">
        <v>20</v>
      </c>
      <c r="J9" s="23" t="s">
        <v>24</v>
      </c>
    </row>
    <row r="10" spans="2:10" ht="14.25">
      <c r="I10" s="21" t="s">
        <v>21</v>
      </c>
      <c r="J10" s="23" t="s">
        <v>24</v>
      </c>
    </row>
    <row r="11" spans="2:10" ht="14.25">
      <c r="I11" s="21" t="s">
        <v>22</v>
      </c>
      <c r="J11" s="23" t="s">
        <v>24</v>
      </c>
    </row>
    <row r="12" spans="2:10" ht="14.25">
      <c r="I12" s="21" t="s">
        <v>23</v>
      </c>
      <c r="J12" s="23" t="s">
        <v>24</v>
      </c>
    </row>
    <row r="13" spans="2:10" ht="14.25">
      <c r="I13" s="54" t="s">
        <v>52</v>
      </c>
      <c r="J13" s="23" t="s">
        <v>24</v>
      </c>
    </row>
    <row r="24" spans="1:6">
      <c r="A24">
        <v>1</v>
      </c>
      <c r="B24" s="17" t="s">
        <v>16</v>
      </c>
      <c r="C24">
        <v>6</v>
      </c>
      <c r="D24" t="s">
        <v>6</v>
      </c>
      <c r="E24">
        <v>12.5</v>
      </c>
      <c r="F24" t="s">
        <v>8</v>
      </c>
    </row>
    <row r="25" spans="1:6">
      <c r="A25">
        <v>2</v>
      </c>
      <c r="B25" s="17" t="s">
        <v>17</v>
      </c>
      <c r="C25">
        <v>6</v>
      </c>
      <c r="D25" t="s">
        <v>6</v>
      </c>
      <c r="E25">
        <v>12.5</v>
      </c>
      <c r="F25" t="s">
        <v>8</v>
      </c>
    </row>
    <row r="26" spans="1:6">
      <c r="A26">
        <v>3</v>
      </c>
      <c r="B26" s="17" t="s">
        <v>18</v>
      </c>
      <c r="C26">
        <v>6</v>
      </c>
      <c r="D26" t="s">
        <v>6</v>
      </c>
      <c r="E26">
        <v>12.5</v>
      </c>
      <c r="F26" t="s">
        <v>8</v>
      </c>
    </row>
    <row r="27" spans="1:6" ht="14.25" thickBot="1">
      <c r="A27">
        <v>4</v>
      </c>
      <c r="B27" s="18" t="s">
        <v>31</v>
      </c>
      <c r="C27">
        <v>6</v>
      </c>
      <c r="D27" t="s">
        <v>6</v>
      </c>
      <c r="E27">
        <v>8.3000000000000007</v>
      </c>
      <c r="F27" t="s">
        <v>8</v>
      </c>
    </row>
    <row r="28" spans="1:6">
      <c r="A28">
        <v>5</v>
      </c>
      <c r="B28" s="20" t="s">
        <v>19</v>
      </c>
      <c r="C28">
        <v>6</v>
      </c>
      <c r="D28" t="s">
        <v>6</v>
      </c>
      <c r="E28">
        <v>4.2</v>
      </c>
      <c r="F28" t="s">
        <v>8</v>
      </c>
    </row>
    <row r="29" spans="1:6">
      <c r="A29">
        <v>6</v>
      </c>
      <c r="B29" s="19" t="s">
        <v>20</v>
      </c>
      <c r="C29">
        <v>6</v>
      </c>
      <c r="D29" t="s">
        <v>6</v>
      </c>
      <c r="E29">
        <v>4.2</v>
      </c>
      <c r="F29" t="s">
        <v>8</v>
      </c>
    </row>
    <row r="30" spans="1:6">
      <c r="A30">
        <v>7</v>
      </c>
      <c r="B30" s="19" t="s">
        <v>21</v>
      </c>
      <c r="C30">
        <v>6</v>
      </c>
      <c r="D30" t="s">
        <v>6</v>
      </c>
      <c r="E30">
        <v>4.2</v>
      </c>
      <c r="F30" t="s">
        <v>8</v>
      </c>
    </row>
    <row r="31" spans="1:6">
      <c r="A31">
        <v>8</v>
      </c>
      <c r="B31" s="19" t="s">
        <v>22</v>
      </c>
      <c r="E31">
        <v>4.2</v>
      </c>
      <c r="F31" t="s">
        <v>8</v>
      </c>
    </row>
    <row r="32" spans="1:6">
      <c r="A32">
        <v>9</v>
      </c>
      <c r="B32" s="19" t="s">
        <v>23</v>
      </c>
      <c r="E32">
        <v>4.2</v>
      </c>
      <c r="F32" t="s">
        <v>8</v>
      </c>
    </row>
    <row r="33" spans="1:6" ht="14.25">
      <c r="A33">
        <v>10</v>
      </c>
      <c r="B33" s="53" t="s">
        <v>52</v>
      </c>
      <c r="E33">
        <v>4.2</v>
      </c>
      <c r="F33" t="s">
        <v>8</v>
      </c>
    </row>
  </sheetData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116862-F8D7-47FC-8917-98C64F3C53D5}">
  <ds:schemaRefs>
    <ds:schemaRef ds:uri="http://purl.org/dc/terms/"/>
    <ds:schemaRef ds:uri="http://schemas.microsoft.com/office/2006/metadata/properties"/>
    <ds:schemaRef ds:uri="http://purl.org/dc/elements/1.1/"/>
    <ds:schemaRef ds:uri="263dbbe5-076b-4606-a03b-9598f5f2f35a"/>
    <ds:schemaRef ds:uri="http://schemas.microsoft.com/office/2006/documentManagement/types"/>
    <ds:schemaRef ds:uri="7c629b65-7d30-4138-96d4-6ad76f7e998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C66BDD-C568-4E2B-881A-D1669F7DF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計画書</vt:lpstr>
      <vt:lpstr>記載例</vt:lpstr>
      <vt:lpstr>リスト</vt:lpstr>
      <vt:lpstr>記載例!Print_Area</vt:lpstr>
      <vt:lpstr>計画書!Print_Area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201op</cp:lastModifiedBy>
  <cp:revision/>
  <cp:lastPrinted>2026-05-08T10:09:31Z</cp:lastPrinted>
  <dcterms:created xsi:type="dcterms:W3CDTF">2018-06-19T01:27:02Z</dcterms:created>
  <dcterms:modified xsi:type="dcterms:W3CDTF">2026-05-08T10:12:23Z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