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33.40.252\共有フォルダ\36介護保険Ｇ\よ_予算（施設整備・要介護認定等研修）\R9\01_事前調査等\02_R9当初予算に係る調査②\01_起案\"/>
    </mc:Choice>
  </mc:AlternateContent>
  <xr:revisionPtr revIDLastSave="0" documentId="13_ncr:1_{CB5AF985-7A3A-40AB-825D-DD1AB12D567A}" xr6:coauthVersionLast="47" xr6:coauthVersionMax="47" xr10:uidLastSave="{00000000-0000-0000-0000-000000000000}"/>
  <bookViews>
    <workbookView xWindow="1800" yWindow="405" windowWidth="27000" windowHeight="15075" xr2:uid="{00000000-000D-0000-FFFF-FFFF00000000}"/>
  </bookViews>
  <sheets>
    <sheet name="R9照会" sheetId="1" r:id="rId1"/>
  </sheets>
  <definedNames>
    <definedName name="_xlnm.Print_Area" localSheetId="0">'R9照会'!$A$1:$J$119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8" i="1" l="1"/>
  <c r="H112" i="1"/>
  <c r="H111" i="1"/>
  <c r="H110" i="1"/>
  <c r="H109" i="1"/>
  <c r="H108" i="1"/>
  <c r="H102" i="1"/>
  <c r="H101" i="1"/>
  <c r="H100" i="1"/>
  <c r="H99" i="1"/>
  <c r="H98" i="1"/>
  <c r="H81" i="1"/>
  <c r="H80" i="1"/>
  <c r="H79" i="1"/>
  <c r="H78" i="1"/>
  <c r="H77" i="1"/>
  <c r="H68" i="1"/>
  <c r="H67" i="1"/>
  <c r="H66" i="1"/>
  <c r="H65" i="1"/>
  <c r="H64" i="1"/>
  <c r="H82" i="1" l="1"/>
  <c r="H69" i="1"/>
  <c r="H103" i="1"/>
  <c r="H113" i="1"/>
  <c r="I51" i="1" l="1"/>
  <c r="I41" i="1"/>
  <c r="I31" i="1"/>
  <c r="I21" i="1"/>
  <c r="I55" i="1" l="1"/>
  <c r="I54" i="1"/>
  <c r="I53" i="1"/>
  <c r="I52" i="1"/>
  <c r="I45" i="1"/>
  <c r="I44" i="1"/>
  <c r="I43" i="1"/>
  <c r="I42" i="1"/>
  <c r="I35" i="1"/>
  <c r="I34" i="1"/>
  <c r="I33" i="1"/>
  <c r="I32" i="1"/>
  <c r="I25" i="1"/>
  <c r="I24" i="1"/>
  <c r="I23" i="1"/>
  <c r="I22" i="1"/>
  <c r="G14" i="1"/>
  <c r="G13" i="1"/>
  <c r="G12" i="1"/>
  <c r="G11" i="1"/>
  <c r="G10" i="1"/>
  <c r="I36" i="1" l="1"/>
  <c r="I56" i="1"/>
  <c r="I26" i="1"/>
  <c r="I46" i="1"/>
  <c r="G15" i="1"/>
  <c r="H92" i="1" l="1"/>
  <c r="H91" i="1"/>
  <c r="H90" i="1"/>
  <c r="H89" i="1"/>
  <c r="H88" i="1"/>
  <c r="H9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I63" authorId="0" shapeId="0" xr:uid="{243509A5-E5A5-424E-AD49-A5A7E81806BD}">
      <text>
        <r>
          <rPr>
            <b/>
            <sz val="9"/>
            <color indexed="81"/>
            <rFont val="MS P ゴシック"/>
            <family val="3"/>
            <charset val="128"/>
          </rPr>
          <t>対象事業の記号（ア、ウ、エ、カ、キ、ク）を記載</t>
        </r>
      </text>
    </comment>
    <comment ref="I76" authorId="0" shapeId="0" xr:uid="{331CAB99-8B88-450C-9874-5E345328CFCD}">
      <text>
        <r>
          <rPr>
            <b/>
            <sz val="9"/>
            <color indexed="81"/>
            <rFont val="MS P ゴシック"/>
            <family val="3"/>
            <charset val="128"/>
          </rPr>
          <t>対象事業の記号（ア、イ）を記載</t>
        </r>
      </text>
    </comment>
  </commentList>
</comments>
</file>

<file path=xl/sharedStrings.xml><?xml version="1.0" encoding="utf-8"?>
<sst xmlns="http://schemas.openxmlformats.org/spreadsheetml/2006/main" count="204" uniqueCount="44">
  <si>
    <t>介護施設等の種類</t>
    <rPh sb="0" eb="2">
      <t>カイゴ</t>
    </rPh>
    <rPh sb="2" eb="4">
      <t>シセツ</t>
    </rPh>
    <rPh sb="4" eb="5">
      <t>トウ</t>
    </rPh>
    <rPh sb="6" eb="8">
      <t>シュルイ</t>
    </rPh>
    <phoneticPr fontId="1"/>
  </si>
  <si>
    <t>法人名</t>
    <rPh sb="0" eb="2">
      <t>ホウジン</t>
    </rPh>
    <rPh sb="2" eb="3">
      <t>メイ</t>
    </rPh>
    <phoneticPr fontId="1"/>
  </si>
  <si>
    <t>施設名</t>
    <rPh sb="0" eb="2">
      <t>シセツ</t>
    </rPh>
    <rPh sb="2" eb="3">
      <t>メイ</t>
    </rPh>
    <phoneticPr fontId="1"/>
  </si>
  <si>
    <t>整備予定数</t>
    <rPh sb="0" eb="2">
      <t>セイビ</t>
    </rPh>
    <rPh sb="2" eb="4">
      <t>ヨテイ</t>
    </rPh>
    <rPh sb="4" eb="5">
      <t>スウ</t>
    </rPh>
    <phoneticPr fontId="1"/>
  </si>
  <si>
    <t>所要額（千円）</t>
    <rPh sb="0" eb="2">
      <t>ショヨウ</t>
    </rPh>
    <rPh sb="2" eb="3">
      <t>ガク</t>
    </rPh>
    <rPh sb="4" eb="6">
      <t>センエン</t>
    </rPh>
    <phoneticPr fontId="1"/>
  </si>
  <si>
    <t>単位</t>
    <rPh sb="0" eb="1">
      <t>タン</t>
    </rPh>
    <rPh sb="1" eb="2">
      <t>イ</t>
    </rPh>
    <phoneticPr fontId="1"/>
  </si>
  <si>
    <t>No</t>
    <phoneticPr fontId="1"/>
  </si>
  <si>
    <t>合計</t>
    <rPh sb="0" eb="2">
      <t>ゴウケイ</t>
    </rPh>
    <phoneticPr fontId="1"/>
  </si>
  <si>
    <t>※</t>
    <phoneticPr fontId="1"/>
  </si>
  <si>
    <t>施設数</t>
    <rPh sb="0" eb="3">
      <t>シセツスウ</t>
    </rPh>
    <phoneticPr fontId="1"/>
  </si>
  <si>
    <t>単価（千円）</t>
    <rPh sb="0" eb="2">
      <t>タンカ</t>
    </rPh>
    <rPh sb="3" eb="5">
      <t>センエン</t>
    </rPh>
    <phoneticPr fontId="1"/>
  </si>
  <si>
    <t>適宜行を追加してください。</t>
    <rPh sb="0" eb="2">
      <t>テキギ</t>
    </rPh>
    <rPh sb="2" eb="3">
      <t>ギョウ</t>
    </rPh>
    <rPh sb="4" eb="6">
      <t>ツイカ</t>
    </rPh>
    <phoneticPr fontId="1"/>
  </si>
  <si>
    <t>装置はテントタイプのものも可です。</t>
    <rPh sb="0" eb="2">
      <t>ソウチ</t>
    </rPh>
    <rPh sb="13" eb="14">
      <t>カ</t>
    </rPh>
    <phoneticPr fontId="1"/>
  </si>
  <si>
    <t>か所</t>
    <rPh sb="1" eb="2">
      <t>ショ</t>
    </rPh>
    <phoneticPr fontId="1"/>
  </si>
  <si>
    <t>施設・事業所</t>
    <rPh sb="0" eb="2">
      <t>シセツ</t>
    </rPh>
    <rPh sb="3" eb="6">
      <t>ジギョウショ</t>
    </rPh>
    <phoneticPr fontId="1"/>
  </si>
  <si>
    <t>定員数</t>
    <rPh sb="0" eb="3">
      <t>テイインスウ</t>
    </rPh>
    <phoneticPr fontId="1"/>
  </si>
  <si>
    <t>全体の合計</t>
    <rPh sb="0" eb="2">
      <t>ゼンタイ</t>
    </rPh>
    <rPh sb="3" eb="5">
      <t>ゴウケイ</t>
    </rPh>
    <phoneticPr fontId="1"/>
  </si>
  <si>
    <t>総事業費（千円）（※）</t>
    <rPh sb="0" eb="4">
      <t>ソウジギョウヒ</t>
    </rPh>
    <rPh sb="5" eb="7">
      <t>センエン</t>
    </rPh>
    <phoneticPr fontId="1"/>
  </si>
  <si>
    <t>補助率</t>
    <rPh sb="0" eb="3">
      <t>ホジョリツ</t>
    </rPh>
    <phoneticPr fontId="1"/>
  </si>
  <si>
    <t>1/3</t>
    <phoneticPr fontId="1"/>
  </si>
  <si>
    <t>総事業費欄には、介護職員１定員当たりの延べ床面積（バルコニー、廊下、階段等共用部分含む。）３３㎡までに該当する工事費又は工事請負費及び工事事務費を記載してください。</t>
    <rPh sb="0" eb="4">
      <t>ソウジギョウヒ</t>
    </rPh>
    <rPh sb="4" eb="5">
      <t>ラン</t>
    </rPh>
    <rPh sb="8" eb="10">
      <t>カイゴ</t>
    </rPh>
    <rPh sb="10" eb="12">
      <t>ショクイン</t>
    </rPh>
    <rPh sb="13" eb="15">
      <t>テイイン</t>
    </rPh>
    <rPh sb="15" eb="16">
      <t>ア</t>
    </rPh>
    <rPh sb="19" eb="20">
      <t>ノ</t>
    </rPh>
    <rPh sb="21" eb="24">
      <t>ユカメンセキ</t>
    </rPh>
    <rPh sb="31" eb="33">
      <t>ロウカ</t>
    </rPh>
    <rPh sb="34" eb="36">
      <t>カイダン</t>
    </rPh>
    <rPh sb="36" eb="37">
      <t>トウ</t>
    </rPh>
    <rPh sb="37" eb="39">
      <t>キョウヨウ</t>
    </rPh>
    <rPh sb="39" eb="41">
      <t>ブブン</t>
    </rPh>
    <rPh sb="41" eb="42">
      <t>フク</t>
    </rPh>
    <rPh sb="51" eb="53">
      <t>ガイトウ</t>
    </rPh>
    <rPh sb="55" eb="58">
      <t>コウジヒ</t>
    </rPh>
    <rPh sb="58" eb="59">
      <t>マタ</t>
    </rPh>
    <rPh sb="60" eb="62">
      <t>コウジ</t>
    </rPh>
    <rPh sb="62" eb="64">
      <t>ウケオイ</t>
    </rPh>
    <rPh sb="64" eb="65">
      <t>ヒ</t>
    </rPh>
    <rPh sb="65" eb="66">
      <t>オヨ</t>
    </rPh>
    <rPh sb="67" eb="69">
      <t>コウジ</t>
    </rPh>
    <rPh sb="69" eb="71">
      <t>ジム</t>
    </rPh>
    <rPh sb="71" eb="72">
      <t>ヒ</t>
    </rPh>
    <rPh sb="73" eb="75">
      <t>キサイ</t>
    </rPh>
    <phoneticPr fontId="1"/>
  </si>
  <si>
    <t>備考</t>
    <rPh sb="0" eb="2">
      <t>ビコウ</t>
    </rPh>
    <phoneticPr fontId="1"/>
  </si>
  <si>
    <t>単価及び単位は「地域医療介護総合確保基金管理運営要領」別表１のとおりとしてください。（単価は上限額としてください。）</t>
    <rPh sb="0" eb="2">
      <t>タンカ</t>
    </rPh>
    <rPh sb="2" eb="3">
      <t>オヨ</t>
    </rPh>
    <rPh sb="4" eb="6">
      <t>タンイ</t>
    </rPh>
    <rPh sb="31" eb="34">
      <t>ジョウゲンガク</t>
    </rPh>
    <rPh sb="43" eb="45">
      <t>タンカジョウゲンガク</t>
    </rPh>
    <phoneticPr fontId="1"/>
  </si>
  <si>
    <t>担当者名</t>
    <rPh sb="0" eb="3">
      <t>タントウシャ</t>
    </rPh>
    <rPh sb="3" eb="4">
      <t>メイ</t>
    </rPh>
    <phoneticPr fontId="1"/>
  </si>
  <si>
    <t>メールアドレス</t>
    <phoneticPr fontId="1"/>
  </si>
  <si>
    <t>電話番号</t>
    <rPh sb="0" eb="2">
      <t>デンワ</t>
    </rPh>
    <rPh sb="2" eb="4">
      <t>バンゴウ</t>
    </rPh>
    <phoneticPr fontId="1"/>
  </si>
  <si>
    <t>●全ての有料老人ホーム、サービス付き高齢者向け住宅が対象</t>
    <rPh sb="1" eb="2">
      <t>スベ</t>
    </rPh>
    <rPh sb="4" eb="6">
      <t>ユウリョウ</t>
    </rPh>
    <rPh sb="6" eb="8">
      <t>ロウジン</t>
    </rPh>
    <rPh sb="16" eb="17">
      <t>ツ</t>
    </rPh>
    <rPh sb="18" eb="21">
      <t>コウレイシャ</t>
    </rPh>
    <rPh sb="21" eb="22">
      <t>ム</t>
    </rPh>
    <rPh sb="23" eb="25">
      <t>ジュウタク</t>
    </rPh>
    <rPh sb="26" eb="28">
      <t>タイショウ</t>
    </rPh>
    <phoneticPr fontId="1"/>
  </si>
  <si>
    <t>① 介護施設等における簡易陰圧装置の設置に係る経費支援（対象事業(6)ア）</t>
    <rPh sb="2" eb="4">
      <t>カイゴ</t>
    </rPh>
    <rPh sb="4" eb="6">
      <t>シセツ</t>
    </rPh>
    <rPh sb="6" eb="7">
      <t>トウ</t>
    </rPh>
    <rPh sb="11" eb="13">
      <t>カンイ</t>
    </rPh>
    <rPh sb="13" eb="15">
      <t>インアツ</t>
    </rPh>
    <rPh sb="15" eb="17">
      <t>ソウチ</t>
    </rPh>
    <rPh sb="18" eb="20">
      <t>セッチ</t>
    </rPh>
    <rPh sb="21" eb="22">
      <t>カカ</t>
    </rPh>
    <rPh sb="23" eb="25">
      <t>ケイヒ</t>
    </rPh>
    <rPh sb="25" eb="27">
      <t>シエン</t>
    </rPh>
    <rPh sb="28" eb="30">
      <t>タイショウ</t>
    </rPh>
    <rPh sb="30" eb="32">
      <t>ジギョウ</t>
    </rPh>
    <phoneticPr fontId="1"/>
  </si>
  <si>
    <r>
      <t>●</t>
    </r>
    <r>
      <rPr>
        <sz val="14"/>
        <color rgb="FFFF0000"/>
        <rFont val="游ゴシック"/>
        <family val="3"/>
        <charset val="128"/>
        <scheme val="minor"/>
      </rPr>
      <t>特定施設入居者生活介護の指定を受ける</t>
    </r>
    <r>
      <rPr>
        <sz val="14"/>
        <color theme="1"/>
        <rFont val="游ゴシック"/>
        <family val="3"/>
        <charset val="128"/>
        <scheme val="minor"/>
      </rPr>
      <t>有料老人ホーム、サービス付き高齢者向け住宅が対象</t>
    </r>
    <rPh sb="1" eb="3">
      <t>トクテイ</t>
    </rPh>
    <rPh sb="3" eb="5">
      <t>シセツ</t>
    </rPh>
    <rPh sb="5" eb="8">
      <t>ニュウキョシャ</t>
    </rPh>
    <rPh sb="8" eb="10">
      <t>セイカツ</t>
    </rPh>
    <rPh sb="10" eb="12">
      <t>カイゴ</t>
    </rPh>
    <rPh sb="13" eb="15">
      <t>シテイ</t>
    </rPh>
    <rPh sb="16" eb="17">
      <t>ウ</t>
    </rPh>
    <rPh sb="19" eb="21">
      <t>ユウリョウ</t>
    </rPh>
    <rPh sb="21" eb="23">
      <t>ロウジン</t>
    </rPh>
    <rPh sb="31" eb="32">
      <t>ツ</t>
    </rPh>
    <rPh sb="33" eb="36">
      <t>コウレイシャ</t>
    </rPh>
    <rPh sb="36" eb="37">
      <t>ム</t>
    </rPh>
    <rPh sb="38" eb="40">
      <t>ジュウタク</t>
    </rPh>
    <rPh sb="41" eb="43">
      <t>タイショウ</t>
    </rPh>
    <phoneticPr fontId="1"/>
  </si>
  <si>
    <t>② ユニット型施設の各ユニットへの玄関室設置によるゾーニング経費支援（対象事業(6)イ(ア)ａ）</t>
    <rPh sb="6" eb="7">
      <t>カタ</t>
    </rPh>
    <rPh sb="7" eb="9">
      <t>シセツ</t>
    </rPh>
    <rPh sb="10" eb="11">
      <t>カク</t>
    </rPh>
    <rPh sb="17" eb="19">
      <t>ゲンカン</t>
    </rPh>
    <rPh sb="19" eb="20">
      <t>シツ</t>
    </rPh>
    <rPh sb="20" eb="22">
      <t>セッチ</t>
    </rPh>
    <rPh sb="30" eb="32">
      <t>ケイヒ</t>
    </rPh>
    <rPh sb="32" eb="34">
      <t>シエン</t>
    </rPh>
    <rPh sb="35" eb="37">
      <t>タイショウ</t>
    </rPh>
    <rPh sb="37" eb="39">
      <t>ジギョウ</t>
    </rPh>
    <phoneticPr fontId="1"/>
  </si>
  <si>
    <t>③ 従来型個室・多床室のゾーニング経費支援（対象事業(6)イ(ア)ｂ）</t>
    <rPh sb="2" eb="5">
      <t>ジュウライガタ</t>
    </rPh>
    <rPh sb="5" eb="7">
      <t>コシツ</t>
    </rPh>
    <rPh sb="8" eb="11">
      <t>タショウシツ</t>
    </rPh>
    <rPh sb="17" eb="21">
      <t>ケイヒシエン</t>
    </rPh>
    <rPh sb="22" eb="24">
      <t>タイショウ</t>
    </rPh>
    <rPh sb="24" eb="26">
      <t>ジギョウ</t>
    </rPh>
    <phoneticPr fontId="1"/>
  </si>
  <si>
    <t>⑤ 介護施設等における多床室の個室化に要する改修費支援（対象事業(6)ウ）</t>
    <rPh sb="2" eb="4">
      <t>カイゴ</t>
    </rPh>
    <rPh sb="4" eb="6">
      <t>シセツ</t>
    </rPh>
    <rPh sb="6" eb="7">
      <t>トウ</t>
    </rPh>
    <rPh sb="11" eb="14">
      <t>タショウシツ</t>
    </rPh>
    <rPh sb="15" eb="18">
      <t>コシツカ</t>
    </rPh>
    <rPh sb="19" eb="20">
      <t>ヨウ</t>
    </rPh>
    <rPh sb="22" eb="24">
      <t>カイシュウ</t>
    </rPh>
    <rPh sb="24" eb="25">
      <t>ヒ</t>
    </rPh>
    <rPh sb="25" eb="27">
      <t>シエン</t>
    </rPh>
    <rPh sb="28" eb="30">
      <t>タイショウ</t>
    </rPh>
    <rPh sb="30" eb="32">
      <t>ジギョウ</t>
    </rPh>
    <phoneticPr fontId="1"/>
  </si>
  <si>
    <t>④ 家族面会室の整備経費支援（対象事業(6)イ(ア)Ｃ）</t>
    <rPh sb="2" eb="4">
      <t>カゾク</t>
    </rPh>
    <rPh sb="4" eb="7">
      <t>メンカイシツ</t>
    </rPh>
    <rPh sb="8" eb="10">
      <t>セイビ</t>
    </rPh>
    <rPh sb="10" eb="12">
      <t>ケイヒ</t>
    </rPh>
    <rPh sb="12" eb="14">
      <t>シエン</t>
    </rPh>
    <rPh sb="15" eb="17">
      <t>タイショウ</t>
    </rPh>
    <rPh sb="17" eb="19">
      <t>ジギョウ</t>
    </rPh>
    <phoneticPr fontId="1"/>
  </si>
  <si>
    <t>※有料老人ホームのみ</t>
    <rPh sb="1" eb="3">
      <t>ユウリョウ</t>
    </rPh>
    <rPh sb="3" eb="5">
      <t>ロウジン</t>
    </rPh>
    <phoneticPr fontId="1"/>
  </si>
  <si>
    <t>特別豪雪地帯に所在する場合は、合計額（整備予定数×単価）に0.08を乗じて得た額を加算し、所要額欄及び備考欄に記載してください。</t>
    <rPh sb="0" eb="2">
      <t>トクベツ</t>
    </rPh>
    <rPh sb="2" eb="4">
      <t>ゴウセツ</t>
    </rPh>
    <rPh sb="4" eb="6">
      <t>チタイ</t>
    </rPh>
    <rPh sb="7" eb="9">
      <t>ショザイ</t>
    </rPh>
    <rPh sb="11" eb="13">
      <t>バアイ</t>
    </rPh>
    <rPh sb="15" eb="17">
      <t>ゴウケイ</t>
    </rPh>
    <rPh sb="17" eb="18">
      <t>ガク</t>
    </rPh>
    <rPh sb="19" eb="21">
      <t>セイビ</t>
    </rPh>
    <rPh sb="21" eb="23">
      <t>ヨテイ</t>
    </rPh>
    <rPh sb="23" eb="24">
      <t>スウ</t>
    </rPh>
    <rPh sb="25" eb="27">
      <t>タンカ</t>
    </rPh>
    <rPh sb="34" eb="35">
      <t>ジョウ</t>
    </rPh>
    <rPh sb="37" eb="38">
      <t>エ</t>
    </rPh>
    <rPh sb="39" eb="40">
      <t>ガク</t>
    </rPh>
    <rPh sb="41" eb="43">
      <t>カサン</t>
    </rPh>
    <rPh sb="45" eb="47">
      <t>ショヨウ</t>
    </rPh>
    <rPh sb="47" eb="48">
      <t>ガク</t>
    </rPh>
    <rPh sb="48" eb="49">
      <t>ラン</t>
    </rPh>
    <rPh sb="49" eb="50">
      <t>オヨ</t>
    </rPh>
    <rPh sb="51" eb="53">
      <t>ビコウ</t>
    </rPh>
    <rPh sb="53" eb="54">
      <t>ラン</t>
    </rPh>
    <rPh sb="55" eb="57">
      <t>キサイ</t>
    </rPh>
    <phoneticPr fontId="1"/>
  </si>
  <si>
    <t>「地域医療介護総合確保基金管理運営要領」別表１（１）の『介護施設等の合築等』に該当する場合は、合計額（整備予定数×単価）に0.05を乗じて得た額を加算し、所要額欄及び備考欄に記載してください。</t>
    <rPh sb="28" eb="30">
      <t>カイゴ</t>
    </rPh>
    <rPh sb="30" eb="32">
      <t>シセツ</t>
    </rPh>
    <rPh sb="32" eb="33">
      <t>トウ</t>
    </rPh>
    <rPh sb="34" eb="36">
      <t>ガッチク</t>
    </rPh>
    <rPh sb="36" eb="37">
      <t>トウ</t>
    </rPh>
    <rPh sb="39" eb="41">
      <t>ガイトウ</t>
    </rPh>
    <rPh sb="43" eb="45">
      <t>バアイ</t>
    </rPh>
    <rPh sb="47" eb="49">
      <t>ゴウケイ</t>
    </rPh>
    <rPh sb="49" eb="50">
      <t>ガク</t>
    </rPh>
    <rPh sb="51" eb="53">
      <t>セイビ</t>
    </rPh>
    <rPh sb="53" eb="55">
      <t>ヨテイ</t>
    </rPh>
    <rPh sb="55" eb="56">
      <t>スウ</t>
    </rPh>
    <rPh sb="57" eb="59">
      <t>タンカ</t>
    </rPh>
    <rPh sb="66" eb="67">
      <t>ジョウ</t>
    </rPh>
    <rPh sb="69" eb="70">
      <t>エ</t>
    </rPh>
    <rPh sb="71" eb="72">
      <t>ガク</t>
    </rPh>
    <rPh sb="73" eb="75">
      <t>カサン</t>
    </rPh>
    <rPh sb="77" eb="79">
      <t>ショヨウ</t>
    </rPh>
    <rPh sb="79" eb="80">
      <t>ガク</t>
    </rPh>
    <rPh sb="80" eb="81">
      <t>ラン</t>
    </rPh>
    <rPh sb="81" eb="82">
      <t>オヨ</t>
    </rPh>
    <rPh sb="83" eb="85">
      <t>ビコウ</t>
    </rPh>
    <rPh sb="85" eb="86">
      <t>ラン</t>
    </rPh>
    <rPh sb="87" eb="89">
      <t>キサイ</t>
    </rPh>
    <phoneticPr fontId="1"/>
  </si>
  <si>
    <t>②介護施設等の施設開設準備経費等支援事業（対象事業(2)ア、イ）</t>
    <rPh sb="1" eb="3">
      <t>カイゴ</t>
    </rPh>
    <rPh sb="3" eb="5">
      <t>シセツ</t>
    </rPh>
    <rPh sb="5" eb="6">
      <t>トウ</t>
    </rPh>
    <rPh sb="7" eb="9">
      <t>シセツ</t>
    </rPh>
    <rPh sb="9" eb="11">
      <t>カイセツ</t>
    </rPh>
    <rPh sb="11" eb="13">
      <t>ジュンビ</t>
    </rPh>
    <rPh sb="13" eb="15">
      <t>ケイヒ</t>
    </rPh>
    <rPh sb="15" eb="16">
      <t>トウ</t>
    </rPh>
    <rPh sb="16" eb="18">
      <t>シエン</t>
    </rPh>
    <rPh sb="18" eb="20">
      <t>ジギョウ</t>
    </rPh>
    <rPh sb="21" eb="23">
      <t>タイショウ</t>
    </rPh>
    <rPh sb="23" eb="25">
      <t>ジギョウ</t>
    </rPh>
    <phoneticPr fontId="1"/>
  </si>
  <si>
    <t>サ高住：対象事業(1)ア、ウ、エ</t>
    <rPh sb="1" eb="2">
      <t>コウ</t>
    </rPh>
    <rPh sb="2" eb="3">
      <t>ジュウ</t>
    </rPh>
    <phoneticPr fontId="1"/>
  </si>
  <si>
    <t>有料老人ホーム：対象事業(1)ア、ウ、エ、カ、キ、ク</t>
    <rPh sb="0" eb="2">
      <t>ユウリョウ</t>
    </rPh>
    <rPh sb="2" eb="4">
      <t>ロウジン</t>
    </rPh>
    <phoneticPr fontId="1"/>
  </si>
  <si>
    <t>①地域密着型サービス等施設等の整備助成事業</t>
    <rPh sb="1" eb="3">
      <t>チイキ</t>
    </rPh>
    <rPh sb="3" eb="6">
      <t>ミッチャクガタ</t>
    </rPh>
    <rPh sb="10" eb="11">
      <t>トウ</t>
    </rPh>
    <rPh sb="11" eb="13">
      <t>シセツ</t>
    </rPh>
    <rPh sb="13" eb="14">
      <t>トウ</t>
    </rPh>
    <rPh sb="15" eb="17">
      <t>セイビ</t>
    </rPh>
    <rPh sb="17" eb="19">
      <t>ジョセイ</t>
    </rPh>
    <rPh sb="19" eb="21">
      <t>ジギョウ</t>
    </rPh>
    <phoneticPr fontId="1"/>
  </si>
  <si>
    <t>③介護施設等における看取り環境整備推進事業（対象事業(4)ウ）</t>
    <rPh sb="1" eb="3">
      <t>カイゴ</t>
    </rPh>
    <rPh sb="3" eb="5">
      <t>シセツ</t>
    </rPh>
    <rPh sb="5" eb="6">
      <t>トウ</t>
    </rPh>
    <rPh sb="10" eb="12">
      <t>ミト</t>
    </rPh>
    <rPh sb="13" eb="15">
      <t>カンキョウ</t>
    </rPh>
    <rPh sb="15" eb="17">
      <t>セイビ</t>
    </rPh>
    <rPh sb="17" eb="19">
      <t>スイシン</t>
    </rPh>
    <rPh sb="19" eb="21">
      <t>ジギョウ</t>
    </rPh>
    <rPh sb="22" eb="24">
      <t>タイショウ</t>
    </rPh>
    <rPh sb="24" eb="26">
      <t>ジギョウ</t>
    </rPh>
    <phoneticPr fontId="1"/>
  </si>
  <si>
    <t>⑧定期借地権設定のための一時金の支援事業（対象事業(3))</t>
    <rPh sb="1" eb="3">
      <t>テイキ</t>
    </rPh>
    <rPh sb="3" eb="5">
      <t>シャクチ</t>
    </rPh>
    <rPh sb="5" eb="6">
      <t>ケン</t>
    </rPh>
    <rPh sb="6" eb="8">
      <t>セッテイ</t>
    </rPh>
    <rPh sb="12" eb="15">
      <t>イチジキン</t>
    </rPh>
    <rPh sb="16" eb="18">
      <t>シエン</t>
    </rPh>
    <rPh sb="18" eb="20">
      <t>ジギョウ</t>
    </rPh>
    <rPh sb="21" eb="23">
      <t>タイショウ</t>
    </rPh>
    <rPh sb="23" eb="25">
      <t>ジギョウ</t>
    </rPh>
    <phoneticPr fontId="1"/>
  </si>
  <si>
    <t>⑦介護職員の宿舎施設整備（対象事業(7)）</t>
    <rPh sb="1" eb="3">
      <t>カイゴ</t>
    </rPh>
    <rPh sb="3" eb="5">
      <t>ショクイン</t>
    </rPh>
    <rPh sb="6" eb="8">
      <t>シュクシャ</t>
    </rPh>
    <rPh sb="8" eb="10">
      <t>シセツ</t>
    </rPh>
    <rPh sb="10" eb="12">
      <t>セイビ</t>
    </rPh>
    <rPh sb="13" eb="15">
      <t>タイショウ</t>
    </rPh>
    <rPh sb="15" eb="17">
      <t>ジギョウ</t>
    </rPh>
    <phoneticPr fontId="1"/>
  </si>
  <si>
    <r>
      <rPr>
        <b/>
        <sz val="12"/>
        <color theme="1"/>
        <rFont val="游ゴシック"/>
        <family val="3"/>
        <charset val="128"/>
        <scheme val="minor"/>
      </rPr>
      <t>令和9年度</t>
    </r>
    <r>
      <rPr>
        <sz val="12"/>
        <color theme="1"/>
        <rFont val="游ゴシック"/>
        <family val="3"/>
        <charset val="128"/>
        <scheme val="minor"/>
      </rPr>
      <t>介護施設等の整備に関する事業見込量調査票【最終】</t>
    </r>
    <rPh sb="0" eb="2">
      <t>レイワ</t>
    </rPh>
    <rPh sb="3" eb="5">
      <t>ネンド</t>
    </rPh>
    <rPh sb="5" eb="7">
      <t>カイゴ</t>
    </rPh>
    <rPh sb="7" eb="9">
      <t>シセツ</t>
    </rPh>
    <rPh sb="9" eb="10">
      <t>トウ</t>
    </rPh>
    <rPh sb="11" eb="13">
      <t>セイビ</t>
    </rPh>
    <rPh sb="14" eb="15">
      <t>カン</t>
    </rPh>
    <rPh sb="17" eb="19">
      <t>ジギョウ</t>
    </rPh>
    <rPh sb="19" eb="21">
      <t>ミコミ</t>
    </rPh>
    <rPh sb="21" eb="22">
      <t>リョウ</t>
    </rPh>
    <rPh sb="22" eb="25">
      <t>チョウサヒョウ</t>
    </rPh>
    <rPh sb="26" eb="28">
      <t>サイシュウ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</si>
</sst>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1"/>
      <color rgb="FFFF0000"/>
      <name val="游ゴシック"/>
      <family val="2"/>
      <charset val="128"/>
      <scheme val="minor"/>
    </font>
    <font>
      <sz val="11"/>
      <color theme="1"/>
      <name val="游ゴシック"/>
      <family val="2"/>
      <charset val="128"/>
      <scheme val="minor"/>
    </font>
    <font>
      <b/>
      <sz val="9"/>
      <color indexed="81"/>
      <name val="MS P ゴシック"/>
      <family val="3"/>
      <charset val="128"/>
    </font>
    <font>
      <sz val="1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4"/>
      <color rgb="FFFF0000"/>
      <name val="游ゴシック"/>
      <family val="3"/>
      <charset val="128"/>
      <scheme val="minor"/>
    </font>
    <font>
      <b/>
      <sz val="12"/>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0">
    <xf numFmtId="0" fontId="0" fillId="0" borderId="0" xfId="0">
      <alignment vertical="center"/>
    </xf>
    <xf numFmtId="0" fontId="0" fillId="0" borderId="2" xfId="0" applyBorder="1" applyAlignment="1">
      <alignment horizontal="center" vertical="center"/>
    </xf>
    <xf numFmtId="0" fontId="0" fillId="0" borderId="2" xfId="0" applyBorder="1">
      <alignment vertical="center"/>
    </xf>
    <xf numFmtId="0" fontId="0" fillId="0" borderId="1" xfId="0" applyBorder="1" applyAlignment="1">
      <alignment horizontal="center" vertical="center"/>
    </xf>
    <xf numFmtId="3" fontId="0" fillId="0" borderId="2" xfId="0" applyNumberFormat="1" applyBorder="1" applyAlignment="1">
      <alignment horizontal="center" vertical="center"/>
    </xf>
    <xf numFmtId="0" fontId="0" fillId="2" borderId="3" xfId="0" applyFill="1" applyBorder="1">
      <alignment vertical="center"/>
    </xf>
    <xf numFmtId="176" fontId="0" fillId="0" borderId="2" xfId="0" applyNumberFormat="1" applyBorder="1">
      <alignment vertical="center"/>
    </xf>
    <xf numFmtId="176" fontId="0" fillId="2" borderId="3" xfId="0" applyNumberFormat="1" applyFill="1" applyBorder="1">
      <alignment vertical="center"/>
    </xf>
    <xf numFmtId="0" fontId="0" fillId="0" borderId="0" xfId="0" applyAlignment="1">
      <alignment horizontal="center" vertical="center"/>
    </xf>
    <xf numFmtId="56" fontId="0" fillId="0" borderId="2" xfId="0" quotePrefix="1" applyNumberFormat="1" applyBorder="1" applyAlignment="1">
      <alignment horizontal="center" vertical="center"/>
    </xf>
    <xf numFmtId="0" fontId="0" fillId="0" borderId="2" xfId="0" applyBorder="1" applyAlignment="1">
      <alignment horizontal="center" vertical="center" shrinkToFit="1"/>
    </xf>
    <xf numFmtId="38" fontId="0" fillId="0" borderId="2" xfId="1" applyFont="1" applyBorder="1">
      <alignment vertical="center"/>
    </xf>
    <xf numFmtId="38" fontId="0" fillId="2" borderId="3" xfId="1" applyFont="1" applyFill="1" applyBorder="1">
      <alignment vertical="center"/>
    </xf>
    <xf numFmtId="3" fontId="7" fillId="0" borderId="2" xfId="0" applyNumberFormat="1" applyFont="1" applyBorder="1" applyAlignment="1">
      <alignment horizontal="center" vertical="center"/>
    </xf>
    <xf numFmtId="176" fontId="7" fillId="0" borderId="2" xfId="0" applyNumberFormat="1" applyFont="1" applyBorder="1">
      <alignment vertical="center"/>
    </xf>
    <xf numFmtId="0" fontId="7" fillId="0" borderId="0" xfId="0" applyFont="1" applyAlignment="1">
      <alignment horizontal="center" vertical="center"/>
    </xf>
    <xf numFmtId="0" fontId="0" fillId="0" borderId="0" xfId="0" applyAlignment="1">
      <alignment vertical="center" wrapText="1"/>
    </xf>
    <xf numFmtId="0" fontId="8" fillId="0" borderId="0" xfId="0" applyFont="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9" fillId="0" borderId="0" xfId="0" applyFont="1">
      <alignment vertical="center"/>
    </xf>
    <xf numFmtId="0" fontId="10" fillId="0" borderId="0" xfId="0" applyFont="1">
      <alignment vertical="center"/>
    </xf>
    <xf numFmtId="0" fontId="0" fillId="0" borderId="0" xfId="0" applyAlignment="1">
      <alignment vertical="center" shrinkToFit="1"/>
    </xf>
    <xf numFmtId="0" fontId="13" fillId="0" borderId="2" xfId="0" applyFont="1" applyBorder="1" applyAlignment="1">
      <alignment horizontal="center" vertical="center"/>
    </xf>
    <xf numFmtId="56" fontId="13" fillId="0" borderId="2" xfId="0" quotePrefix="1" applyNumberFormat="1" applyFont="1" applyBorder="1" applyAlignment="1">
      <alignment horizontal="center" vertical="center"/>
    </xf>
    <xf numFmtId="0" fontId="4" fillId="0" borderId="0" xfId="0" applyFont="1">
      <alignment vertical="center"/>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shrinkToFit="1"/>
    </xf>
    <xf numFmtId="3" fontId="0" fillId="0" borderId="10" xfId="0" applyNumberFormat="1" applyBorder="1" applyAlignment="1">
      <alignment horizontal="center" vertical="center"/>
    </xf>
    <xf numFmtId="3" fontId="0" fillId="0" borderId="11" xfId="0" applyNumberFormat="1" applyBorder="1" applyAlignment="1">
      <alignment horizontal="center" vertical="center"/>
    </xf>
    <xf numFmtId="0" fontId="0" fillId="0" borderId="0" xfId="0" applyAlignment="1">
      <alignment horizontal="left" vertical="center" wrapText="1"/>
    </xf>
    <xf numFmtId="0" fontId="0" fillId="0" borderId="0" xfId="0" applyAlignment="1">
      <alignment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8" fillId="0" borderId="0" xfId="0" applyFont="1" applyAlignment="1">
      <alignment horizontal="center" vertical="center"/>
    </xf>
    <xf numFmtId="0" fontId="0" fillId="0" borderId="2" xfId="0" applyBorder="1" applyAlignment="1">
      <alignment horizontal="center" vertical="center" shrinkToFit="1"/>
    </xf>
    <xf numFmtId="0" fontId="0" fillId="0" borderId="2" xfId="0" applyBorder="1" applyAlignment="1">
      <alignment horizontal="center" vertical="center"/>
    </xf>
    <xf numFmtId="0" fontId="0" fillId="0" borderId="0" xfId="0" applyAlignment="1">
      <alignment horizontal="left" vertical="center" shrinkToFit="1"/>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76" fontId="3" fillId="2" borderId="4" xfId="0" applyNumberFormat="1"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9" xfId="0" applyFont="1" applyFill="1" applyBorder="1">
      <alignment vertical="center"/>
    </xf>
    <xf numFmtId="0" fontId="0" fillId="0" borderId="0" xfId="0"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9"/>
  <sheetViews>
    <sheetView tabSelected="1" view="pageBreakPreview" zoomScale="90" zoomScaleNormal="100" zoomScaleSheetLayoutView="90" workbookViewId="0">
      <selection activeCell="G5" sqref="G5"/>
    </sheetView>
  </sheetViews>
  <sheetFormatPr defaultRowHeight="18.75"/>
  <cols>
    <col min="1" max="1" width="3.875" bestFit="1" customWidth="1"/>
    <col min="2" max="2" width="16.625" customWidth="1"/>
    <col min="3" max="3" width="15.875" customWidth="1"/>
    <col min="4" max="4" width="23" customWidth="1"/>
    <col min="5" max="5" width="14.125" customWidth="1"/>
    <col min="6" max="6" width="13.875" customWidth="1"/>
    <col min="7" max="7" width="11" bestFit="1" customWidth="1"/>
    <col min="8" max="8" width="15.125" bestFit="1" customWidth="1"/>
  </cols>
  <sheetData>
    <row r="1" spans="1:9" ht="19.5">
      <c r="A1" s="37" t="s">
        <v>43</v>
      </c>
      <c r="B1" s="37"/>
      <c r="C1" s="37"/>
      <c r="D1" s="37"/>
      <c r="E1" s="37"/>
      <c r="F1" s="37"/>
      <c r="G1" s="37"/>
      <c r="H1" s="37"/>
      <c r="I1" s="37"/>
    </row>
    <row r="2" spans="1:9" ht="19.5">
      <c r="A2" s="17"/>
      <c r="B2" s="17"/>
      <c r="C2" s="17"/>
      <c r="D2" s="17"/>
      <c r="E2" s="18" t="s">
        <v>1</v>
      </c>
      <c r="F2" s="34"/>
      <c r="G2" s="36"/>
      <c r="H2" s="35"/>
      <c r="I2" s="17"/>
    </row>
    <row r="3" spans="1:9">
      <c r="E3" s="10" t="s">
        <v>23</v>
      </c>
      <c r="F3" s="19" t="s">
        <v>25</v>
      </c>
      <c r="G3" s="38" t="s">
        <v>24</v>
      </c>
      <c r="H3" s="38"/>
    </row>
    <row r="4" spans="1:9">
      <c r="E4" s="2"/>
      <c r="F4" s="1"/>
      <c r="G4" s="39"/>
      <c r="H4" s="39"/>
    </row>
    <row r="5" spans="1:9">
      <c r="F5" s="8"/>
      <c r="G5" s="8"/>
      <c r="H5" s="8"/>
    </row>
    <row r="6" spans="1:9" ht="24">
      <c r="A6" s="20" t="s">
        <v>26</v>
      </c>
      <c r="F6" s="8"/>
      <c r="G6" s="8"/>
      <c r="H6" s="8"/>
    </row>
    <row r="7" spans="1:9">
      <c r="F7" s="8"/>
      <c r="G7" s="8"/>
      <c r="H7" s="8"/>
    </row>
    <row r="8" spans="1:9">
      <c r="A8" t="s">
        <v>27</v>
      </c>
    </row>
    <row r="9" spans="1:9">
      <c r="A9" s="1" t="s">
        <v>6</v>
      </c>
      <c r="B9" s="1" t="s">
        <v>0</v>
      </c>
      <c r="C9" s="1" t="s">
        <v>1</v>
      </c>
      <c r="D9" s="1" t="s">
        <v>2</v>
      </c>
      <c r="E9" s="1" t="s">
        <v>10</v>
      </c>
      <c r="F9" s="23" t="s">
        <v>18</v>
      </c>
      <c r="G9" s="10" t="s">
        <v>4</v>
      </c>
      <c r="H9" s="1" t="s">
        <v>21</v>
      </c>
    </row>
    <row r="10" spans="1:9">
      <c r="A10" s="1">
        <v>1</v>
      </c>
      <c r="B10" s="2"/>
      <c r="C10" s="2"/>
      <c r="D10" s="2"/>
      <c r="E10" s="14">
        <v>5760</v>
      </c>
      <c r="F10" s="24" t="s">
        <v>19</v>
      </c>
      <c r="G10" s="11">
        <f>ROUNDDOWN(E10*1/3,0)*COUNTA(B10)</f>
        <v>0</v>
      </c>
      <c r="H10" s="2"/>
    </row>
    <row r="11" spans="1:9">
      <c r="A11" s="1">
        <v>2</v>
      </c>
      <c r="B11" s="2"/>
      <c r="C11" s="2"/>
      <c r="D11" s="2"/>
      <c r="E11" s="14">
        <v>5760</v>
      </c>
      <c r="F11" s="24" t="s">
        <v>19</v>
      </c>
      <c r="G11" s="11">
        <f t="shared" ref="G11:G14" si="0">ROUNDDOWN(E11*1/3,0)*COUNTA(B11)</f>
        <v>0</v>
      </c>
      <c r="H11" s="2"/>
    </row>
    <row r="12" spans="1:9">
      <c r="A12" s="1">
        <v>3</v>
      </c>
      <c r="B12" s="2"/>
      <c r="C12" s="2"/>
      <c r="D12" s="2"/>
      <c r="E12" s="14">
        <v>5760</v>
      </c>
      <c r="F12" s="24" t="s">
        <v>19</v>
      </c>
      <c r="G12" s="11">
        <f t="shared" si="0"/>
        <v>0</v>
      </c>
      <c r="H12" s="2"/>
    </row>
    <row r="13" spans="1:9">
      <c r="A13" s="1">
        <v>4</v>
      </c>
      <c r="B13" s="2"/>
      <c r="C13" s="2"/>
      <c r="D13" s="2"/>
      <c r="E13" s="14">
        <v>5760</v>
      </c>
      <c r="F13" s="24" t="s">
        <v>19</v>
      </c>
      <c r="G13" s="11">
        <f t="shared" si="0"/>
        <v>0</v>
      </c>
      <c r="H13" s="2"/>
    </row>
    <row r="14" spans="1:9" ht="19.5" thickBot="1">
      <c r="A14" s="1">
        <v>5</v>
      </c>
      <c r="B14" s="2"/>
      <c r="C14" s="2"/>
      <c r="D14" s="2"/>
      <c r="E14" s="14">
        <v>5760</v>
      </c>
      <c r="F14" s="24" t="s">
        <v>19</v>
      </c>
      <c r="G14" s="11">
        <f t="shared" si="0"/>
        <v>0</v>
      </c>
      <c r="H14" s="2"/>
    </row>
    <row r="15" spans="1:9" ht="19.5" thickBot="1">
      <c r="E15" s="15"/>
      <c r="F15" s="3" t="s">
        <v>7</v>
      </c>
      <c r="G15" s="12">
        <f>SUM(G10:G14)</f>
        <v>0</v>
      </c>
    </row>
    <row r="16" spans="1:9">
      <c r="A16" t="s">
        <v>8</v>
      </c>
      <c r="B16" t="s">
        <v>11</v>
      </c>
    </row>
    <row r="17" spans="1:10">
      <c r="B17" t="s">
        <v>12</v>
      </c>
    </row>
    <row r="19" spans="1:10">
      <c r="A19" t="s">
        <v>29</v>
      </c>
    </row>
    <row r="20" spans="1:10">
      <c r="A20" s="1" t="s">
        <v>6</v>
      </c>
      <c r="B20" s="1" t="s">
        <v>0</v>
      </c>
      <c r="C20" s="1" t="s">
        <v>1</v>
      </c>
      <c r="D20" s="1" t="s">
        <v>2</v>
      </c>
      <c r="E20" s="1" t="s">
        <v>10</v>
      </c>
      <c r="F20" s="1" t="s">
        <v>5</v>
      </c>
      <c r="G20" s="1" t="s">
        <v>3</v>
      </c>
      <c r="H20" s="23" t="s">
        <v>18</v>
      </c>
      <c r="I20" s="10" t="s">
        <v>4</v>
      </c>
      <c r="J20" s="1" t="s">
        <v>21</v>
      </c>
    </row>
    <row r="21" spans="1:10">
      <c r="A21" s="1">
        <v>1</v>
      </c>
      <c r="B21" s="2"/>
      <c r="C21" s="2"/>
      <c r="D21" s="2"/>
      <c r="E21" s="13">
        <v>1340</v>
      </c>
      <c r="F21" s="1" t="s">
        <v>13</v>
      </c>
      <c r="G21" s="2"/>
      <c r="H21" s="24" t="s">
        <v>19</v>
      </c>
      <c r="I21" s="6">
        <f>ROUNDDOWN(E21*G21*1/3,0)</f>
        <v>0</v>
      </c>
      <c r="J21" s="2"/>
    </row>
    <row r="22" spans="1:10">
      <c r="A22" s="1">
        <v>2</v>
      </c>
      <c r="B22" s="2"/>
      <c r="C22" s="2"/>
      <c r="D22" s="2"/>
      <c r="E22" s="13">
        <v>1340</v>
      </c>
      <c r="F22" s="1" t="s">
        <v>13</v>
      </c>
      <c r="G22" s="2"/>
      <c r="H22" s="24" t="s">
        <v>19</v>
      </c>
      <c r="I22" s="6">
        <f t="shared" ref="I22:I25" si="1">ROUNDDOWN(E22*G22*1/3,0)</f>
        <v>0</v>
      </c>
      <c r="J22" s="2"/>
    </row>
    <row r="23" spans="1:10">
      <c r="A23" s="1">
        <v>3</v>
      </c>
      <c r="B23" s="2"/>
      <c r="C23" s="2"/>
      <c r="D23" s="2"/>
      <c r="E23" s="13">
        <v>1340</v>
      </c>
      <c r="F23" s="1" t="s">
        <v>13</v>
      </c>
      <c r="G23" s="2"/>
      <c r="H23" s="24" t="s">
        <v>19</v>
      </c>
      <c r="I23" s="6">
        <f t="shared" si="1"/>
        <v>0</v>
      </c>
      <c r="J23" s="2"/>
    </row>
    <row r="24" spans="1:10">
      <c r="A24" s="1">
        <v>4</v>
      </c>
      <c r="B24" s="2"/>
      <c r="C24" s="2"/>
      <c r="D24" s="2"/>
      <c r="E24" s="13">
        <v>1340</v>
      </c>
      <c r="F24" s="1" t="s">
        <v>13</v>
      </c>
      <c r="G24" s="2"/>
      <c r="H24" s="24" t="s">
        <v>19</v>
      </c>
      <c r="I24" s="6">
        <f t="shared" si="1"/>
        <v>0</v>
      </c>
      <c r="J24" s="2"/>
    </row>
    <row r="25" spans="1:10" ht="19.5" thickBot="1">
      <c r="A25" s="1">
        <v>5</v>
      </c>
      <c r="B25" s="2"/>
      <c r="C25" s="2"/>
      <c r="D25" s="2"/>
      <c r="E25" s="13">
        <v>1340</v>
      </c>
      <c r="F25" s="1" t="s">
        <v>13</v>
      </c>
      <c r="G25" s="2"/>
      <c r="H25" s="24" t="s">
        <v>19</v>
      </c>
      <c r="I25" s="6">
        <f t="shared" si="1"/>
        <v>0</v>
      </c>
      <c r="J25" s="2"/>
    </row>
    <row r="26" spans="1:10" ht="19.5" thickBot="1">
      <c r="G26" s="8"/>
      <c r="H26" s="3" t="s">
        <v>7</v>
      </c>
      <c r="I26" s="12">
        <f>SUM(I21:I25)</f>
        <v>0</v>
      </c>
    </row>
    <row r="27" spans="1:10">
      <c r="A27" t="s">
        <v>8</v>
      </c>
      <c r="B27" t="s">
        <v>11</v>
      </c>
    </row>
    <row r="29" spans="1:10">
      <c r="A29" t="s">
        <v>30</v>
      </c>
    </row>
    <row r="30" spans="1:10">
      <c r="A30" s="1" t="s">
        <v>6</v>
      </c>
      <c r="B30" s="1" t="s">
        <v>0</v>
      </c>
      <c r="C30" s="1" t="s">
        <v>1</v>
      </c>
      <c r="D30" s="1" t="s">
        <v>2</v>
      </c>
      <c r="E30" s="1" t="s">
        <v>10</v>
      </c>
      <c r="F30" s="1" t="s">
        <v>5</v>
      </c>
      <c r="G30" s="1" t="s">
        <v>3</v>
      </c>
      <c r="H30" s="23" t="s">
        <v>18</v>
      </c>
      <c r="I30" s="10" t="s">
        <v>4</v>
      </c>
      <c r="J30" s="1" t="s">
        <v>21</v>
      </c>
    </row>
    <row r="31" spans="1:10">
      <c r="A31" s="1">
        <v>1</v>
      </c>
      <c r="B31" s="2"/>
      <c r="C31" s="2"/>
      <c r="D31" s="2"/>
      <c r="E31" s="13">
        <v>7990</v>
      </c>
      <c r="F31" s="1" t="s">
        <v>13</v>
      </c>
      <c r="G31" s="2"/>
      <c r="H31" s="24" t="s">
        <v>19</v>
      </c>
      <c r="I31" s="6">
        <f>ROUNDDOWN(E31*G31*1/3,0)</f>
        <v>0</v>
      </c>
      <c r="J31" s="2"/>
    </row>
    <row r="32" spans="1:10">
      <c r="A32" s="1">
        <v>2</v>
      </c>
      <c r="B32" s="2"/>
      <c r="C32" s="2"/>
      <c r="D32" s="2"/>
      <c r="E32" s="13">
        <v>7990</v>
      </c>
      <c r="F32" s="1" t="s">
        <v>13</v>
      </c>
      <c r="G32" s="2"/>
      <c r="H32" s="24" t="s">
        <v>19</v>
      </c>
      <c r="I32" s="6">
        <f t="shared" ref="I32:I35" si="2">ROUNDDOWN(E32*G32*1/3,0)</f>
        <v>0</v>
      </c>
      <c r="J32" s="2"/>
    </row>
    <row r="33" spans="1:10">
      <c r="A33" s="1">
        <v>3</v>
      </c>
      <c r="B33" s="2"/>
      <c r="C33" s="2"/>
      <c r="D33" s="2"/>
      <c r="E33" s="13">
        <v>7990</v>
      </c>
      <c r="F33" s="1" t="s">
        <v>13</v>
      </c>
      <c r="G33" s="2"/>
      <c r="H33" s="24" t="s">
        <v>19</v>
      </c>
      <c r="I33" s="6">
        <f t="shared" si="2"/>
        <v>0</v>
      </c>
      <c r="J33" s="2"/>
    </row>
    <row r="34" spans="1:10">
      <c r="A34" s="1">
        <v>4</v>
      </c>
      <c r="B34" s="2"/>
      <c r="C34" s="2"/>
      <c r="D34" s="2"/>
      <c r="E34" s="13">
        <v>7990</v>
      </c>
      <c r="F34" s="1" t="s">
        <v>13</v>
      </c>
      <c r="G34" s="2"/>
      <c r="H34" s="24" t="s">
        <v>19</v>
      </c>
      <c r="I34" s="6">
        <f t="shared" si="2"/>
        <v>0</v>
      </c>
      <c r="J34" s="2"/>
    </row>
    <row r="35" spans="1:10" ht="19.5" thickBot="1">
      <c r="A35" s="1">
        <v>5</v>
      </c>
      <c r="B35" s="2"/>
      <c r="C35" s="2"/>
      <c r="D35" s="2"/>
      <c r="E35" s="13">
        <v>7990</v>
      </c>
      <c r="F35" s="1" t="s">
        <v>13</v>
      </c>
      <c r="G35" s="2"/>
      <c r="H35" s="24" t="s">
        <v>19</v>
      </c>
      <c r="I35" s="6">
        <f t="shared" si="2"/>
        <v>0</v>
      </c>
      <c r="J35" s="2"/>
    </row>
    <row r="36" spans="1:10" ht="19.5" thickBot="1">
      <c r="G36" s="8"/>
      <c r="H36" s="3" t="s">
        <v>7</v>
      </c>
      <c r="I36" s="12">
        <f>SUM(I31:I35)</f>
        <v>0</v>
      </c>
    </row>
    <row r="37" spans="1:10">
      <c r="A37" t="s">
        <v>8</v>
      </c>
      <c r="B37" t="s">
        <v>11</v>
      </c>
    </row>
    <row r="39" spans="1:10">
      <c r="A39" t="s">
        <v>32</v>
      </c>
      <c r="E39" s="25"/>
    </row>
    <row r="40" spans="1:10">
      <c r="A40" s="1" t="s">
        <v>6</v>
      </c>
      <c r="B40" s="1" t="s">
        <v>0</v>
      </c>
      <c r="C40" s="1" t="s">
        <v>1</v>
      </c>
      <c r="D40" s="1" t="s">
        <v>2</v>
      </c>
      <c r="E40" s="1" t="s">
        <v>10</v>
      </c>
      <c r="F40" s="1" t="s">
        <v>5</v>
      </c>
      <c r="G40" s="1" t="s">
        <v>3</v>
      </c>
      <c r="H40" s="23" t="s">
        <v>18</v>
      </c>
      <c r="I40" s="10" t="s">
        <v>4</v>
      </c>
      <c r="J40" s="1" t="s">
        <v>21</v>
      </c>
    </row>
    <row r="41" spans="1:10">
      <c r="A41" s="1">
        <v>1</v>
      </c>
      <c r="B41" s="2"/>
      <c r="C41" s="2"/>
      <c r="D41" s="2"/>
      <c r="E41" s="13">
        <v>4670</v>
      </c>
      <c r="F41" s="1" t="s">
        <v>14</v>
      </c>
      <c r="G41" s="2"/>
      <c r="H41" s="24" t="s">
        <v>19</v>
      </c>
      <c r="I41" s="6">
        <f>ROUNDDOWN(E41*G41*1/3,0)</f>
        <v>0</v>
      </c>
      <c r="J41" s="2"/>
    </row>
    <row r="42" spans="1:10">
      <c r="A42" s="1">
        <v>2</v>
      </c>
      <c r="B42" s="2"/>
      <c r="C42" s="2"/>
      <c r="D42" s="2"/>
      <c r="E42" s="13">
        <v>4670</v>
      </c>
      <c r="F42" s="1" t="s">
        <v>14</v>
      </c>
      <c r="G42" s="2"/>
      <c r="H42" s="24" t="s">
        <v>19</v>
      </c>
      <c r="I42" s="6">
        <f t="shared" ref="I42:I45" si="3">ROUNDDOWN(E42*G42*1/3,0)</f>
        <v>0</v>
      </c>
      <c r="J42" s="2"/>
    </row>
    <row r="43" spans="1:10">
      <c r="A43" s="1">
        <v>3</v>
      </c>
      <c r="B43" s="2"/>
      <c r="C43" s="2"/>
      <c r="D43" s="2"/>
      <c r="E43" s="13">
        <v>4670</v>
      </c>
      <c r="F43" s="1" t="s">
        <v>14</v>
      </c>
      <c r="G43" s="2"/>
      <c r="H43" s="24" t="s">
        <v>19</v>
      </c>
      <c r="I43" s="6">
        <f t="shared" si="3"/>
        <v>0</v>
      </c>
      <c r="J43" s="2"/>
    </row>
    <row r="44" spans="1:10">
      <c r="A44" s="1">
        <v>4</v>
      </c>
      <c r="B44" s="2"/>
      <c r="C44" s="2"/>
      <c r="D44" s="2"/>
      <c r="E44" s="13">
        <v>4670</v>
      </c>
      <c r="F44" s="1" t="s">
        <v>14</v>
      </c>
      <c r="G44" s="2"/>
      <c r="H44" s="24" t="s">
        <v>19</v>
      </c>
      <c r="I44" s="6">
        <f t="shared" si="3"/>
        <v>0</v>
      </c>
      <c r="J44" s="2"/>
    </row>
    <row r="45" spans="1:10" ht="19.5" thickBot="1">
      <c r="A45" s="1">
        <v>5</v>
      </c>
      <c r="B45" s="2"/>
      <c r="C45" s="2"/>
      <c r="D45" s="2"/>
      <c r="E45" s="13">
        <v>4670</v>
      </c>
      <c r="F45" s="1" t="s">
        <v>14</v>
      </c>
      <c r="G45" s="2"/>
      <c r="H45" s="24" t="s">
        <v>19</v>
      </c>
      <c r="I45" s="6">
        <f t="shared" si="3"/>
        <v>0</v>
      </c>
      <c r="J45" s="2"/>
    </row>
    <row r="46" spans="1:10" ht="19.5" thickBot="1">
      <c r="G46" s="8"/>
      <c r="H46" s="3" t="s">
        <v>7</v>
      </c>
      <c r="I46" s="12">
        <f>SUM(I41:I45)</f>
        <v>0</v>
      </c>
    </row>
    <row r="47" spans="1:10">
      <c r="A47" t="s">
        <v>8</v>
      </c>
      <c r="B47" t="s">
        <v>11</v>
      </c>
    </row>
    <row r="49" spans="1:10">
      <c r="A49" t="s">
        <v>31</v>
      </c>
      <c r="F49" s="25" t="s">
        <v>33</v>
      </c>
    </row>
    <row r="50" spans="1:10">
      <c r="A50" s="1" t="s">
        <v>6</v>
      </c>
      <c r="B50" s="1" t="s">
        <v>0</v>
      </c>
      <c r="C50" s="1" t="s">
        <v>1</v>
      </c>
      <c r="D50" s="1" t="s">
        <v>2</v>
      </c>
      <c r="E50" s="1" t="s">
        <v>10</v>
      </c>
      <c r="F50" s="1" t="s">
        <v>5</v>
      </c>
      <c r="G50" s="1" t="s">
        <v>3</v>
      </c>
      <c r="H50" s="23" t="s">
        <v>18</v>
      </c>
      <c r="I50" s="10" t="s">
        <v>4</v>
      </c>
      <c r="J50" s="1" t="s">
        <v>21</v>
      </c>
    </row>
    <row r="51" spans="1:10">
      <c r="A51" s="1">
        <v>1</v>
      </c>
      <c r="B51" s="2"/>
      <c r="C51" s="2"/>
      <c r="D51" s="2"/>
      <c r="E51" s="13">
        <v>1320</v>
      </c>
      <c r="F51" s="1" t="s">
        <v>15</v>
      </c>
      <c r="G51" s="2"/>
      <c r="H51" s="24" t="s">
        <v>19</v>
      </c>
      <c r="I51" s="6">
        <f>ROUNDDOWN(E51*G51*1/3,0)</f>
        <v>0</v>
      </c>
      <c r="J51" s="2"/>
    </row>
    <row r="52" spans="1:10">
      <c r="A52" s="1">
        <v>2</v>
      </c>
      <c r="B52" s="2"/>
      <c r="C52" s="2"/>
      <c r="D52" s="2"/>
      <c r="E52" s="13">
        <v>1320</v>
      </c>
      <c r="F52" s="1" t="s">
        <v>15</v>
      </c>
      <c r="G52" s="2"/>
      <c r="H52" s="24" t="s">
        <v>19</v>
      </c>
      <c r="I52" s="6">
        <f t="shared" ref="I52:I55" si="4">ROUNDDOWN(E52*G52*1/3,0)</f>
        <v>0</v>
      </c>
      <c r="J52" s="2"/>
    </row>
    <row r="53" spans="1:10">
      <c r="A53" s="1">
        <v>3</v>
      </c>
      <c r="B53" s="2"/>
      <c r="C53" s="2"/>
      <c r="D53" s="2"/>
      <c r="E53" s="13">
        <v>1320</v>
      </c>
      <c r="F53" s="1" t="s">
        <v>15</v>
      </c>
      <c r="G53" s="2"/>
      <c r="H53" s="24" t="s">
        <v>19</v>
      </c>
      <c r="I53" s="6">
        <f t="shared" si="4"/>
        <v>0</v>
      </c>
      <c r="J53" s="2"/>
    </row>
    <row r="54" spans="1:10">
      <c r="A54" s="1">
        <v>4</v>
      </c>
      <c r="B54" s="2"/>
      <c r="C54" s="2"/>
      <c r="D54" s="2"/>
      <c r="E54" s="13">
        <v>1320</v>
      </c>
      <c r="F54" s="1" t="s">
        <v>15</v>
      </c>
      <c r="G54" s="2"/>
      <c r="H54" s="24" t="s">
        <v>19</v>
      </c>
      <c r="I54" s="6">
        <f t="shared" si="4"/>
        <v>0</v>
      </c>
      <c r="J54" s="2"/>
    </row>
    <row r="55" spans="1:10" ht="19.5" thickBot="1">
      <c r="A55" s="1">
        <v>5</v>
      </c>
      <c r="B55" s="2"/>
      <c r="C55" s="2"/>
      <c r="D55" s="2"/>
      <c r="E55" s="13">
        <v>1320</v>
      </c>
      <c r="F55" s="1" t="s">
        <v>15</v>
      </c>
      <c r="G55" s="2"/>
      <c r="H55" s="24" t="s">
        <v>19</v>
      </c>
      <c r="I55" s="6">
        <f t="shared" si="4"/>
        <v>0</v>
      </c>
      <c r="J55" s="2"/>
    </row>
    <row r="56" spans="1:10" ht="19.5" thickBot="1">
      <c r="G56" s="8"/>
      <c r="H56" s="3" t="s">
        <v>7</v>
      </c>
      <c r="I56" s="12">
        <f>SUM(I51:I55)</f>
        <v>0</v>
      </c>
    </row>
    <row r="57" spans="1:10">
      <c r="A57" t="s">
        <v>8</v>
      </c>
      <c r="B57" t="s">
        <v>11</v>
      </c>
    </row>
    <row r="59" spans="1:10" s="21" customFormat="1" ht="24">
      <c r="A59" s="21" t="s">
        <v>28</v>
      </c>
    </row>
    <row r="60" spans="1:10">
      <c r="F60" s="8"/>
      <c r="G60" s="8"/>
      <c r="H60" s="8"/>
    </row>
    <row r="61" spans="1:10">
      <c r="A61" t="s">
        <v>39</v>
      </c>
      <c r="E61" t="s">
        <v>38</v>
      </c>
      <c r="F61" s="29"/>
      <c r="G61" s="22"/>
      <c r="H61" s="22"/>
    </row>
    <row r="62" spans="1:10">
      <c r="E62" t="s">
        <v>37</v>
      </c>
      <c r="F62" s="26"/>
      <c r="G62" s="26"/>
      <c r="H62" s="26"/>
    </row>
    <row r="63" spans="1:10" s="8" customFormat="1">
      <c r="A63" s="1" t="s">
        <v>6</v>
      </c>
      <c r="B63" s="1" t="s">
        <v>0</v>
      </c>
      <c r="C63" s="1" t="s">
        <v>1</v>
      </c>
      <c r="D63" s="1" t="s">
        <v>2</v>
      </c>
      <c r="E63" s="1" t="s">
        <v>10</v>
      </c>
      <c r="F63" s="27" t="s">
        <v>5</v>
      </c>
      <c r="G63" s="27" t="s">
        <v>3</v>
      </c>
      <c r="H63" s="27" t="s">
        <v>4</v>
      </c>
      <c r="I63" s="1" t="s">
        <v>21</v>
      </c>
    </row>
    <row r="64" spans="1:10">
      <c r="A64" s="1">
        <v>1</v>
      </c>
      <c r="B64" s="2"/>
      <c r="C64" s="2"/>
      <c r="D64" s="2"/>
      <c r="E64" s="2"/>
      <c r="F64" s="2"/>
      <c r="G64" s="2"/>
      <c r="H64" s="6">
        <f>E64*G64</f>
        <v>0</v>
      </c>
      <c r="I64" s="2"/>
    </row>
    <row r="65" spans="1:9">
      <c r="A65" s="1">
        <v>2</v>
      </c>
      <c r="B65" s="2"/>
      <c r="C65" s="2"/>
      <c r="D65" s="2"/>
      <c r="E65" s="2"/>
      <c r="F65" s="2"/>
      <c r="G65" s="2"/>
      <c r="H65" s="6">
        <f t="shared" ref="H65:H68" si="5">E65*G65</f>
        <v>0</v>
      </c>
      <c r="I65" s="2"/>
    </row>
    <row r="66" spans="1:9">
      <c r="A66" s="1">
        <v>3</v>
      </c>
      <c r="B66" s="2"/>
      <c r="C66" s="2"/>
      <c r="D66" s="2"/>
      <c r="E66" s="2"/>
      <c r="F66" s="2"/>
      <c r="G66" s="2"/>
      <c r="H66" s="6">
        <f>E66*G66</f>
        <v>0</v>
      </c>
      <c r="I66" s="2"/>
    </row>
    <row r="67" spans="1:9">
      <c r="A67" s="1">
        <v>4</v>
      </c>
      <c r="B67" s="2"/>
      <c r="C67" s="2"/>
      <c r="D67" s="2"/>
      <c r="E67" s="2"/>
      <c r="F67" s="2"/>
      <c r="G67" s="2"/>
      <c r="H67" s="6">
        <f t="shared" si="5"/>
        <v>0</v>
      </c>
      <c r="I67" s="2"/>
    </row>
    <row r="68" spans="1:9" ht="19.5" thickBot="1">
      <c r="A68" s="1">
        <v>5</v>
      </c>
      <c r="B68" s="2"/>
      <c r="C68" s="2"/>
      <c r="D68" s="2"/>
      <c r="E68" s="2"/>
      <c r="F68" s="2"/>
      <c r="G68" s="2"/>
      <c r="H68" s="6">
        <f t="shared" si="5"/>
        <v>0</v>
      </c>
      <c r="I68" s="2"/>
    </row>
    <row r="69" spans="1:9" ht="19.5" thickBot="1">
      <c r="G69" s="3" t="s">
        <v>7</v>
      </c>
      <c r="H69" s="7">
        <f>SUM(H64:H68)</f>
        <v>0</v>
      </c>
    </row>
    <row r="70" spans="1:9">
      <c r="A70" s="8" t="s">
        <v>8</v>
      </c>
      <c r="B70" t="s">
        <v>11</v>
      </c>
    </row>
    <row r="71" spans="1:9">
      <c r="A71" s="8"/>
      <c r="B71" s="40" t="s">
        <v>22</v>
      </c>
      <c r="C71" s="40"/>
      <c r="D71" s="40"/>
      <c r="E71" s="40"/>
      <c r="F71" s="40"/>
      <c r="G71" s="40"/>
      <c r="H71" s="40"/>
    </row>
    <row r="72" spans="1:9" ht="17.649999999999999" customHeight="1">
      <c r="A72" s="8"/>
      <c r="B72" s="28" t="s">
        <v>34</v>
      </c>
      <c r="C72" s="16"/>
      <c r="D72" s="16"/>
      <c r="E72" s="16"/>
      <c r="F72" s="16"/>
      <c r="G72" s="16"/>
      <c r="H72" s="16"/>
    </row>
    <row r="73" spans="1:9" ht="39" customHeight="1">
      <c r="B73" s="32" t="s">
        <v>35</v>
      </c>
      <c r="C73" s="32"/>
      <c r="D73" s="32"/>
      <c r="E73" s="32"/>
      <c r="F73" s="32"/>
      <c r="G73" s="32"/>
      <c r="H73" s="32"/>
      <c r="I73" s="32"/>
    </row>
    <row r="75" spans="1:9">
      <c r="A75" t="s">
        <v>36</v>
      </c>
    </row>
    <row r="76" spans="1:9">
      <c r="A76" s="1" t="s">
        <v>6</v>
      </c>
      <c r="B76" s="1" t="s">
        <v>0</v>
      </c>
      <c r="C76" s="1" t="s">
        <v>1</v>
      </c>
      <c r="D76" s="1" t="s">
        <v>2</v>
      </c>
      <c r="E76" s="1" t="s">
        <v>10</v>
      </c>
      <c r="F76" s="1" t="s">
        <v>5</v>
      </c>
      <c r="G76" s="1" t="s">
        <v>3</v>
      </c>
      <c r="H76" s="1" t="s">
        <v>4</v>
      </c>
      <c r="I76" s="1" t="s">
        <v>21</v>
      </c>
    </row>
    <row r="77" spans="1:9">
      <c r="A77" s="1">
        <v>1</v>
      </c>
      <c r="B77" s="2"/>
      <c r="C77" s="2"/>
      <c r="D77" s="2"/>
      <c r="E77" s="2"/>
      <c r="F77" s="2"/>
      <c r="G77" s="2"/>
      <c r="H77" s="6">
        <f>E77*G77</f>
        <v>0</v>
      </c>
      <c r="I77" s="2"/>
    </row>
    <row r="78" spans="1:9">
      <c r="A78" s="1">
        <v>2</v>
      </c>
      <c r="B78" s="2"/>
      <c r="C78" s="2"/>
      <c r="D78" s="2"/>
      <c r="E78" s="2"/>
      <c r="F78" s="2"/>
      <c r="G78" s="2"/>
      <c r="H78" s="6">
        <f t="shared" ref="H78:H81" si="6">E78*G78</f>
        <v>0</v>
      </c>
      <c r="I78" s="2"/>
    </row>
    <row r="79" spans="1:9">
      <c r="A79" s="1">
        <v>3</v>
      </c>
      <c r="B79" s="2"/>
      <c r="C79" s="2"/>
      <c r="D79" s="2"/>
      <c r="E79" s="2"/>
      <c r="F79" s="2"/>
      <c r="G79" s="2"/>
      <c r="H79" s="6">
        <f t="shared" si="6"/>
        <v>0</v>
      </c>
      <c r="I79" s="2"/>
    </row>
    <row r="80" spans="1:9">
      <c r="A80" s="1">
        <v>4</v>
      </c>
      <c r="B80" s="2"/>
      <c r="C80" s="2"/>
      <c r="D80" s="2"/>
      <c r="E80" s="2"/>
      <c r="F80" s="2"/>
      <c r="G80" s="2"/>
      <c r="H80" s="6">
        <f t="shared" si="6"/>
        <v>0</v>
      </c>
      <c r="I80" s="2"/>
    </row>
    <row r="81" spans="1:9" ht="19.5" thickBot="1">
      <c r="A81" s="1">
        <v>5</v>
      </c>
      <c r="B81" s="2"/>
      <c r="C81" s="2"/>
      <c r="D81" s="2"/>
      <c r="E81" s="2"/>
      <c r="F81" s="2"/>
      <c r="G81" s="2"/>
      <c r="H81" s="6">
        <f t="shared" si="6"/>
        <v>0</v>
      </c>
      <c r="I81" s="2"/>
    </row>
    <row r="82" spans="1:9" ht="19.5" thickBot="1">
      <c r="G82" s="3" t="s">
        <v>7</v>
      </c>
      <c r="H82" s="7">
        <f>SUM(H77:H81)</f>
        <v>0</v>
      </c>
    </row>
    <row r="83" spans="1:9">
      <c r="A83" s="8" t="s">
        <v>8</v>
      </c>
      <c r="B83" t="s">
        <v>11</v>
      </c>
    </row>
    <row r="84" spans="1:9" ht="18.75" customHeight="1">
      <c r="A84" s="8"/>
      <c r="B84" s="33" t="s">
        <v>22</v>
      </c>
      <c r="C84" s="33"/>
      <c r="D84" s="33"/>
      <c r="E84" s="33"/>
      <c r="F84" s="33"/>
      <c r="G84" s="33"/>
      <c r="H84" s="33"/>
    </row>
    <row r="85" spans="1:9" ht="18.75" customHeight="1">
      <c r="A85" s="8"/>
      <c r="B85" s="22"/>
      <c r="C85" s="22"/>
      <c r="D85" s="22"/>
      <c r="E85" s="22"/>
      <c r="F85" s="22"/>
      <c r="G85" s="22"/>
      <c r="H85" s="22"/>
    </row>
    <row r="86" spans="1:9">
      <c r="A86" t="s">
        <v>41</v>
      </c>
    </row>
    <row r="87" spans="1:9">
      <c r="A87" s="1" t="s">
        <v>6</v>
      </c>
      <c r="B87" s="1" t="s">
        <v>0</v>
      </c>
      <c r="C87" s="1" t="s">
        <v>1</v>
      </c>
      <c r="D87" s="1" t="s">
        <v>2</v>
      </c>
      <c r="E87" s="1" t="s">
        <v>10</v>
      </c>
      <c r="F87" s="1" t="s">
        <v>5</v>
      </c>
      <c r="G87" s="1" t="s">
        <v>3</v>
      </c>
      <c r="H87" s="1" t="s">
        <v>4</v>
      </c>
      <c r="I87" s="1" t="s">
        <v>21</v>
      </c>
    </row>
    <row r="88" spans="1:9">
      <c r="A88" s="1">
        <v>1</v>
      </c>
      <c r="B88" s="2"/>
      <c r="C88" s="2"/>
      <c r="D88" s="2"/>
      <c r="E88" s="4"/>
      <c r="F88" s="1"/>
      <c r="G88" s="2"/>
      <c r="H88" s="6">
        <f>E88*G88</f>
        <v>0</v>
      </c>
      <c r="I88" s="2"/>
    </row>
    <row r="89" spans="1:9">
      <c r="A89" s="1">
        <v>2</v>
      </c>
      <c r="B89" s="2"/>
      <c r="C89" s="2"/>
      <c r="D89" s="2"/>
      <c r="E89" s="4"/>
      <c r="F89" s="1"/>
      <c r="G89" s="2"/>
      <c r="H89" s="6">
        <f t="shared" ref="H89:H92" si="7">E89*G89</f>
        <v>0</v>
      </c>
      <c r="I89" s="2"/>
    </row>
    <row r="90" spans="1:9">
      <c r="A90" s="1">
        <v>3</v>
      </c>
      <c r="B90" s="2"/>
      <c r="C90" s="2"/>
      <c r="D90" s="2"/>
      <c r="E90" s="4"/>
      <c r="F90" s="1"/>
      <c r="G90" s="2"/>
      <c r="H90" s="6">
        <f>E90*G90</f>
        <v>0</v>
      </c>
      <c r="I90" s="2"/>
    </row>
    <row r="91" spans="1:9">
      <c r="A91" s="1">
        <v>4</v>
      </c>
      <c r="B91" s="2"/>
      <c r="C91" s="2"/>
      <c r="D91" s="2"/>
      <c r="E91" s="4"/>
      <c r="F91" s="1"/>
      <c r="G91" s="2"/>
      <c r="H91" s="6">
        <f t="shared" si="7"/>
        <v>0</v>
      </c>
      <c r="I91" s="2"/>
    </row>
    <row r="92" spans="1:9" ht="19.5" thickBot="1">
      <c r="A92" s="1">
        <v>5</v>
      </c>
      <c r="B92" s="2"/>
      <c r="C92" s="2"/>
      <c r="D92" s="2"/>
      <c r="E92" s="4"/>
      <c r="F92" s="1"/>
      <c r="G92" s="2"/>
      <c r="H92" s="6">
        <f t="shared" si="7"/>
        <v>0</v>
      </c>
      <c r="I92" s="2"/>
    </row>
    <row r="93" spans="1:9" ht="19.5" thickBot="1">
      <c r="G93" s="3" t="s">
        <v>7</v>
      </c>
      <c r="H93" s="5">
        <f>SUM(H88:H92)</f>
        <v>0</v>
      </c>
    </row>
    <row r="94" spans="1:9">
      <c r="A94" t="s">
        <v>8</v>
      </c>
      <c r="B94" t="s">
        <v>11</v>
      </c>
    </row>
    <row r="96" spans="1:9">
      <c r="A96" t="s">
        <v>40</v>
      </c>
    </row>
    <row r="97" spans="1:9">
      <c r="A97" s="1" t="s">
        <v>6</v>
      </c>
      <c r="B97" s="1" t="s">
        <v>0</v>
      </c>
      <c r="C97" s="1" t="s">
        <v>1</v>
      </c>
      <c r="D97" s="1" t="s">
        <v>2</v>
      </c>
      <c r="E97" s="1" t="s">
        <v>10</v>
      </c>
      <c r="F97" s="1" t="s">
        <v>5</v>
      </c>
      <c r="G97" s="1" t="s">
        <v>3</v>
      </c>
      <c r="H97" s="1" t="s">
        <v>4</v>
      </c>
      <c r="I97" s="1" t="s">
        <v>21</v>
      </c>
    </row>
    <row r="98" spans="1:9">
      <c r="A98" s="1">
        <v>1</v>
      </c>
      <c r="B98" s="2"/>
      <c r="C98" s="2"/>
      <c r="D98" s="2"/>
      <c r="E98" s="13"/>
      <c r="F98" s="1" t="s">
        <v>9</v>
      </c>
      <c r="G98" s="2"/>
      <c r="H98" s="6">
        <f>E98*G98</f>
        <v>0</v>
      </c>
      <c r="I98" s="2"/>
    </row>
    <row r="99" spans="1:9">
      <c r="A99" s="1">
        <v>2</v>
      </c>
      <c r="B99" s="2"/>
      <c r="C99" s="2"/>
      <c r="D99" s="2"/>
      <c r="E99" s="13"/>
      <c r="F99" s="1" t="s">
        <v>9</v>
      </c>
      <c r="G99" s="2"/>
      <c r="H99" s="6">
        <f t="shared" ref="H99:H102" si="8">E99*G99</f>
        <v>0</v>
      </c>
      <c r="I99" s="2"/>
    </row>
    <row r="100" spans="1:9">
      <c r="A100" s="1">
        <v>3</v>
      </c>
      <c r="B100" s="2"/>
      <c r="C100" s="2"/>
      <c r="D100" s="2"/>
      <c r="E100" s="13"/>
      <c r="F100" s="1" t="s">
        <v>9</v>
      </c>
      <c r="G100" s="2"/>
      <c r="H100" s="6">
        <f t="shared" si="8"/>
        <v>0</v>
      </c>
      <c r="I100" s="2"/>
    </row>
    <row r="101" spans="1:9">
      <c r="A101" s="1">
        <v>4</v>
      </c>
      <c r="B101" s="2"/>
      <c r="C101" s="2"/>
      <c r="D101" s="2"/>
      <c r="E101" s="13"/>
      <c r="F101" s="1" t="s">
        <v>9</v>
      </c>
      <c r="G101" s="2"/>
      <c r="H101" s="6">
        <f t="shared" si="8"/>
        <v>0</v>
      </c>
      <c r="I101" s="2"/>
    </row>
    <row r="102" spans="1:9" ht="19.5" thickBot="1">
      <c r="A102" s="1">
        <v>5</v>
      </c>
      <c r="B102" s="2"/>
      <c r="C102" s="2"/>
      <c r="D102" s="2"/>
      <c r="E102" s="13"/>
      <c r="F102" s="1" t="s">
        <v>9</v>
      </c>
      <c r="G102" s="2"/>
      <c r="H102" s="6">
        <f t="shared" si="8"/>
        <v>0</v>
      </c>
      <c r="I102" s="2"/>
    </row>
    <row r="103" spans="1:9" ht="19.5" thickBot="1">
      <c r="G103" s="3" t="s">
        <v>7</v>
      </c>
      <c r="H103" s="7">
        <f>SUM(H98:H102)</f>
        <v>0</v>
      </c>
    </row>
    <row r="104" spans="1:9">
      <c r="A104" t="s">
        <v>8</v>
      </c>
      <c r="B104" t="s">
        <v>11</v>
      </c>
    </row>
    <row r="106" spans="1:9">
      <c r="A106" t="s">
        <v>42</v>
      </c>
    </row>
    <row r="107" spans="1:9">
      <c r="A107" s="1" t="s">
        <v>6</v>
      </c>
      <c r="B107" s="1" t="s">
        <v>0</v>
      </c>
      <c r="C107" s="1" t="s">
        <v>1</v>
      </c>
      <c r="D107" s="1" t="s">
        <v>2</v>
      </c>
      <c r="E107" s="34" t="s">
        <v>17</v>
      </c>
      <c r="F107" s="35"/>
      <c r="G107" s="1" t="s">
        <v>18</v>
      </c>
      <c r="H107" s="1" t="s">
        <v>4</v>
      </c>
      <c r="I107" s="1" t="s">
        <v>21</v>
      </c>
    </row>
    <row r="108" spans="1:9">
      <c r="A108" s="1">
        <v>1</v>
      </c>
      <c r="B108" s="2"/>
      <c r="C108" s="2"/>
      <c r="D108" s="2"/>
      <c r="E108" s="30"/>
      <c r="F108" s="31"/>
      <c r="G108" s="9" t="s">
        <v>19</v>
      </c>
      <c r="H108" s="6">
        <f>ROUNDDOWN(E108*1/3,0)</f>
        <v>0</v>
      </c>
      <c r="I108" s="2"/>
    </row>
    <row r="109" spans="1:9">
      <c r="A109" s="1">
        <v>2</v>
      </c>
      <c r="B109" s="2"/>
      <c r="C109" s="2"/>
      <c r="D109" s="2"/>
      <c r="E109" s="30"/>
      <c r="F109" s="31"/>
      <c r="G109" s="9" t="s">
        <v>19</v>
      </c>
      <c r="H109" s="6">
        <f t="shared" ref="H109:H112" si="9">ROUNDDOWN(E109*1/3,0)</f>
        <v>0</v>
      </c>
      <c r="I109" s="2"/>
    </row>
    <row r="110" spans="1:9">
      <c r="A110" s="1">
        <v>3</v>
      </c>
      <c r="B110" s="2"/>
      <c r="C110" s="2"/>
      <c r="D110" s="2"/>
      <c r="E110" s="30"/>
      <c r="F110" s="31"/>
      <c r="G110" s="9" t="s">
        <v>19</v>
      </c>
      <c r="H110" s="6">
        <f t="shared" si="9"/>
        <v>0</v>
      </c>
      <c r="I110" s="2"/>
    </row>
    <row r="111" spans="1:9">
      <c r="A111" s="1">
        <v>4</v>
      </c>
      <c r="B111" s="2"/>
      <c r="C111" s="2"/>
      <c r="D111" s="2"/>
      <c r="E111" s="30"/>
      <c r="F111" s="31"/>
      <c r="G111" s="9" t="s">
        <v>19</v>
      </c>
      <c r="H111" s="6">
        <f t="shared" si="9"/>
        <v>0</v>
      </c>
      <c r="I111" s="2"/>
    </row>
    <row r="112" spans="1:9" ht="19.5" thickBot="1">
      <c r="A112" s="1">
        <v>5</v>
      </c>
      <c r="B112" s="2"/>
      <c r="C112" s="2"/>
      <c r="D112" s="2"/>
      <c r="E112" s="30"/>
      <c r="F112" s="31"/>
      <c r="G112" s="9" t="s">
        <v>19</v>
      </c>
      <c r="H112" s="6">
        <f t="shared" si="9"/>
        <v>0</v>
      </c>
      <c r="I112" s="2"/>
    </row>
    <row r="113" spans="1:8" ht="19.5" thickBot="1">
      <c r="G113" s="3" t="s">
        <v>7</v>
      </c>
      <c r="H113" s="7">
        <f>SUM(H108:H112)</f>
        <v>0</v>
      </c>
    </row>
    <row r="114" spans="1:8">
      <c r="A114" t="s">
        <v>8</v>
      </c>
      <c r="B114" t="s">
        <v>11</v>
      </c>
    </row>
    <row r="115" spans="1:8" ht="35.25" customHeight="1">
      <c r="B115" s="49" t="s">
        <v>20</v>
      </c>
      <c r="C115" s="49"/>
      <c r="D115" s="49"/>
      <c r="E115" s="49"/>
      <c r="F115" s="49"/>
      <c r="G115" s="49"/>
      <c r="H115" s="49"/>
    </row>
    <row r="116" spans="1:8" ht="20.25" customHeight="1">
      <c r="B116" s="16"/>
      <c r="C116" s="16"/>
      <c r="D116" s="16"/>
      <c r="E116" s="16"/>
      <c r="F116" s="16"/>
      <c r="G116" s="16"/>
      <c r="H116" s="16"/>
    </row>
    <row r="117" spans="1:8" ht="19.5" thickBot="1"/>
    <row r="118" spans="1:8">
      <c r="E118" s="41" t="s">
        <v>16</v>
      </c>
      <c r="F118" s="42"/>
      <c r="G118" s="45">
        <f>SUM(G15,I26,I36,I46,I56,H69,H82,H93,H103,H113)</f>
        <v>0</v>
      </c>
      <c r="H118" s="46"/>
    </row>
    <row r="119" spans="1:8" ht="19.5" thickBot="1">
      <c r="E119" s="43"/>
      <c r="F119" s="44"/>
      <c r="G119" s="47"/>
      <c r="H119" s="48"/>
    </row>
  </sheetData>
  <mergeCells count="16">
    <mergeCell ref="E118:F119"/>
    <mergeCell ref="G118:H119"/>
    <mergeCell ref="E111:F111"/>
    <mergeCell ref="E112:F112"/>
    <mergeCell ref="B115:H115"/>
    <mergeCell ref="F2:H2"/>
    <mergeCell ref="A1:I1"/>
    <mergeCell ref="G3:H3"/>
    <mergeCell ref="G4:H4"/>
    <mergeCell ref="B71:H71"/>
    <mergeCell ref="E110:F110"/>
    <mergeCell ref="B73:I73"/>
    <mergeCell ref="B84:H84"/>
    <mergeCell ref="E107:F107"/>
    <mergeCell ref="E108:F108"/>
    <mergeCell ref="E109:F109"/>
  </mergeCells>
  <phoneticPr fontId="1"/>
  <pageMargins left="0.51181102362204722" right="0.43307086614173229" top="0.74803149606299213" bottom="0.39370078740157483" header="0.31496062992125984" footer="0.31496062992125984"/>
  <pageSetup paperSize="9" scale="64" orientation="portrait" cellComments="asDisplayed" r:id="rId1"/>
  <rowBreaks count="1" manualBreakCount="1">
    <brk id="58"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R9照会</vt:lpstr>
      <vt:lpstr>'R9照会'!Print_Area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奈良　安祈子</cp:lastModifiedBy>
  <cp:lastPrinted>2026-05-11T05:09:34Z</cp:lastPrinted>
  <dcterms:created xsi:type="dcterms:W3CDTF">2021-09-24T06:54:30Z</dcterms:created>
  <dcterms:modified xsi:type="dcterms:W3CDTF">2026-08-18T07:43:09Z</dcterms:modified>
</cp:coreProperties>
</file>