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4 正式発出版■\"/>
    </mc:Choice>
  </mc:AlternateContent>
  <xr:revisionPtr revIDLastSave="0" documentId="13_ncr:1_{ED4A01DF-ABD5-4815-A840-02261BD1ADD9}" xr6:coauthVersionLast="47" xr6:coauthVersionMax="47" xr10:uidLastSave="{00000000-0000-0000-0000-000000000000}"/>
  <bookViews>
    <workbookView xWindow="28680" yWindow="-4530"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 r:id="rId6"/>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<sst xmlns="http://schemas.openxmlformats.org/spreadsheetml/2006/main" count="4432" uniqueCount="1914">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</sst>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3"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top" wrapText="1"/>
    </xf>
    <xf numFmtId="0" fontId="17" fillId="30" borderId="1" xfId="0" applyFont="1" applyFill="1" applyBorder="1" applyAlignment="1" applyProtection="1">
      <alignment horizontal="left" vertical="center"/>
    </xf>
    <xf numFmtId="0" fontId="24" fillId="0" borderId="2" xfId="0" quotePrefix="1"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7"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52" fillId="2" borderId="0" xfId="0" applyFont="1" applyFill="1" applyAlignment="1" applyProtection="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pplyProtection="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102" xfId="0" applyFont="1" applyBorder="1" applyAlignment="1" applyProtection="1">
      <alignment horizontal="left" vertical="center"/>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16" fillId="0" borderId="3" xfId="0" applyFont="1" applyBorder="1" applyAlignment="1" applyProtection="1">
      <alignment horizontal="left" vertical="center"/>
    </xf>
    <xf numFmtId="2" fontId="27" fillId="2" borderId="83" xfId="0" applyNumberFormat="1" applyFont="1" applyFill="1" applyBorder="1" applyAlignment="1" applyProtection="1">
      <alignment horizontal="center" vertical="center" shrinkToFit="1"/>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0" fontId="24" fillId="0" borderId="2" xfId="0" applyFont="1" applyBorder="1" applyAlignment="1" applyProtection="1">
      <alignment horizontal="left" vertical="center"/>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4" t="s">
        <v>67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68</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134</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159</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46" t="s">
        <v>35</v>
      </c>
      <c r="D25" s="246"/>
      <c r="E25" s="246"/>
      <c r="F25" s="246"/>
      <c r="G25" s="246"/>
      <c r="H25" s="246"/>
      <c r="I25" s="246"/>
      <c r="J25" s="246"/>
      <c r="K25" s="246"/>
      <c r="L25" s="247"/>
      <c r="M25" s="241"/>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c r="N28" s="236"/>
      <c r="O28" s="236"/>
      <c r="P28" s="236"/>
      <c r="Q28" s="236"/>
      <c r="R28" s="236"/>
      <c r="S28" s="236"/>
      <c r="T28" s="236"/>
      <c r="U28" s="236"/>
      <c r="V28" s="236"/>
      <c r="W28" s="237"/>
      <c r="X28" s="238"/>
      <c r="Y28" s="51"/>
      <c r="Z28" s="51"/>
    </row>
    <row r="29" spans="1:27" ht="20.100000000000001" customHeight="1" thickBot="1">
      <c r="A29" s="51"/>
      <c r="B29" s="226" t="s">
        <v>1886</v>
      </c>
      <c r="C29" s="276"/>
      <c r="D29" s="276"/>
      <c r="E29" s="276"/>
      <c r="F29" s="276"/>
      <c r="G29" s="276"/>
      <c r="H29" s="276"/>
      <c r="I29" s="276"/>
      <c r="J29" s="276"/>
      <c r="K29" s="276"/>
      <c r="L29" s="277"/>
      <c r="M29" s="278"/>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c r="D40" s="271"/>
      <c r="E40" s="271"/>
      <c r="F40" s="271"/>
      <c r="G40" s="271"/>
      <c r="H40" s="271"/>
      <c r="I40" s="271"/>
      <c r="J40" s="271"/>
      <c r="K40" s="271"/>
      <c r="L40" s="272"/>
      <c r="M40" s="261"/>
      <c r="N40" s="262"/>
      <c r="O40" s="262"/>
      <c r="P40" s="262"/>
      <c r="Q40" s="263"/>
      <c r="R40" s="264"/>
      <c r="S40" s="265"/>
      <c r="T40" s="265"/>
      <c r="U40" s="265"/>
      <c r="V40" s="266"/>
      <c r="W40" s="4"/>
      <c r="X40" s="25"/>
      <c r="Y40" s="26"/>
      <c r="Z40" s="220" t="str">
        <f>IF(COUNTIF(R40:R254,C18)=COUNTA(C40:C254),"○","×")</f>
        <v>○</v>
      </c>
      <c r="AB40" s="221" t="s">
        <v>1897</v>
      </c>
      <c r="AC40" s="222"/>
      <c r="AD40" s="222"/>
      <c r="AE40" s="222"/>
      <c r="AF40" s="222"/>
      <c r="AG40" s="222"/>
      <c r="AH40" s="222"/>
      <c r="AI40" s="222"/>
      <c r="AJ40" s="222"/>
      <c r="AK40" s="222"/>
      <c r="AL40" s="222"/>
      <c r="AM40" s="222"/>
      <c r="AN40" s="223"/>
    </row>
    <row r="41" spans="1:40" ht="38.25" customHeight="1">
      <c r="A41" s="51"/>
      <c r="B41" s="55">
        <f>B40+1</f>
        <v>2</v>
      </c>
      <c r="C41" s="273"/>
      <c r="D41" s="274"/>
      <c r="E41" s="274"/>
      <c r="F41" s="274"/>
      <c r="G41" s="274"/>
      <c r="H41" s="274"/>
      <c r="I41" s="274"/>
      <c r="J41" s="274"/>
      <c r="K41" s="274"/>
      <c r="L41" s="275"/>
      <c r="M41" s="290"/>
      <c r="N41" s="291"/>
      <c r="O41" s="291"/>
      <c r="P41" s="291"/>
      <c r="Q41" s="292"/>
      <c r="R41" s="255"/>
      <c r="S41" s="256"/>
      <c r="T41" s="256"/>
      <c r="U41" s="256"/>
      <c r="V41" s="257"/>
      <c r="W41" s="36"/>
      <c r="X41" s="5"/>
      <c r="Y41" s="6"/>
      <c r="Z41" s="68"/>
    </row>
    <row r="42" spans="1:40" ht="38.25" customHeight="1">
      <c r="A42" s="51"/>
      <c r="B42" s="55">
        <f t="shared" ref="B42:B105" si="0">B41+1</f>
        <v>3</v>
      </c>
      <c r="C42" s="273"/>
      <c r="D42" s="274"/>
      <c r="E42" s="274"/>
      <c r="F42" s="274"/>
      <c r="G42" s="274"/>
      <c r="H42" s="274"/>
      <c r="I42" s="274"/>
      <c r="J42" s="274"/>
      <c r="K42" s="274"/>
      <c r="L42" s="275"/>
      <c r="M42" s="255"/>
      <c r="N42" s="256"/>
      <c r="O42" s="256"/>
      <c r="P42" s="256"/>
      <c r="Q42" s="257"/>
      <c r="R42" s="255"/>
      <c r="S42" s="256"/>
      <c r="T42" s="256"/>
      <c r="U42" s="256"/>
      <c r="V42" s="257"/>
      <c r="W42" s="36"/>
      <c r="X42" s="5"/>
      <c r="Y42" s="6"/>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341" t="s">
        <v>25</v>
      </c>
      <c r="AD1" s="342"/>
      <c r="AE1" s="342"/>
      <c r="AF1" s="341">
        <f>基本情報入力シート!C18</f>
        <v>0</v>
      </c>
      <c r="AG1" s="342"/>
      <c r="AH1" s="342"/>
      <c r="AI1" s="342"/>
      <c r="AJ1" s="343"/>
    </row>
    <row r="2" spans="1:46" ht="6" customHeight="1"/>
    <row r="3" spans="1:46" ht="17.25">
      <c r="A3" s="344"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4" spans="1:46" ht="6" customHeight="1"/>
    <row r="5" spans="1:46">
      <c r="A5" s="46" t="s">
        <v>69</v>
      </c>
    </row>
    <row r="6" spans="1:46" s="73" customFormat="1" ht="13.5" customHeight="1">
      <c r="A6" s="346" t="s">
        <v>0</v>
      </c>
      <c r="B6" s="347"/>
      <c r="C6" s="347"/>
      <c r="D6" s="347"/>
      <c r="E6" s="347"/>
      <c r="F6" s="347"/>
      <c r="G6" s="348" t="str">
        <f>IF(基本情報入力シート!M22="","",基本情報入力シート!M22)</f>
        <v/>
      </c>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50"/>
    </row>
    <row r="7" spans="1:46" s="73" customFormat="1" ht="22.5" customHeight="1">
      <c r="A7" s="305" t="s">
        <v>30</v>
      </c>
      <c r="B7" s="306"/>
      <c r="C7" s="306"/>
      <c r="D7" s="306"/>
      <c r="E7" s="306"/>
      <c r="F7" s="306"/>
      <c r="G7" s="307" t="str">
        <f>IF(基本情報入力シート!M23="","",基本情報入力シート!M23)</f>
        <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1" t="s">
        <v>0</v>
      </c>
      <c r="B11" s="352"/>
      <c r="C11" s="352"/>
      <c r="D11" s="352"/>
      <c r="E11" s="352"/>
      <c r="F11" s="352"/>
      <c r="G11" s="348" t="str">
        <f>IF(基本情報入力シート!M30="","",基本情報入力シート!M30)</f>
        <v/>
      </c>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50"/>
      <c r="AS11" s="78"/>
    </row>
    <row r="12" spans="1:46" s="73" customFormat="1" ht="22.5" customHeight="1">
      <c r="A12" s="312" t="s">
        <v>27</v>
      </c>
      <c r="B12" s="313"/>
      <c r="C12" s="313"/>
      <c r="D12" s="313"/>
      <c r="E12" s="313"/>
      <c r="F12" s="313"/>
      <c r="G12" s="320" t="str">
        <f>IF(基本情報入力シート!M31="","",基本情報入力シート!M31)</f>
        <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1" t="s">
        <v>28</v>
      </c>
      <c r="B13" s="361"/>
      <c r="C13" s="361"/>
      <c r="D13" s="361"/>
      <c r="E13" s="361"/>
      <c r="F13" s="361"/>
      <c r="G13" s="362" t="s">
        <v>19</v>
      </c>
      <c r="H13" s="362"/>
      <c r="I13" s="362"/>
      <c r="J13" s="305"/>
      <c r="K13" s="366" t="str">
        <f>IF(基本情報入力シート!M32="","",基本情報入力シート!M32)</f>
        <v/>
      </c>
      <c r="L13" s="366"/>
      <c r="M13" s="366"/>
      <c r="N13" s="366"/>
      <c r="O13" s="366"/>
      <c r="P13" s="366"/>
      <c r="Q13" s="366"/>
      <c r="R13" s="366"/>
      <c r="S13" s="366"/>
      <c r="T13" s="366"/>
      <c r="U13" s="361" t="s">
        <v>29</v>
      </c>
      <c r="V13" s="361"/>
      <c r="W13" s="361"/>
      <c r="X13" s="361"/>
      <c r="Y13" s="366" t="str">
        <f>IF(基本情報入力シート!M33="","",基本情報入力シート!M33)</f>
        <v/>
      </c>
      <c r="Z13" s="366"/>
      <c r="AA13" s="366"/>
      <c r="AB13" s="366"/>
      <c r="AC13" s="366"/>
      <c r="AD13" s="366"/>
      <c r="AE13" s="366"/>
      <c r="AF13" s="366"/>
      <c r="AG13" s="366"/>
      <c r="AH13" s="366"/>
      <c r="AI13" s="366"/>
      <c r="AJ13" s="366"/>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67" t="s">
        <v>137</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79">
        <f>'別紙様式3-2（補助金）'!F5</f>
        <v>0</v>
      </c>
      <c r="AA16" s="380"/>
      <c r="AB16" s="380"/>
      <c r="AC16" s="380"/>
      <c r="AD16" s="380"/>
      <c r="AE16" s="380"/>
      <c r="AF16" s="380"/>
      <c r="AG16" s="381" t="s">
        <v>4</v>
      </c>
      <c r="AH16" s="382"/>
      <c r="AI16" s="73"/>
      <c r="AJ16" s="51"/>
      <c r="AR16" s="83"/>
    </row>
    <row r="17" spans="1:47" s="47" customFormat="1" ht="19.5" customHeight="1" thickBot="1">
      <c r="A17" s="383" t="s">
        <v>138</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84"/>
      <c r="AA17" s="385"/>
      <c r="AB17" s="385"/>
      <c r="AC17" s="385"/>
      <c r="AD17" s="385"/>
      <c r="AE17" s="385"/>
      <c r="AF17" s="386"/>
      <c r="AG17" s="387" t="s">
        <v>4</v>
      </c>
      <c r="AH17" s="361"/>
      <c r="AI17" s="47" t="s">
        <v>135</v>
      </c>
      <c r="AJ17" s="84" t="str">
        <f>IF(Z17="","",IF(Z16="","",IF(Z17&gt;=Z16,"○","☓")))</f>
        <v/>
      </c>
      <c r="AK17" s="435" t="s">
        <v>147</v>
      </c>
      <c r="AL17" s="436"/>
      <c r="AM17" s="436"/>
      <c r="AN17" s="436"/>
      <c r="AO17" s="436"/>
      <c r="AP17" s="436"/>
      <c r="AQ17" s="436"/>
      <c r="AR17" s="436"/>
      <c r="AS17" s="436"/>
      <c r="AT17" s="436"/>
      <c r="AU17" s="437"/>
    </row>
    <row r="18" spans="1:47" s="47" customFormat="1" ht="19.5" customHeight="1" thickBot="1">
      <c r="A18" s="363" t="s">
        <v>139</v>
      </c>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5"/>
      <c r="Z18" s="85"/>
      <c r="AA18" s="85"/>
      <c r="AB18" s="86"/>
      <c r="AC18" s="86"/>
      <c r="AD18" s="86"/>
      <c r="AE18" s="86"/>
      <c r="AF18" s="86"/>
      <c r="AG18" s="86"/>
      <c r="AH18" s="86"/>
      <c r="AI18" s="86"/>
      <c r="AJ18" s="86"/>
      <c r="AK18" s="86"/>
      <c r="AL18" s="86"/>
      <c r="AT18" s="83"/>
    </row>
    <row r="19" spans="1:47" s="47" customFormat="1" ht="19.5" customHeight="1" thickBot="1">
      <c r="A19" s="87"/>
      <c r="B19" s="438" t="s">
        <v>140</v>
      </c>
      <c r="C19" s="439"/>
      <c r="D19" s="439"/>
      <c r="E19" s="439"/>
      <c r="F19" s="439"/>
      <c r="G19" s="439"/>
      <c r="H19" s="439"/>
      <c r="I19" s="439"/>
      <c r="J19" s="439"/>
      <c r="K19" s="439"/>
      <c r="L19" s="439"/>
      <c r="M19" s="439"/>
      <c r="N19" s="439"/>
      <c r="O19" s="439"/>
      <c r="P19" s="439"/>
      <c r="Q19" s="439"/>
      <c r="R19" s="439"/>
      <c r="S19" s="439"/>
      <c r="T19" s="439"/>
      <c r="U19" s="432">
        <f>'別紙様式3-2（補助金）'!F6</f>
        <v>0</v>
      </c>
      <c r="V19" s="433"/>
      <c r="W19" s="433"/>
      <c r="X19" s="433"/>
      <c r="Y19" s="434"/>
      <c r="Z19" s="381" t="s">
        <v>4</v>
      </c>
      <c r="AA19" s="440"/>
      <c r="AB19" s="88" t="s">
        <v>23</v>
      </c>
      <c r="AC19" s="444">
        <f>IFERROR(U21/U19*100,0)</f>
        <v>0</v>
      </c>
      <c r="AD19" s="445"/>
      <c r="AE19" s="89" t="s">
        <v>24</v>
      </c>
      <c r="AF19" s="90" t="s">
        <v>55</v>
      </c>
      <c r="AG19" s="47" t="s">
        <v>135</v>
      </c>
      <c r="AH19" s="84" t="str">
        <f>IF(AC19=0,"×",IF(AC19&gt;=(200/3),"○","×"))</f>
        <v>×</v>
      </c>
      <c r="AI19" s="86"/>
      <c r="AJ19" s="86"/>
      <c r="AK19" s="388" t="s">
        <v>148</v>
      </c>
      <c r="AL19" s="389"/>
      <c r="AM19" s="389"/>
      <c r="AN19" s="389"/>
      <c r="AO19" s="389"/>
      <c r="AP19" s="389"/>
      <c r="AQ19" s="389"/>
      <c r="AR19" s="389"/>
      <c r="AS19" s="389"/>
      <c r="AT19" s="389"/>
      <c r="AU19" s="390"/>
    </row>
    <row r="20" spans="1:47" s="47" customFormat="1" ht="19.5" customHeight="1" thickBot="1">
      <c r="A20" s="87"/>
      <c r="B20" s="441" t="s">
        <v>141</v>
      </c>
      <c r="C20" s="442"/>
      <c r="D20" s="442"/>
      <c r="E20" s="442"/>
      <c r="F20" s="442"/>
      <c r="G20" s="442"/>
      <c r="H20" s="442"/>
      <c r="I20" s="442"/>
      <c r="J20" s="442"/>
      <c r="K20" s="442"/>
      <c r="L20" s="442"/>
      <c r="M20" s="442"/>
      <c r="N20" s="442"/>
      <c r="O20" s="442"/>
      <c r="P20" s="442"/>
      <c r="Q20" s="442"/>
      <c r="R20" s="442"/>
      <c r="S20" s="442"/>
      <c r="T20" s="443"/>
      <c r="U20" s="432">
        <f>SUM(N22,N25)</f>
        <v>0</v>
      </c>
      <c r="V20" s="433"/>
      <c r="W20" s="433"/>
      <c r="X20" s="433"/>
      <c r="Y20" s="434"/>
      <c r="Z20" s="381" t="s">
        <v>4</v>
      </c>
      <c r="AA20" s="440"/>
      <c r="AB20" s="91"/>
      <c r="AC20" s="92"/>
      <c r="AD20" s="93"/>
      <c r="AE20" s="93"/>
      <c r="AF20" s="94"/>
      <c r="AI20" s="86"/>
      <c r="AJ20" s="86"/>
      <c r="AK20" s="391"/>
      <c r="AL20" s="392"/>
      <c r="AM20" s="392"/>
      <c r="AN20" s="392"/>
      <c r="AO20" s="392"/>
      <c r="AP20" s="392"/>
      <c r="AQ20" s="392"/>
      <c r="AR20" s="392"/>
      <c r="AS20" s="392"/>
      <c r="AT20" s="392"/>
      <c r="AU20" s="393"/>
    </row>
    <row r="21" spans="1:47" s="47" customFormat="1" ht="28.5" customHeight="1" thickBot="1">
      <c r="A21" s="87"/>
      <c r="B21" s="353"/>
      <c r="C21" s="354"/>
      <c r="D21" s="429" t="s">
        <v>1908</v>
      </c>
      <c r="E21" s="429"/>
      <c r="F21" s="429"/>
      <c r="G21" s="429"/>
      <c r="H21" s="429"/>
      <c r="I21" s="429"/>
      <c r="J21" s="429"/>
      <c r="K21" s="429"/>
      <c r="L21" s="429"/>
      <c r="M21" s="430"/>
      <c r="N21" s="430"/>
      <c r="O21" s="430"/>
      <c r="P21" s="430"/>
      <c r="Q21" s="430"/>
      <c r="R21" s="430"/>
      <c r="S21" s="430"/>
      <c r="T21" s="431"/>
      <c r="U21" s="432">
        <f>SUM(N23,N26)</f>
        <v>0</v>
      </c>
      <c r="V21" s="433"/>
      <c r="W21" s="433"/>
      <c r="X21" s="433"/>
      <c r="Y21" s="434"/>
      <c r="Z21" s="381" t="s">
        <v>4</v>
      </c>
      <c r="AA21" s="440"/>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3"/>
      <c r="C22" s="354"/>
      <c r="D22" s="446" t="s">
        <v>142</v>
      </c>
      <c r="E22" s="447"/>
      <c r="F22" s="447"/>
      <c r="G22" s="447"/>
      <c r="H22" s="447"/>
      <c r="I22" s="447"/>
      <c r="J22" s="447"/>
      <c r="K22" s="447"/>
      <c r="L22" s="447"/>
      <c r="M22" s="448"/>
      <c r="N22" s="358"/>
      <c r="O22" s="359"/>
      <c r="P22" s="359"/>
      <c r="Q22" s="359"/>
      <c r="R22" s="359"/>
      <c r="S22" s="360"/>
      <c r="T22" s="99" t="s">
        <v>4</v>
      </c>
      <c r="U22" s="100"/>
      <c r="V22" s="101"/>
      <c r="W22" s="101"/>
      <c r="X22" s="102"/>
      <c r="Y22" s="94"/>
      <c r="AA22" s="86"/>
      <c r="AB22" s="86"/>
      <c r="AC22" s="86"/>
      <c r="AD22" s="86"/>
      <c r="AE22" s="86"/>
      <c r="AF22" s="86"/>
      <c r="AG22" s="86"/>
      <c r="AH22" s="73"/>
    </row>
    <row r="23" spans="1:47" s="47" customFormat="1" ht="18.75" customHeight="1" thickBot="1">
      <c r="A23" s="98"/>
      <c r="B23" s="353"/>
      <c r="C23" s="354"/>
      <c r="D23" s="103"/>
      <c r="E23" s="400" t="s">
        <v>143</v>
      </c>
      <c r="F23" s="401"/>
      <c r="G23" s="401"/>
      <c r="H23" s="401"/>
      <c r="I23" s="401"/>
      <c r="J23" s="401"/>
      <c r="K23" s="401"/>
      <c r="L23" s="401"/>
      <c r="M23" s="402"/>
      <c r="N23" s="358"/>
      <c r="O23" s="359"/>
      <c r="P23" s="359"/>
      <c r="Q23" s="359"/>
      <c r="R23" s="359"/>
      <c r="S23" s="360"/>
      <c r="T23" s="104" t="s">
        <v>4</v>
      </c>
      <c r="U23" s="105" t="s">
        <v>23</v>
      </c>
      <c r="V23" s="403">
        <f>IFERROR(N23/N22*100,0)</f>
        <v>0</v>
      </c>
      <c r="W23" s="404"/>
      <c r="X23" s="102" t="s">
        <v>24</v>
      </c>
      <c r="Y23" s="94" t="s">
        <v>55</v>
      </c>
      <c r="Z23" s="86"/>
      <c r="AA23" s="86"/>
      <c r="AB23" s="86"/>
      <c r="AC23" s="86"/>
      <c r="AD23" s="86"/>
      <c r="AE23" s="86"/>
      <c r="AF23" s="86"/>
      <c r="AG23" s="86"/>
      <c r="AH23" s="73"/>
    </row>
    <row r="24" spans="1:47" s="47" customFormat="1" ht="18.75" customHeight="1" thickBot="1">
      <c r="A24" s="98"/>
      <c r="B24" s="353"/>
      <c r="C24" s="354"/>
      <c r="D24" s="103"/>
      <c r="E24" s="370"/>
      <c r="F24" s="371"/>
      <c r="G24" s="371"/>
      <c r="H24" s="371"/>
      <c r="I24" s="371"/>
      <c r="J24" s="371"/>
      <c r="K24" s="371"/>
      <c r="L24" s="371"/>
      <c r="M24" s="372"/>
      <c r="N24" s="373" t="s">
        <v>71</v>
      </c>
      <c r="O24" s="374"/>
      <c r="P24" s="375"/>
      <c r="Q24" s="376">
        <f>N23/2</f>
        <v>0</v>
      </c>
      <c r="R24" s="377"/>
      <c r="S24" s="378"/>
      <c r="T24" s="106" t="s">
        <v>136</v>
      </c>
      <c r="U24" s="105"/>
      <c r="V24" s="369"/>
      <c r="W24" s="369"/>
      <c r="X24" s="102"/>
      <c r="Y24" s="94"/>
      <c r="Z24" s="86"/>
      <c r="AA24" s="86"/>
      <c r="AB24" s="86"/>
      <c r="AC24" s="86"/>
      <c r="AD24" s="86"/>
      <c r="AE24" s="86"/>
      <c r="AF24" s="86"/>
      <c r="AG24" s="86"/>
      <c r="AH24" s="86"/>
      <c r="AI24" s="86"/>
      <c r="AJ24" s="86"/>
    </row>
    <row r="25" spans="1:47" s="47" customFormat="1" ht="18.75" customHeight="1" thickBot="1">
      <c r="A25" s="98"/>
      <c r="B25" s="353"/>
      <c r="C25" s="354"/>
      <c r="D25" s="355" t="s">
        <v>144</v>
      </c>
      <c r="E25" s="356"/>
      <c r="F25" s="356"/>
      <c r="G25" s="356"/>
      <c r="H25" s="356"/>
      <c r="I25" s="356"/>
      <c r="J25" s="356"/>
      <c r="K25" s="356"/>
      <c r="L25" s="356"/>
      <c r="M25" s="357"/>
      <c r="N25" s="358"/>
      <c r="O25" s="359"/>
      <c r="P25" s="359"/>
      <c r="Q25" s="359"/>
      <c r="R25" s="359"/>
      <c r="S25" s="360"/>
      <c r="T25" s="107" t="s">
        <v>4</v>
      </c>
      <c r="U25" s="108"/>
      <c r="V25" s="109"/>
      <c r="W25" s="109"/>
      <c r="X25" s="89"/>
      <c r="Y25" s="90"/>
      <c r="AB25" s="86"/>
      <c r="AC25" s="86"/>
      <c r="AD25" s="86"/>
      <c r="AE25" s="86"/>
      <c r="AF25" s="86"/>
      <c r="AG25" s="86"/>
      <c r="AH25" s="86"/>
      <c r="AI25" s="86"/>
      <c r="AJ25" s="86"/>
    </row>
    <row r="26" spans="1:47" s="47" customFormat="1" ht="18.75" customHeight="1" thickBot="1">
      <c r="A26" s="98"/>
      <c r="B26" s="353"/>
      <c r="C26" s="354"/>
      <c r="D26" s="103"/>
      <c r="E26" s="400" t="s">
        <v>143</v>
      </c>
      <c r="F26" s="401"/>
      <c r="G26" s="401"/>
      <c r="H26" s="401"/>
      <c r="I26" s="401"/>
      <c r="J26" s="401"/>
      <c r="K26" s="401"/>
      <c r="L26" s="401"/>
      <c r="M26" s="402"/>
      <c r="N26" s="358"/>
      <c r="O26" s="359"/>
      <c r="P26" s="359"/>
      <c r="Q26" s="359"/>
      <c r="R26" s="359"/>
      <c r="S26" s="360"/>
      <c r="T26" s="104" t="s">
        <v>4</v>
      </c>
      <c r="U26" s="105" t="s">
        <v>23</v>
      </c>
      <c r="V26" s="403">
        <f>IFERROR(N26/N25*100,0)</f>
        <v>0</v>
      </c>
      <c r="W26" s="404"/>
      <c r="X26" s="102" t="s">
        <v>24</v>
      </c>
      <c r="Y26" s="94" t="s">
        <v>55</v>
      </c>
      <c r="Z26" s="86"/>
      <c r="AA26" s="86"/>
      <c r="AB26" s="86"/>
      <c r="AC26" s="86"/>
      <c r="AD26" s="86"/>
      <c r="AE26" s="86"/>
      <c r="AG26" s="83"/>
    </row>
    <row r="27" spans="1:47" s="47" customFormat="1" ht="18.75" customHeight="1" thickBot="1">
      <c r="A27" s="98"/>
      <c r="B27" s="405"/>
      <c r="C27" s="406"/>
      <c r="D27" s="103"/>
      <c r="E27" s="370"/>
      <c r="F27" s="371"/>
      <c r="G27" s="371"/>
      <c r="H27" s="371"/>
      <c r="I27" s="371"/>
      <c r="J27" s="371"/>
      <c r="K27" s="371"/>
      <c r="L27" s="371"/>
      <c r="M27" s="372"/>
      <c r="N27" s="407" t="s">
        <v>71</v>
      </c>
      <c r="O27" s="408"/>
      <c r="P27" s="409"/>
      <c r="Q27" s="410">
        <f>N26/2</f>
        <v>0</v>
      </c>
      <c r="R27" s="411"/>
      <c r="S27" s="412"/>
      <c r="T27" s="106" t="s">
        <v>136</v>
      </c>
      <c r="U27" s="105"/>
      <c r="V27" s="369"/>
      <c r="W27" s="369"/>
      <c r="X27" s="102"/>
      <c r="Y27" s="94"/>
      <c r="Z27" s="86"/>
      <c r="AA27" s="86"/>
      <c r="AB27" s="86"/>
      <c r="AC27" s="86"/>
      <c r="AD27" s="86"/>
      <c r="AE27" s="86"/>
      <c r="AF27" s="86"/>
      <c r="AG27" s="86"/>
      <c r="AH27" s="73"/>
      <c r="AQ27" s="83"/>
    </row>
    <row r="28" spans="1:47" s="73" customFormat="1" ht="24.75" customHeight="1">
      <c r="A28" s="419" t="s">
        <v>1887</v>
      </c>
      <c r="B28" s="419"/>
      <c r="C28" s="420"/>
      <c r="D28" s="34"/>
      <c r="E28" s="338" t="s">
        <v>1879</v>
      </c>
      <c r="F28" s="338"/>
      <c r="G28" s="338"/>
      <c r="H28" s="421" t="s">
        <v>1880</v>
      </c>
      <c r="I28" s="421"/>
      <c r="J28" s="421"/>
      <c r="K28" s="421"/>
      <c r="L28" s="423"/>
      <c r="M28" s="424"/>
      <c r="N28" s="427" t="s">
        <v>1881</v>
      </c>
      <c r="O28" s="427"/>
      <c r="P28" s="427"/>
      <c r="Q28" s="427"/>
      <c r="R28" s="413"/>
      <c r="S28" s="414"/>
      <c r="T28" s="414"/>
      <c r="U28" s="414"/>
      <c r="V28" s="414"/>
      <c r="W28" s="414"/>
      <c r="X28" s="414"/>
      <c r="Y28" s="414"/>
      <c r="Z28" s="414"/>
      <c r="AA28" s="414"/>
      <c r="AB28" s="414"/>
      <c r="AC28" s="414"/>
      <c r="AD28" s="414"/>
      <c r="AE28" s="414"/>
      <c r="AF28" s="414"/>
      <c r="AG28" s="414"/>
      <c r="AH28" s="415"/>
    </row>
    <row r="29" spans="1:47" s="73" customFormat="1" ht="21.75" customHeight="1" thickBot="1">
      <c r="A29" s="419"/>
      <c r="B29" s="419"/>
      <c r="C29" s="420"/>
      <c r="D29" s="30"/>
      <c r="E29" s="339" t="s">
        <v>1882</v>
      </c>
      <c r="F29" s="339"/>
      <c r="G29" s="339"/>
      <c r="H29" s="422"/>
      <c r="I29" s="422"/>
      <c r="J29" s="422"/>
      <c r="K29" s="422"/>
      <c r="L29" s="425"/>
      <c r="M29" s="426"/>
      <c r="N29" s="428"/>
      <c r="O29" s="428"/>
      <c r="P29" s="428"/>
      <c r="Q29" s="428"/>
      <c r="R29" s="416"/>
      <c r="S29" s="417"/>
      <c r="T29" s="417"/>
      <c r="U29" s="417"/>
      <c r="V29" s="417"/>
      <c r="W29" s="417"/>
      <c r="X29" s="417"/>
      <c r="Y29" s="417"/>
      <c r="Z29" s="417"/>
      <c r="AA29" s="417"/>
      <c r="AB29" s="417"/>
      <c r="AC29" s="417"/>
      <c r="AD29" s="417"/>
      <c r="AE29" s="417"/>
      <c r="AF29" s="417"/>
      <c r="AG29" s="417"/>
      <c r="AH29" s="418"/>
    </row>
    <row r="30" spans="1:47" s="73" customFormat="1" ht="65.25" customHeight="1">
      <c r="A30" s="327" t="s">
        <v>1883</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0" t="s">
        <v>1885</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row>
    <row r="33" spans="1:47" s="47" customFormat="1" ht="30.75" customHeight="1" thickBot="1">
      <c r="A33" s="113" t="s">
        <v>21</v>
      </c>
      <c r="B33" s="394" t="s">
        <v>145</v>
      </c>
      <c r="C33" s="395"/>
      <c r="D33" s="395"/>
      <c r="E33" s="395"/>
      <c r="F33" s="395"/>
      <c r="G33" s="395"/>
      <c r="H33" s="395"/>
      <c r="I33" s="395"/>
      <c r="J33" s="395"/>
      <c r="K33" s="395"/>
      <c r="L33" s="395"/>
      <c r="M33" s="395"/>
      <c r="N33" s="395"/>
      <c r="O33" s="395"/>
      <c r="P33" s="396" t="e">
        <f>P34-P35</f>
        <v>#VALUE!</v>
      </c>
      <c r="Q33" s="396"/>
      <c r="R33" s="396"/>
      <c r="S33" s="396"/>
      <c r="T33" s="396"/>
      <c r="U33" s="396"/>
      <c r="V33" s="114" t="s">
        <v>4</v>
      </c>
      <c r="W33" s="72" t="s">
        <v>135</v>
      </c>
      <c r="X33" s="397"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331" t="s">
        <v>75</v>
      </c>
      <c r="C34" s="332"/>
      <c r="D34" s="332"/>
      <c r="E34" s="332"/>
      <c r="F34" s="332"/>
      <c r="G34" s="332"/>
      <c r="H34" s="332"/>
      <c r="I34" s="332"/>
      <c r="J34" s="332"/>
      <c r="K34" s="332"/>
      <c r="L34" s="332"/>
      <c r="M34" s="332"/>
      <c r="N34" s="332"/>
      <c r="O34" s="337"/>
      <c r="P34" s="328"/>
      <c r="Q34" s="329"/>
      <c r="R34" s="329"/>
      <c r="S34" s="329"/>
      <c r="T34" s="329"/>
      <c r="U34" s="330"/>
      <c r="V34" s="118" t="s">
        <v>4</v>
      </c>
      <c r="W34" s="115"/>
      <c r="X34" s="398"/>
      <c r="Y34" s="115"/>
      <c r="Z34" s="115"/>
      <c r="AA34" s="115"/>
      <c r="AB34" s="115"/>
      <c r="AC34" s="116"/>
      <c r="AD34" s="115"/>
      <c r="AE34" s="115"/>
      <c r="AF34" s="115"/>
      <c r="AG34" s="115"/>
      <c r="AH34" s="115"/>
      <c r="AI34" s="115"/>
      <c r="AJ34" s="116"/>
    </row>
    <row r="35" spans="1:47" s="47" customFormat="1" ht="18.75" customHeight="1" thickBot="1">
      <c r="A35" s="119"/>
      <c r="B35" s="331" t="s">
        <v>76</v>
      </c>
      <c r="C35" s="332"/>
      <c r="D35" s="332"/>
      <c r="E35" s="332"/>
      <c r="F35" s="332"/>
      <c r="G35" s="332"/>
      <c r="H35" s="332"/>
      <c r="I35" s="332"/>
      <c r="J35" s="332"/>
      <c r="K35" s="332"/>
      <c r="L35" s="332"/>
      <c r="M35" s="332"/>
      <c r="N35" s="332"/>
      <c r="O35" s="332"/>
      <c r="P35" s="333" t="str">
        <f>IF('別紙様式3-2（補助金）'!$F$5=0,"",'別紙様式3-2（補助金）'!$F$5)</f>
        <v/>
      </c>
      <c r="Q35" s="333"/>
      <c r="R35" s="333"/>
      <c r="S35" s="333"/>
      <c r="T35" s="333"/>
      <c r="U35" s="333"/>
      <c r="V35" s="118" t="s">
        <v>4</v>
      </c>
      <c r="W35" s="115"/>
      <c r="X35" s="398"/>
      <c r="Y35" s="115"/>
      <c r="Z35" s="115"/>
      <c r="AA35" s="115"/>
      <c r="AB35" s="115"/>
      <c r="AC35" s="116"/>
      <c r="AD35" s="115"/>
      <c r="AE35" s="115"/>
      <c r="AF35" s="115"/>
      <c r="AG35" s="115"/>
      <c r="AH35" s="115"/>
      <c r="AI35" s="115"/>
      <c r="AJ35" s="116"/>
    </row>
    <row r="36" spans="1:47" s="47" customFormat="1" ht="18.75" customHeight="1" thickBot="1">
      <c r="A36" s="120" t="s">
        <v>22</v>
      </c>
      <c r="B36" s="334" t="s">
        <v>77</v>
      </c>
      <c r="C36" s="335"/>
      <c r="D36" s="335"/>
      <c r="E36" s="335"/>
      <c r="F36" s="335"/>
      <c r="G36" s="335"/>
      <c r="H36" s="335"/>
      <c r="I36" s="335"/>
      <c r="J36" s="335"/>
      <c r="K36" s="335"/>
      <c r="L36" s="335"/>
      <c r="M36" s="335"/>
      <c r="N36" s="335"/>
      <c r="O36" s="336"/>
      <c r="P36" s="328"/>
      <c r="Q36" s="329"/>
      <c r="R36" s="329"/>
      <c r="S36" s="329"/>
      <c r="T36" s="329"/>
      <c r="U36" s="330"/>
      <c r="V36" s="121" t="s">
        <v>4</v>
      </c>
      <c r="W36" s="72" t="s">
        <v>135</v>
      </c>
      <c r="X36" s="399"/>
      <c r="Y36" s="115"/>
      <c r="Z36" s="115"/>
      <c r="AA36" s="116"/>
    </row>
    <row r="37" spans="1:47" s="47" customFormat="1" ht="46.5" customHeight="1">
      <c r="A37" s="327" t="s">
        <v>1884</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5"/>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7"/>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1894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1893</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458" t="s">
        <v>1895</v>
      </c>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59">
        <v>6</v>
      </c>
      <c r="E45" s="460"/>
      <c r="F45" s="137" t="s">
        <v>2</v>
      </c>
      <c r="G45" s="461"/>
      <c r="H45" s="462"/>
      <c r="I45" s="137" t="s">
        <v>3</v>
      </c>
      <c r="J45" s="461"/>
      <c r="K45" s="462"/>
      <c r="L45" s="137" t="s">
        <v>5</v>
      </c>
      <c r="M45" s="138"/>
      <c r="N45" s="459" t="s">
        <v>30</v>
      </c>
      <c r="O45" s="459"/>
      <c r="P45" s="459"/>
      <c r="Q45" s="501"/>
      <c r="R45" s="502"/>
      <c r="S45" s="502"/>
      <c r="T45" s="502"/>
      <c r="U45" s="502"/>
      <c r="V45" s="502"/>
      <c r="W45" s="502"/>
      <c r="X45" s="502"/>
      <c r="Y45" s="502"/>
      <c r="Z45" s="502"/>
      <c r="AA45" s="502"/>
      <c r="AB45" s="502"/>
      <c r="AC45" s="502"/>
      <c r="AD45" s="502"/>
      <c r="AE45" s="502"/>
      <c r="AF45" s="502"/>
      <c r="AG45" s="502"/>
      <c r="AH45" s="503"/>
      <c r="AI45" s="139"/>
    </row>
    <row r="46" spans="1:47" s="140" customFormat="1" ht="19.5" customHeight="1" thickBot="1">
      <c r="A46" s="136"/>
      <c r="B46" s="141"/>
      <c r="C46" s="137"/>
      <c r="D46" s="137"/>
      <c r="E46" s="137"/>
      <c r="F46" s="137"/>
      <c r="G46" s="137"/>
      <c r="H46" s="137"/>
      <c r="I46" s="137"/>
      <c r="J46" s="137"/>
      <c r="K46" s="137"/>
      <c r="L46" s="137"/>
      <c r="M46" s="137"/>
      <c r="N46" s="463" t="s">
        <v>152</v>
      </c>
      <c r="O46" s="463"/>
      <c r="P46" s="463"/>
      <c r="Q46" s="323" t="s">
        <v>38</v>
      </c>
      <c r="R46" s="323"/>
      <c r="S46" s="324"/>
      <c r="T46" s="325"/>
      <c r="U46" s="325"/>
      <c r="V46" s="325"/>
      <c r="W46" s="326"/>
      <c r="X46" s="454" t="s">
        <v>39</v>
      </c>
      <c r="Y46" s="454"/>
      <c r="Z46" s="324"/>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1892</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1899</v>
      </c>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5"/>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0" t="s">
        <v>157</v>
      </c>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2"/>
      <c r="AJ57" s="154" t="str">
        <f>AJ17</f>
        <v/>
      </c>
    </row>
    <row r="58" spans="1:36">
      <c r="A58" s="155" t="s">
        <v>155</v>
      </c>
      <c r="B58" s="334" t="s">
        <v>1889</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3"/>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49"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83" t="s">
        <v>30</v>
      </c>
      <c r="B3" s="484"/>
      <c r="C3" s="485" t="str">
        <f>[2]基本情報入力シート!M38</f>
        <v>○○ケアサービス</v>
      </c>
      <c r="D3" s="486"/>
      <c r="E3" s="486"/>
      <c r="F3" s="487"/>
      <c r="G3" s="170" t="s">
        <v>56</v>
      </c>
      <c r="H3" s="298" t="s">
        <v>1903</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88" t="s">
        <v>74</v>
      </c>
      <c r="B5" s="489"/>
      <c r="C5" s="489"/>
      <c r="D5" s="489"/>
      <c r="E5" s="489"/>
      <c r="F5" s="175">
        <f>IFERROR(SUM(T:T),"")</f>
        <v>0</v>
      </c>
      <c r="G5" s="176"/>
      <c r="H5" s="298"/>
      <c r="I5" s="298"/>
      <c r="J5" s="298"/>
      <c r="K5" s="298"/>
      <c r="L5" s="298"/>
      <c r="M5" s="298"/>
      <c r="N5" s="298"/>
      <c r="O5" s="298"/>
      <c r="P5" s="298"/>
      <c r="Q5" s="298"/>
      <c r="R5" s="298"/>
      <c r="S5" s="298"/>
      <c r="T5" s="298"/>
      <c r="U5" s="298"/>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90"/>
      <c r="B8" s="493" t="s">
        <v>6</v>
      </c>
      <c r="C8" s="496" t="s">
        <v>44</v>
      </c>
      <c r="D8" s="499" t="s">
        <v>48</v>
      </c>
      <c r="E8" s="499"/>
      <c r="F8" s="471" t="s">
        <v>73</v>
      </c>
      <c r="G8" s="471" t="s">
        <v>7</v>
      </c>
      <c r="H8" s="474" t="s">
        <v>132</v>
      </c>
      <c r="I8" s="475"/>
      <c r="J8" s="475"/>
      <c r="K8" s="475"/>
      <c r="L8" s="475"/>
      <c r="M8" s="475"/>
      <c r="N8" s="475"/>
      <c r="O8" s="475"/>
      <c r="P8" s="475"/>
      <c r="Q8" s="475"/>
      <c r="R8" s="475"/>
      <c r="S8" s="476"/>
      <c r="T8" s="468" t="s">
        <v>1913</v>
      </c>
      <c r="U8" s="183"/>
    </row>
    <row r="9" spans="1:22" ht="39" customHeight="1">
      <c r="A9" s="491"/>
      <c r="B9" s="494"/>
      <c r="C9" s="497"/>
      <c r="D9" s="500"/>
      <c r="E9" s="500"/>
      <c r="F9" s="472"/>
      <c r="G9" s="472"/>
      <c r="H9" s="477"/>
      <c r="I9" s="478"/>
      <c r="J9" s="478"/>
      <c r="K9" s="478"/>
      <c r="L9" s="478"/>
      <c r="M9" s="478"/>
      <c r="N9" s="478"/>
      <c r="O9" s="478"/>
      <c r="P9" s="478"/>
      <c r="Q9" s="478"/>
      <c r="R9" s="478"/>
      <c r="S9" s="479"/>
      <c r="T9" s="469"/>
      <c r="U9" s="466" t="s">
        <v>1902</v>
      </c>
    </row>
    <row r="10" spans="1:22" ht="57.75" customHeight="1" thickBot="1">
      <c r="A10" s="492"/>
      <c r="B10" s="495"/>
      <c r="C10" s="498"/>
      <c r="D10" s="184" t="s">
        <v>49</v>
      </c>
      <c r="E10" s="184" t="s">
        <v>50</v>
      </c>
      <c r="F10" s="473"/>
      <c r="G10" s="473"/>
      <c r="H10" s="480"/>
      <c r="I10" s="481"/>
      <c r="J10" s="481"/>
      <c r="K10" s="481"/>
      <c r="L10" s="481"/>
      <c r="M10" s="481"/>
      <c r="N10" s="481"/>
      <c r="O10" s="481"/>
      <c r="P10" s="481"/>
      <c r="Q10" s="481"/>
      <c r="R10" s="481"/>
      <c r="S10" s="482"/>
      <c r="T10" s="470"/>
      <c r="U10" s="467"/>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2024-01-23T15:41:06Z</cp:lastPrinted>
  <dcterms:created xsi:type="dcterms:W3CDTF">2023-01-10T13:53:21Z</dcterms:created>
  <dcterms:modified xsi:type="dcterms:W3CDTF">2024-01-24T13:03:20Z</dcterms:modified>
</cp:coreProperties>
</file>