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updateLinks="never" codeName="ThisWorkbook" defaultThemeVersion="124226"/>
  <mc:AlternateContent xmlns:mc="http://schemas.openxmlformats.org/markup-compatibility/2006">
    <mc:Choice Requires="x15">
      <x15ac:absPath xmlns:x15ac="http://schemas.microsoft.com/office/spreadsheetml/2010/11/ac" url="C:\Users\201op\Downloads\"/>
    </mc:Choice>
  </mc:AlternateContent>
  <xr:revisionPtr revIDLastSave="0" documentId="13_ncr:1_{B1D30C97-9E07-449B-86FC-A3BA73A6D4F7}" xr6:coauthVersionLast="36" xr6:coauthVersionMax="36" xr10:uidLastSave="{00000000-0000-0000-0000-000000000000}"/>
  <bookViews>
    <workbookView xWindow="0" yWindow="0" windowWidth="19200" windowHeight="6975"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100000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M31" authorId="0" shapeId="0" xr:uid="{00000000-0006-0000-0000-000003000000}">
      <text>
        <r>
          <rPr>
            <sz val="11"/>
            <color rgb="FF000000"/>
            <rFont val="MS P ゴシック"/>
            <family val="3"/>
            <charset val="128"/>
          </rPr>
          <t>社会保険労務士事務所等の担当者の
氏名・連絡先を記入しても構いません。</t>
        </r>
      </text>
    </comment>
    <comment ref="C38" authorId="0" shapeId="0" xr:uid="{00000000-0006-0000-0000-000004000000}">
      <text>
        <r>
          <rPr>
            <sz val="11"/>
            <color indexed="81"/>
            <rFont val="MS P ゴシック"/>
            <family val="3"/>
            <charset val="128"/>
          </rPr>
          <t>10桁の事業所番号を入力してください
（10桁の入力以外は受け付けません。）</t>
        </r>
      </text>
    </comment>
    <comment ref="M38" authorId="0" shapeId="0" xr:uid="{00000000-0006-0000-0000-000005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00000000-0006-0000-0000-00000600000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2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<sst xmlns="http://schemas.openxmlformats.org/spreadsheetml/2006/main" count="4430" uniqueCount="1912">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</sst>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7" fillId="0" borderId="19" xfId="0" applyFont="1" applyBorder="1" applyAlignment="1" applyProtection="1">
      <alignment horizontal="center" vertical="center"/>
    </xf>
    <xf numFmtId="0" fontId="67"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7" fillId="6" borderId="40" xfId="0" applyFont="1" applyFill="1" applyBorder="1" applyAlignment="1" applyProtection="1">
      <alignment horizontal="left" vertical="center"/>
      <protection locked="0"/>
    </xf>
    <xf numFmtId="0" fontId="67" fillId="6" borderId="29" xfId="0" applyFont="1" applyFill="1" applyBorder="1" applyAlignment="1" applyProtection="1">
      <alignment horizontal="left" vertical="center"/>
      <protection locked="0"/>
    </xf>
    <xf numFmtId="0" fontId="67"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6">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38968" y="744005"/>
          <a:ext cx="424550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65275"/>
          <a:ext cx="8114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60"/>
  <sheetViews>
    <sheetView showGridLines="0" view="pageBreakPreview" zoomScaleNormal="100" zoomScaleSheetLayoutView="100" workbookViewId="0">
      <selection activeCell="AF17" sqref="AF17"/>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68</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134</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159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1910</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00000000000001" customHeight="1" thickBot="1">
      <c r="A29" s="51"/>
      <c r="B29" s="226" t="s">
        <v>1886</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1907</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1908</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1897</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【参考】数式用!$C$3:$C$49</xm:f>
          </x14:formula1>
          <xm:sqref>C18:L18 R43:V139</xm:sqref>
        </x14:dataValidation>
        <x14:dataValidation type="list" allowBlank="1" showInputMessage="1" showErrorMessage="1" xr:uid="{00000000-0002-0000-0000-000005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tabSelected="1" view="pageBreakPreview" topLeftCell="A31" zoomScale="120" zoomScaleNormal="120" zoomScaleSheetLayoutView="120" workbookViewId="0">
      <selection activeCell="A39" sqref="A39:AI39"/>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c r="B1" s="51"/>
      <c r="C1" s="51"/>
      <c r="D1" s="51"/>
      <c r="E1" s="51"/>
      <c r="F1" s="51"/>
      <c r="G1" s="51"/>
      <c r="H1" s="51"/>
      <c r="I1" s="51"/>
      <c r="J1" s="51"/>
      <c r="K1" s="51"/>
      <c r="L1" s="51"/>
      <c r="M1" s="51"/>
      <c r="N1" s="51"/>
      <c r="O1" s="51"/>
      <c r="P1" s="51"/>
      <c r="Q1" s="51"/>
      <c r="R1" s="51"/>
      <c r="S1" s="51"/>
      <c r="T1" s="51"/>
      <c r="U1" s="51"/>
      <c r="V1" s="51"/>
      <c r="AC1" s="344" t="s">
        <v>25</v>
      </c>
      <c r="AD1" s="345"/>
      <c r="AE1" s="345"/>
      <c r="AF1" s="344">
        <f>基本情報入力シート!C18</f>
        <v>0</v>
      </c>
      <c r="AG1" s="345"/>
      <c r="AH1" s="345"/>
      <c r="AI1" s="345"/>
      <c r="AJ1" s="346"/>
    </row>
    <row r="2" spans="1:46" ht="6" customHeight="1"/>
    <row r="3" spans="1:46" ht="17.25">
      <c r="A3" s="347" t="s">
        <v>158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69</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137</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0</v>
      </c>
      <c r="AA16" s="383"/>
      <c r="AB16" s="383"/>
      <c r="AC16" s="383"/>
      <c r="AD16" s="383"/>
      <c r="AE16" s="383"/>
      <c r="AF16" s="383"/>
      <c r="AG16" s="384" t="s">
        <v>4</v>
      </c>
      <c r="AH16" s="385"/>
      <c r="AI16" s="73"/>
      <c r="AJ16" s="51"/>
      <c r="AR16" s="83"/>
    </row>
    <row r="17" spans="1:47" s="47" customFormat="1" ht="19.5" customHeight="1" thickBot="1">
      <c r="A17" s="386" t="s">
        <v>138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135</v>
      </c>
      <c r="AJ17" s="84" t="str">
        <f>IF(Z17="","",IF(Z16="","",IF(Z17&gt;=Z16,"○","☓")))</f>
        <v/>
      </c>
      <c r="AK17" s="438" t="s">
        <v>147</v>
      </c>
      <c r="AL17" s="439"/>
      <c r="AM17" s="439"/>
      <c r="AN17" s="439"/>
      <c r="AO17" s="439"/>
      <c r="AP17" s="439"/>
      <c r="AQ17" s="439"/>
      <c r="AR17" s="439"/>
      <c r="AS17" s="439"/>
      <c r="AT17" s="439"/>
      <c r="AU17" s="440"/>
    </row>
    <row r="18" spans="1:47" s="47" customFormat="1" ht="19.5" customHeight="1" thickBot="1">
      <c r="A18" s="366" t="s">
        <v>139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140</v>
      </c>
      <c r="C19" s="442"/>
      <c r="D19" s="442"/>
      <c r="E19" s="442"/>
      <c r="F19" s="442"/>
      <c r="G19" s="442"/>
      <c r="H19" s="442"/>
      <c r="I19" s="442"/>
      <c r="J19" s="442"/>
      <c r="K19" s="442"/>
      <c r="L19" s="442"/>
      <c r="M19" s="442"/>
      <c r="N19" s="442"/>
      <c r="O19" s="442"/>
      <c r="P19" s="442"/>
      <c r="Q19" s="442"/>
      <c r="R19" s="442"/>
      <c r="S19" s="442"/>
      <c r="T19" s="442"/>
      <c r="U19" s="435">
        <f>'別紙様式3-2（補助金）'!F6</f>
        <v>0</v>
      </c>
      <c r="V19" s="436"/>
      <c r="W19" s="436"/>
      <c r="X19" s="436"/>
      <c r="Y19" s="437"/>
      <c r="Z19" s="384" t="s">
        <v>4</v>
      </c>
      <c r="AA19" s="443"/>
      <c r="AB19" s="88" t="s">
        <v>23</v>
      </c>
      <c r="AC19" s="447">
        <f>IFERROR(U21/U19*100,0)</f>
        <v>0</v>
      </c>
      <c r="AD19" s="448"/>
      <c r="AE19" s="89" t="s">
        <v>24</v>
      </c>
      <c r="AF19" s="90" t="s">
        <v>55</v>
      </c>
      <c r="AG19" s="47" t="s">
        <v>135</v>
      </c>
      <c r="AH19" s="84" t="str">
        <f>IF(AC19=0,"×",IF(AC19&gt;=(200/3),"○","×"))</f>
        <v>×</v>
      </c>
      <c r="AI19" s="86"/>
      <c r="AJ19" s="86"/>
      <c r="AK19" s="391" t="s">
        <v>148</v>
      </c>
      <c r="AL19" s="392"/>
      <c r="AM19" s="392"/>
      <c r="AN19" s="392"/>
      <c r="AO19" s="392"/>
      <c r="AP19" s="392"/>
      <c r="AQ19" s="392"/>
      <c r="AR19" s="392"/>
      <c r="AS19" s="392"/>
      <c r="AT19" s="392"/>
      <c r="AU19" s="393"/>
    </row>
    <row r="20" spans="1:47" s="47" customFormat="1" ht="19.5" customHeight="1" thickBot="1">
      <c r="A20" s="87"/>
      <c r="B20" s="444" t="s">
        <v>141</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1906</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142</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143</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71</v>
      </c>
      <c r="O24" s="377"/>
      <c r="P24" s="378"/>
      <c r="Q24" s="379">
        <f>N23/2</f>
        <v>0</v>
      </c>
      <c r="R24" s="380"/>
      <c r="S24" s="381"/>
      <c r="T24" s="106" t="s">
        <v>136</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144</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143</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71</v>
      </c>
      <c r="O27" s="411"/>
      <c r="P27" s="412"/>
      <c r="Q27" s="413">
        <f>N26/2</f>
        <v>0</v>
      </c>
      <c r="R27" s="414"/>
      <c r="S27" s="415"/>
      <c r="T27" s="106" t="s">
        <v>136</v>
      </c>
      <c r="U27" s="105"/>
      <c r="V27" s="372"/>
      <c r="W27" s="372"/>
      <c r="X27" s="102"/>
      <c r="Y27" s="94"/>
      <c r="Z27" s="86"/>
      <c r="AA27" s="86"/>
      <c r="AB27" s="86"/>
      <c r="AC27" s="86"/>
      <c r="AD27" s="86"/>
      <c r="AE27" s="86"/>
      <c r="AF27" s="86"/>
      <c r="AG27" s="86"/>
      <c r="AH27" s="73"/>
      <c r="AQ27" s="83"/>
    </row>
    <row r="28" spans="1:47" s="73" customFormat="1" ht="24.75" customHeight="1">
      <c r="A28" s="422" t="s">
        <v>1887</v>
      </c>
      <c r="B28" s="422"/>
      <c r="C28" s="423"/>
      <c r="D28" s="34"/>
      <c r="E28" s="341" t="s">
        <v>1879</v>
      </c>
      <c r="F28" s="341"/>
      <c r="G28" s="341"/>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1882</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1883</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1885</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145</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135</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75</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76</v>
      </c>
      <c r="C35" s="332"/>
      <c r="D35" s="332"/>
      <c r="E35" s="332"/>
      <c r="F35" s="332"/>
      <c r="G35" s="332"/>
      <c r="H35" s="332"/>
      <c r="I35" s="332"/>
      <c r="J35" s="332"/>
      <c r="K35" s="332"/>
      <c r="L35" s="332"/>
      <c r="M35" s="332"/>
      <c r="N35" s="332"/>
      <c r="O35" s="332"/>
      <c r="P35" s="333" t="str">
        <f>IF('別紙様式3-2（補助金）'!$F$5=0,"",'別紙様式3-2（補助金）'!$F$5)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77</v>
      </c>
      <c r="C36" s="335"/>
      <c r="D36" s="335"/>
      <c r="E36" s="335"/>
      <c r="F36" s="335"/>
      <c r="G36" s="335"/>
      <c r="H36" s="335"/>
      <c r="I36" s="335"/>
      <c r="J36" s="335"/>
      <c r="K36" s="335"/>
      <c r="L36" s="335"/>
      <c r="M36" s="335"/>
      <c r="N36" s="335"/>
      <c r="O36" s="336"/>
      <c r="P36" s="328"/>
      <c r="Q36" s="329"/>
      <c r="R36" s="329"/>
      <c r="S36" s="329"/>
      <c r="T36" s="329"/>
      <c r="U36" s="330"/>
      <c r="V36" s="121" t="s">
        <v>4</v>
      </c>
      <c r="W36" s="72" t="s">
        <v>135</v>
      </c>
      <c r="X36" s="402"/>
      <c r="Y36" s="115"/>
      <c r="Z36" s="115"/>
      <c r="AA36" s="116"/>
    </row>
    <row r="37" spans="1:47" s="47" customFormat="1" ht="46.5" customHeight="1">
      <c r="A37" s="327" t="s">
        <v>1884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1894</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1893</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61" t="s">
        <v>1895</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c r="H45" s="465"/>
      <c r="I45" s="137" t="s">
        <v>3</v>
      </c>
      <c r="J45" s="464"/>
      <c r="K45" s="465"/>
      <c r="L45" s="137" t="s">
        <v>5</v>
      </c>
      <c r="M45" s="138"/>
      <c r="N45" s="462" t="s">
        <v>30</v>
      </c>
      <c r="O45" s="462"/>
      <c r="P45" s="462"/>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152</v>
      </c>
      <c r="O46" s="466"/>
      <c r="P46" s="466"/>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1892</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1899</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155</v>
      </c>
      <c r="B58" s="334" t="s">
        <v>1889</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284"/>
  <sheetViews>
    <sheetView view="pageBreakPreview" zoomScale="80" zoomScaleNormal="85" zoomScaleSheetLayoutView="80" zoomScalePageLayoutView="70" workbookViewId="0">
      <selection activeCell="B8" sqref="B8:B10"/>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86" t="s">
        <v>30</v>
      </c>
      <c r="B3" s="487"/>
      <c r="C3" s="488" t="str">
        <f>IF(基本情報入力シート!M23="","",基本情報入力シート!M23)</f>
        <v/>
      </c>
      <c r="D3" s="489"/>
      <c r="E3" s="489"/>
      <c r="F3" s="490"/>
      <c r="G3" s="170" t="s">
        <v>56</v>
      </c>
      <c r="H3" s="298" t="s">
        <v>1901</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74</v>
      </c>
      <c r="B5" s="492"/>
      <c r="C5" s="492"/>
      <c r="D5" s="492"/>
      <c r="E5" s="492"/>
      <c r="F5" s="175">
        <f>IFERROR(SUM(T:T),"")</f>
        <v>0</v>
      </c>
      <c r="G5" s="176"/>
      <c r="H5" s="298"/>
      <c r="I5" s="298"/>
      <c r="J5" s="298"/>
      <c r="K5" s="298"/>
      <c r="L5" s="298"/>
      <c r="M5" s="298"/>
      <c r="N5" s="298"/>
      <c r="O5" s="298"/>
      <c r="P5" s="298"/>
      <c r="Q5" s="298"/>
      <c r="R5" s="298"/>
      <c r="S5" s="298"/>
      <c r="T5" s="298"/>
      <c r="U5" s="298"/>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73</v>
      </c>
      <c r="G8" s="474" t="s">
        <v>7</v>
      </c>
      <c r="H8" s="477" t="s">
        <v>132</v>
      </c>
      <c r="I8" s="478"/>
      <c r="J8" s="478"/>
      <c r="K8" s="478"/>
      <c r="L8" s="478"/>
      <c r="M8" s="478"/>
      <c r="N8" s="478"/>
      <c r="O8" s="478"/>
      <c r="P8" s="478"/>
      <c r="Q8" s="478"/>
      <c r="R8" s="478"/>
      <c r="S8" s="479"/>
      <c r="T8" s="471" t="s">
        <v>1911</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1900</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1909</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1902</v>
      </c>
      <c r="C25" s="13" t="s">
        <v>100</v>
      </c>
      <c r="E25" s="13" t="s">
        <v>78</v>
      </c>
      <c r="F25" s="23" t="s">
        <v>183</v>
      </c>
    </row>
    <row r="26" spans="1:6">
      <c r="A26" s="39" t="s">
        <v>1903</v>
      </c>
      <c r="C26" s="13" t="s">
        <v>101</v>
      </c>
      <c r="E26" s="13" t="s">
        <v>78</v>
      </c>
      <c r="F26" s="23" t="s">
        <v>184</v>
      </c>
    </row>
    <row r="27" spans="1:6">
      <c r="A27" s="40" t="s">
        <v>1904</v>
      </c>
      <c r="C27" s="13" t="s">
        <v>102</v>
      </c>
      <c r="E27" s="13" t="s">
        <v>78</v>
      </c>
      <c r="F27" s="23" t="s">
        <v>185</v>
      </c>
    </row>
    <row r="28" spans="1:6" ht="14.25" thickBot="1">
      <c r="A28" s="41" t="s">
        <v>1905</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細田＿幸生</dc:creator>
  <cp:lastModifiedBy>201op</cp:lastModifiedBy>
  <cp:lastPrinted>2024-04-02T00:36:06Z</cp:lastPrinted>
  <dcterms:created xsi:type="dcterms:W3CDTF">2023-01-10T13:53:21Z</dcterms:created>
  <dcterms:modified xsi:type="dcterms:W3CDTF">2024-07-24T01:21:36Z</dcterms:modified>
</cp:coreProperties>
</file>