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3.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mc:AlternateContent xmlns:mc="http://schemas.openxmlformats.org/markup-compatibility/2006">
    <mc:Choice Requires="x15">
      <x15ac:absPath xmlns:x15ac="http://schemas.microsoft.com/office/spreadsheetml/2010/11/ac" url="\\LS720D-imu\share\医務指導G共有（R7.9～）\★生産性向上・職場環境整備等支援事業\20_仕入控除税額報告書\HP用\"/>
    </mc:Choice>
  </mc:AlternateContent>
  <xr:revisionPtr revIDLastSave="0" documentId="13_ncr:1_{1CF738B9-F6D0-4078-8B6C-7143CF3804DA}" xr6:coauthVersionLast="47" xr6:coauthVersionMax="47" xr10:uidLastSave="{00000000-0000-0000-0000-000000000000}"/>
  <bookViews>
    <workbookView xWindow="41850" yWindow="645" windowWidth="14400" windowHeight="14835" xr2:uid="{00000000-000D-0000-FFFF-FFFF00000000}"/>
  </bookViews>
  <sheets>
    <sheet name="積算内訳" sheetId="1" r:id="rId1"/>
    <sheet name="入力例" sheetId="4" r:id="rId2"/>
    <sheet name="積算内訳 (手書き用)" sheetId="5"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J36" i="1"/>
  <c r="L42" i="4"/>
  <c r="E20" i="4"/>
  <c r="J42" i="4" s="1"/>
  <c r="H14" i="4"/>
  <c r="G14" i="4"/>
  <c r="H41" i="4" s="1"/>
  <c r="E14" i="4"/>
  <c r="D14" i="4"/>
  <c r="H35" i="4" s="1"/>
  <c r="I13" i="4"/>
  <c r="I12" i="4"/>
  <c r="I11" i="4"/>
  <c r="E20" i="1"/>
  <c r="G30" i="1" s="1"/>
  <c r="E14" i="1"/>
  <c r="I12" i="1"/>
  <c r="I13" i="1"/>
  <c r="I11" i="1"/>
  <c r="G14" i="1"/>
  <c r="H41" i="1" s="1"/>
  <c r="H14" i="1"/>
  <c r="D14" i="1"/>
  <c r="H35" i="1" s="1"/>
  <c r="G30" i="4" l="1"/>
  <c r="I14" i="4"/>
  <c r="D30" i="4" s="1"/>
  <c r="J42" i="1"/>
  <c r="I14" i="1"/>
  <c r="I30" i="4" l="1"/>
  <c r="D26" i="4"/>
  <c r="G26" i="4" s="1"/>
  <c r="D36" i="4"/>
  <c r="D42" i="4"/>
  <c r="H37" i="4"/>
  <c r="H43" i="4"/>
  <c r="H37" i="1"/>
  <c r="D42" i="1"/>
  <c r="D36" i="1"/>
  <c r="H43" i="1"/>
  <c r="D30" i="1"/>
  <c r="I30" i="1" s="1"/>
  <c r="D26" i="1"/>
  <c r="G26" i="1" s="1"/>
  <c r="J36" i="4" l="1"/>
  <c r="D46" i="4" l="1"/>
  <c r="D46" i="1"/>
</calcChain>
</file>

<file path=xl/sharedStrings.xml><?xml version="1.0" encoding="utf-8"?>
<sst xmlns="http://schemas.openxmlformats.org/spreadsheetml/2006/main" count="166" uniqueCount="45">
  <si>
    <t>課税仕入れ</t>
    <rPh sb="0" eb="2">
      <t>カゼイ</t>
    </rPh>
    <rPh sb="2" eb="4">
      <t>シイ</t>
    </rPh>
    <phoneticPr fontId="2"/>
  </si>
  <si>
    <t>合計</t>
    <rPh sb="0" eb="2">
      <t>ゴウケイ</t>
    </rPh>
    <phoneticPr fontId="2"/>
  </si>
  <si>
    <t>対象経費の内訳</t>
    <rPh sb="0" eb="2">
      <t>タイショウ</t>
    </rPh>
    <rPh sb="2" eb="4">
      <t>ケイヒ</t>
    </rPh>
    <rPh sb="5" eb="7">
      <t>ウチワケ</t>
    </rPh>
    <phoneticPr fontId="2"/>
  </si>
  <si>
    <t>合計
（税込）</t>
    <rPh sb="0" eb="2">
      <t>ゴウケイ</t>
    </rPh>
    <rPh sb="4" eb="6">
      <t>ゼイコ</t>
    </rPh>
    <phoneticPr fontId="2"/>
  </si>
  <si>
    <t>課税売上
対応分</t>
    <rPh sb="0" eb="2">
      <t>カゼイ</t>
    </rPh>
    <rPh sb="2" eb="4">
      <t>ウリアゲ</t>
    </rPh>
    <rPh sb="5" eb="7">
      <t>タイオウ</t>
    </rPh>
    <rPh sb="7" eb="8">
      <t>ブン</t>
    </rPh>
    <phoneticPr fontId="2"/>
  </si>
  <si>
    <t>非課税売上
対応分</t>
    <rPh sb="0" eb="3">
      <t>ヒカゼイ</t>
    </rPh>
    <rPh sb="3" eb="4">
      <t>ウ</t>
    </rPh>
    <rPh sb="4" eb="5">
      <t>ア</t>
    </rPh>
    <rPh sb="6" eb="8">
      <t>タイオウ</t>
    </rPh>
    <rPh sb="8" eb="9">
      <t>ブン</t>
    </rPh>
    <phoneticPr fontId="2"/>
  </si>
  <si>
    <r>
      <t xml:space="preserve">共通対応分
</t>
    </r>
    <r>
      <rPr>
        <sz val="8"/>
        <color theme="1"/>
        <rFont val="Yu Gothic"/>
        <family val="3"/>
        <charset val="128"/>
        <scheme val="minor"/>
      </rPr>
      <t>（課税売上と非課税売上に共通して要するもの）</t>
    </r>
    <phoneticPr fontId="2"/>
  </si>
  <si>
    <t>非課税仕入れ
不課税仕入れ</t>
    <rPh sb="0" eb="3">
      <t>ヒカゼイ</t>
    </rPh>
    <rPh sb="3" eb="5">
      <t>シイレ</t>
    </rPh>
    <phoneticPr fontId="2"/>
  </si>
  <si>
    <t>区分
（取組ごと）</t>
    <rPh sb="0" eb="2">
      <t>クブン</t>
    </rPh>
    <phoneticPr fontId="2"/>
  </si>
  <si>
    <t>補助確定額</t>
    <rPh sb="0" eb="2">
      <t>ホジョ</t>
    </rPh>
    <rPh sb="2" eb="4">
      <t>カクテイ</t>
    </rPh>
    <rPh sb="4" eb="5">
      <t>ガク</t>
    </rPh>
    <phoneticPr fontId="2"/>
  </si>
  <si>
    <t>×</t>
    <phoneticPr fontId="2"/>
  </si>
  <si>
    <t>× 10/110 ＝</t>
    <phoneticPr fontId="2"/>
  </si>
  <si>
    <t>（Ａ）課税売上のみに要する補助対象経費に使用された補助金</t>
    <rPh sb="13" eb="15">
      <t>ホジョ</t>
    </rPh>
    <rPh sb="25" eb="27">
      <t>ホジョ</t>
    </rPh>
    <phoneticPr fontId="2"/>
  </si>
  <si>
    <t>補助対象経費のうち課税売上対応分</t>
    <rPh sb="0" eb="2">
      <t>ホジョ</t>
    </rPh>
    <rPh sb="2" eb="4">
      <t>タイショウ</t>
    </rPh>
    <rPh sb="4" eb="6">
      <t>ケイヒ</t>
    </rPh>
    <rPh sb="9" eb="11">
      <t>カゼイ</t>
    </rPh>
    <rPh sb="11" eb="13">
      <t>ウリアゲ</t>
    </rPh>
    <rPh sb="13" eb="15">
      <t>タイオウ</t>
    </rPh>
    <rPh sb="15" eb="16">
      <t>ブン</t>
    </rPh>
    <phoneticPr fontId="2"/>
  </si>
  <si>
    <t>補助対象経費</t>
    <rPh sb="0" eb="2">
      <t>ホジョ</t>
    </rPh>
    <rPh sb="2" eb="4">
      <t>タイショウ</t>
    </rPh>
    <rPh sb="4" eb="6">
      <t>ケイヒ</t>
    </rPh>
    <phoneticPr fontId="2"/>
  </si>
  <si>
    <t>補助対象経費のうち共通対応分</t>
    <rPh sb="0" eb="2">
      <t>ホジョ</t>
    </rPh>
    <rPh sb="2" eb="4">
      <t>タイショウ</t>
    </rPh>
    <rPh sb="4" eb="6">
      <t>ケイヒ</t>
    </rPh>
    <rPh sb="9" eb="11">
      <t>キョウツウ</t>
    </rPh>
    <rPh sb="11" eb="13">
      <t>タイオウ</t>
    </rPh>
    <rPh sb="13" eb="14">
      <t>ブン</t>
    </rPh>
    <phoneticPr fontId="2"/>
  </si>
  <si>
    <t>× 課税売上割合</t>
    <phoneticPr fontId="2"/>
  </si>
  <si>
    <t>←補助確定額と一致させてください</t>
    <rPh sb="1" eb="3">
      <t>ホジョ</t>
    </rPh>
    <rPh sb="3" eb="5">
      <t>カクテイ</t>
    </rPh>
    <rPh sb="5" eb="6">
      <t>ガク</t>
    </rPh>
    <rPh sb="7" eb="9">
      <t>イッチ</t>
    </rPh>
    <phoneticPr fontId="2"/>
  </si>
  <si>
    <t>（Ａ）＋（Ｂ）</t>
    <phoneticPr fontId="2"/>
  </si>
  <si>
    <t xml:space="preserve"> 課税売上割合</t>
    <rPh sb="1" eb="3">
      <t>カゼイ</t>
    </rPh>
    <rPh sb="3" eb="5">
      <t>ウリアゲ</t>
    </rPh>
    <rPh sb="5" eb="7">
      <t>ワリアイ</t>
    </rPh>
    <phoneticPr fontId="2"/>
  </si>
  <si>
    <t>10/110 ＝</t>
    <phoneticPr fontId="2"/>
  </si>
  <si>
    <t>１ 補助対象経費の内訳</t>
    <rPh sb="2" eb="4">
      <t>ホジョ</t>
    </rPh>
    <phoneticPr fontId="2"/>
  </si>
  <si>
    <t>全額控除　（消費税申告方法⑦）</t>
    <rPh sb="0" eb="2">
      <t>ゼンガク</t>
    </rPh>
    <rPh sb="2" eb="4">
      <t>コウジョ</t>
    </rPh>
    <rPh sb="6" eb="8">
      <t>ショウヒ</t>
    </rPh>
    <rPh sb="8" eb="9">
      <t>ゼイ</t>
    </rPh>
    <rPh sb="9" eb="11">
      <t>シンコク</t>
    </rPh>
    <rPh sb="11" eb="13">
      <t>ホウホウ</t>
    </rPh>
    <phoneticPr fontId="2"/>
  </si>
  <si>
    <t>一括比例分配方式　（消費税申告方法⑧）</t>
    <rPh sb="0" eb="2">
      <t>イッカツ</t>
    </rPh>
    <rPh sb="2" eb="4">
      <t>ヒレイ</t>
    </rPh>
    <rPh sb="4" eb="6">
      <t>ブンパイ</t>
    </rPh>
    <rPh sb="6" eb="8">
      <t>ホウシキ</t>
    </rPh>
    <phoneticPr fontId="2"/>
  </si>
  <si>
    <t>個別対応方式　（消費税申告方法⑨）</t>
    <rPh sb="0" eb="2">
      <t>コベツ</t>
    </rPh>
    <rPh sb="2" eb="4">
      <t>タイオウ</t>
    </rPh>
    <rPh sb="4" eb="6">
      <t>ホウシキ</t>
    </rPh>
    <phoneticPr fontId="2"/>
  </si>
  <si>
    <t>３　消費税控除額の積算内訳</t>
    <rPh sb="2" eb="5">
      <t>ショウヒゼイ</t>
    </rPh>
    <rPh sb="5" eb="7">
      <t>コウジョ</t>
    </rPh>
    <rPh sb="7" eb="8">
      <t>ガク</t>
    </rPh>
    <rPh sb="9" eb="11">
      <t>セキサン</t>
    </rPh>
    <rPh sb="11" eb="13">
      <t>ウチワケ</t>
    </rPh>
    <phoneticPr fontId="2"/>
  </si>
  <si>
    <t>２　課税売上割合　※確定申告書から転記してください</t>
    <rPh sb="2" eb="4">
      <t>カゼイ</t>
    </rPh>
    <rPh sb="4" eb="6">
      <t>ウリアゲ</t>
    </rPh>
    <rPh sb="6" eb="8">
      <t>ワリアイ</t>
    </rPh>
    <rPh sb="10" eb="12">
      <t>カクテイ</t>
    </rPh>
    <rPh sb="12" eb="14">
      <t>シンコク</t>
    </rPh>
    <rPh sb="14" eb="15">
      <t>ショ</t>
    </rPh>
    <rPh sb="17" eb="19">
      <t>テンキ</t>
    </rPh>
    <phoneticPr fontId="2"/>
  </si>
  <si>
    <t>①課税資産の譲渡等の対価の額</t>
    <rPh sb="1" eb="3">
      <t>カゼイ</t>
    </rPh>
    <rPh sb="3" eb="5">
      <t>シサン</t>
    </rPh>
    <rPh sb="6" eb="8">
      <t>ジョウト</t>
    </rPh>
    <rPh sb="8" eb="9">
      <t>トウ</t>
    </rPh>
    <rPh sb="10" eb="12">
      <t>タイカ</t>
    </rPh>
    <rPh sb="13" eb="14">
      <t>ガク</t>
    </rPh>
    <phoneticPr fontId="2"/>
  </si>
  <si>
    <t>②資産の譲渡等の対価の額</t>
    <rPh sb="1" eb="3">
      <t>シサン</t>
    </rPh>
    <rPh sb="4" eb="6">
      <t>ジョウト</t>
    </rPh>
    <rPh sb="6" eb="7">
      <t>トウ</t>
    </rPh>
    <rPh sb="8" eb="10">
      <t>タイカ</t>
    </rPh>
    <rPh sb="11" eb="12">
      <t>ガク</t>
    </rPh>
    <phoneticPr fontId="2"/>
  </si>
  <si>
    <t>課税売上割合（①／②）</t>
    <rPh sb="0" eb="2">
      <t>カゼイ</t>
    </rPh>
    <rPh sb="2" eb="4">
      <t>ウリアゲ</t>
    </rPh>
    <rPh sb="4" eb="6">
      <t>ワリアイ</t>
    </rPh>
    <phoneticPr fontId="2"/>
  </si>
  <si>
    <t>①業務効率化に資する設備等</t>
  </si>
  <si>
    <t>注：クリーム色のセルの部分に入力してください。</t>
    <rPh sb="0" eb="1">
      <t>チュウ</t>
    </rPh>
    <rPh sb="6" eb="7">
      <t>イロ</t>
    </rPh>
    <rPh sb="11" eb="13">
      <t>ブブン</t>
    </rPh>
    <rPh sb="14" eb="16">
      <t>ニュウリョク</t>
    </rPh>
    <phoneticPr fontId="2"/>
  </si>
  <si>
    <t>　　「１ 補助対象経費の内訳」の区分欄はリストから選択してください。</t>
    <rPh sb="5" eb="7">
      <t>ホジョ</t>
    </rPh>
    <rPh sb="7" eb="9">
      <t>タイショウ</t>
    </rPh>
    <rPh sb="9" eb="11">
      <t>ケイヒ</t>
    </rPh>
    <rPh sb="12" eb="14">
      <t>ウチワケ</t>
    </rPh>
    <rPh sb="16" eb="18">
      <t>クブン</t>
    </rPh>
    <rPh sb="18" eb="19">
      <t>ラン</t>
    </rPh>
    <rPh sb="25" eb="27">
      <t>センタク</t>
    </rPh>
    <phoneticPr fontId="2"/>
  </si>
  <si>
    <t>②新たな職員の配置によるタスクシフト・シェア</t>
  </si>
  <si>
    <t>③職員の賃金改善</t>
  </si>
  <si>
    <t>　　「３ 消費税控除額の積算内訳」のラジオボタンのチェックを忘れずに行ってください。</t>
    <rPh sb="5" eb="8">
      <t>ショウヒゼイ</t>
    </rPh>
    <rPh sb="8" eb="10">
      <t>コウジョ</t>
    </rPh>
    <rPh sb="10" eb="11">
      <t>ガク</t>
    </rPh>
    <rPh sb="12" eb="14">
      <t>セキサン</t>
    </rPh>
    <rPh sb="14" eb="16">
      <t>ウチワケ</t>
    </rPh>
    <rPh sb="30" eb="31">
      <t>ワス</t>
    </rPh>
    <rPh sb="34" eb="35">
      <t>オコナ</t>
    </rPh>
    <phoneticPr fontId="2"/>
  </si>
  <si>
    <t>補助事業者名</t>
    <rPh sb="0" eb="2">
      <t>ホジョ</t>
    </rPh>
    <rPh sb="2" eb="4">
      <t>ジギョウ</t>
    </rPh>
    <rPh sb="4" eb="5">
      <t>シャ</t>
    </rPh>
    <rPh sb="5" eb="6">
      <t>メイ</t>
    </rPh>
    <phoneticPr fontId="2"/>
  </si>
  <si>
    <t>円</t>
    <rPh sb="0" eb="1">
      <t>エン</t>
    </rPh>
    <phoneticPr fontId="2"/>
  </si>
  <si>
    <t>区分（取組ごと）リスト</t>
    <rPh sb="0" eb="2">
      <t>クブン</t>
    </rPh>
    <rPh sb="3" eb="5">
      <t>トリクミ</t>
    </rPh>
    <phoneticPr fontId="2"/>
  </si>
  <si>
    <t>注：</t>
    <rPh sb="0" eb="1">
      <t>チュウ</t>
    </rPh>
    <phoneticPr fontId="2"/>
  </si>
  <si>
    <r>
      <t>この様式は、別紙「消費税及び地方消費税に係る仕入控除税額報告書の記入方法」の</t>
    </r>
    <r>
      <rPr>
        <b/>
        <sz val="11"/>
        <color rgb="FFFF0000"/>
        <rFont val="Yu Gothic"/>
        <family val="3"/>
        <charset val="128"/>
        <scheme val="minor"/>
      </rPr>
      <t>消費税申告方式⑥～⑨に該当する場合のみ、記入して提出してください。</t>
    </r>
    <phoneticPr fontId="2"/>
  </si>
  <si>
    <t>　　「３ 消費税控除額の積算内訳」のラジオボタンのチェックを忘れずに行ってください。（〇にレ点でチェックしてください。）</t>
    <rPh sb="5" eb="8">
      <t>ショウヒゼイ</t>
    </rPh>
    <rPh sb="8" eb="10">
      <t>コウジョ</t>
    </rPh>
    <rPh sb="10" eb="11">
      <t>ガク</t>
    </rPh>
    <rPh sb="12" eb="14">
      <t>セキサン</t>
    </rPh>
    <rPh sb="14" eb="16">
      <t>ウチワケ</t>
    </rPh>
    <rPh sb="30" eb="31">
      <t>ワス</t>
    </rPh>
    <rPh sb="34" eb="35">
      <t>オコナ</t>
    </rPh>
    <rPh sb="46" eb="47">
      <t>テン</t>
    </rPh>
    <phoneticPr fontId="2"/>
  </si>
  <si>
    <t>（Ｂ） 課税売上と非課税売上に共通して要する補助対象経費に使用された補助金</t>
    <rPh sb="22" eb="24">
      <t>ホジョ</t>
    </rPh>
    <rPh sb="34" eb="36">
      <t>ホジョ</t>
    </rPh>
    <phoneticPr fontId="2"/>
  </si>
  <si>
    <t>補助対象経費及び消費税控除税額の積算内訳</t>
    <rPh sb="0" eb="2">
      <t>ホジョ</t>
    </rPh>
    <phoneticPr fontId="2"/>
  </si>
  <si>
    <t>補助対象経費及び消費税控除税額の積算内訳（手書き用）</t>
    <rPh sb="0" eb="2">
      <t>ホジョ</t>
    </rPh>
    <rPh sb="21" eb="23">
      <t>テガ</t>
    </rPh>
    <rPh sb="24" eb="25">
      <t>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</si>
</sst>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円&quot;"/>
    <numFmt numFmtId="177" formatCode="0.0%"/>
  </numFmts>
  <fonts count="9">
    <font>
      <sz val="11"/>
      <color theme="1"/>
      <name val="Yu Gothic"/>
      <family val="2"/>
      <scheme val="minor"/>
    </font>
    <font>
      <sz val="11"/>
      <color theme="1"/>
      <name val="Yu Gothic"/>
      <family val="2"/>
      <scheme val="minor"/>
    </font>
    <font>
      <sz val="6"/>
      <name val="Yu Gothic"/>
      <family val="3"/>
      <charset val="128"/>
      <scheme val="minor"/>
    </font>
    <font>
      <sz val="8"/>
      <color theme="1"/>
      <name val="Yu Gothic"/>
      <family val="3"/>
      <charset val="128"/>
      <scheme val="minor"/>
    </font>
    <font>
      <sz val="11"/>
      <color theme="1"/>
      <name val="Segoe UI Symbol"/>
      <family val="2"/>
    </font>
    <font>
      <b/>
      <sz val="11"/>
      <color rgb="FFFF0000"/>
      <name val="ＭＳ Ｐゴシック"/>
      <family val="3"/>
      <charset val="128"/>
    </font>
    <font>
      <sz val="11"/>
      <color theme="1"/>
      <name val="Yu Gothic"/>
      <family val="3"/>
      <charset val="128"/>
      <scheme val="minor"/>
    </font>
    <font>
      <b/>
      <sz val="11"/>
      <color rgb="FFFF0000"/>
      <name val="Yu Gothic"/>
      <family val="3"/>
      <charset val="128"/>
      <scheme val="minor"/>
    </font>
    <font>
      <b/>
      <sz val="11"/>
      <color theme="1"/>
      <name val="Yu Gothic"/>
      <family val="3"/>
      <charset val="128"/>
      <scheme val="minor"/>
    </font>
  </fonts>
  <fills count="3">
    <fill>
      <patternFill patternType="none"/>
    </fill>
    <fill>
      <patternFill patternType="gray125"/>
    </fill>
    <fill>
      <patternFill patternType="solid">
        <fgColor theme="7" tint="0.79998168889431442"/>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ck">
        <color auto="1"/>
      </left>
      <right style="thick">
        <color auto="1"/>
      </right>
      <top style="thick">
        <color auto="1"/>
      </top>
      <bottom style="thick">
        <color auto="1"/>
      </bottom>
      <diagonal/>
    </border>
    <border>
      <left style="thin">
        <color auto="1"/>
      </left>
      <right/>
      <top style="thin">
        <color auto="1"/>
      </top>
      <bottom/>
      <diagonal/>
    </border>
    <border>
      <left style="thin">
        <color auto="1"/>
      </left>
      <right/>
      <top/>
      <bottom style="thin">
        <color auto="1"/>
      </bottom>
      <diagonal/>
    </border>
  </borders>
  <cellStyleXfs count="2">
    <xf numFmtId="0" fontId="0" fillId="0" borderId="0"/>
    <xf numFmtId="38" fontId="1" fillId="0" borderId="0" applyFont="0" applyFill="0" applyBorder="0" applyAlignment="0" applyProtection="0">
      <alignment vertical="center"/>
    </xf>
  </cellStyleXfs>
  <cellXfs count="76">
    <xf numFmtId="0" fontId="0" fillId="0" borderId="0" xfId="0"/>
    <xf numFmtId="0" fontId="0" fillId="0" borderId="3" xfId="0" applyBorder="1"/>
    <xf numFmtId="0" fontId="0" fillId="0" borderId="2" xfId="0" applyBorder="1"/>
    <xf numFmtId="0" fontId="0" fillId="0" borderId="4" xfId="0" applyBorder="1"/>
    <xf numFmtId="0" fontId="0" fillId="0" borderId="5" xfId="0" applyBorder="1"/>
    <xf numFmtId="0" fontId="0" fillId="0" borderId="4" xfId="0" applyBorder="1" applyAlignment="1">
      <alignment horizontal="centerContinuous" vertical="center"/>
    </xf>
    <xf numFmtId="0" fontId="0" fillId="0" borderId="5" xfId="0" applyBorder="1" applyAlignment="1">
      <alignment horizontal="centerContinuous" vertical="center"/>
    </xf>
    <xf numFmtId="0" fontId="0" fillId="0" borderId="6" xfId="0" applyBorder="1" applyAlignment="1">
      <alignment horizontal="centerContinuous" vertical="center"/>
    </xf>
    <xf numFmtId="0" fontId="0" fillId="0" borderId="1" xfId="0" applyBorder="1" applyAlignment="1">
      <alignment horizontal="center" vertical="center" wrapText="1"/>
    </xf>
    <xf numFmtId="0" fontId="0" fillId="0" borderId="4" xfId="0" applyBorder="1" applyAlignment="1">
      <alignment horizontal="centerContinuous" vertical="center" wrapText="1"/>
    </xf>
    <xf numFmtId="0" fontId="0" fillId="0" borderId="6" xfId="0" applyBorder="1" applyAlignment="1">
      <alignment horizontal="centerContinuous" vertical="center" wrapText="1"/>
    </xf>
    <xf numFmtId="38" fontId="0" fillId="0" borderId="1" xfId="1" applyFont="1" applyBorder="1" applyAlignment="1">
      <alignment vertical="center"/>
    </xf>
    <xf numFmtId="176" fontId="0" fillId="0" borderId="0" xfId="0" applyNumberFormat="1" applyAlignment="1">
      <alignment horizontal="center" vertical="center"/>
    </xf>
    <xf numFmtId="176" fontId="0" fillId="0" borderId="0" xfId="0" applyNumberFormat="1"/>
    <xf numFmtId="0" fontId="5" fillId="0" borderId="0" xfId="0" applyFont="1" applyAlignment="1">
      <alignment vertical="center"/>
    </xf>
    <xf numFmtId="176" fontId="0" fillId="0" borderId="10" xfId="0" applyNumberFormat="1" applyBorder="1"/>
    <xf numFmtId="0" fontId="6" fillId="0" borderId="0" xfId="0" applyFont="1"/>
    <xf numFmtId="0" fontId="0" fillId="0" borderId="0" xfId="0" applyAlignment="1">
      <alignment horizontal="center"/>
    </xf>
    <xf numFmtId="177" fontId="0" fillId="0" borderId="0" xfId="0" applyNumberFormat="1" applyAlignment="1">
      <alignment horizontal="center"/>
    </xf>
    <xf numFmtId="176" fontId="0" fillId="0" borderId="0" xfId="0" applyNumberFormat="1" applyAlignment="1">
      <alignment horizontal="center"/>
    </xf>
    <xf numFmtId="38" fontId="0" fillId="2" borderId="1" xfId="1" applyFont="1" applyFill="1" applyBorder="1" applyAlignment="1" applyProtection="1">
      <alignment vertical="center"/>
      <protection locked="0"/>
    </xf>
    <xf numFmtId="0" fontId="0" fillId="0" borderId="0" xfId="0" applyProtection="1">
      <protection locked="0"/>
    </xf>
    <xf numFmtId="0" fontId="0" fillId="2" borderId="1" xfId="0" applyFill="1" applyBorder="1" applyAlignment="1" applyProtection="1">
      <alignment vertical="center" wrapText="1"/>
      <protection locked="0"/>
    </xf>
    <xf numFmtId="0" fontId="7" fillId="0" borderId="0" xfId="0" applyFont="1"/>
    <xf numFmtId="0" fontId="0" fillId="0" borderId="11" xfId="0" applyBorder="1"/>
    <xf numFmtId="0" fontId="0" fillId="0" borderId="12" xfId="0" applyBorder="1"/>
    <xf numFmtId="0" fontId="4" fillId="2" borderId="0" xfId="0" applyFont="1" applyFill="1" applyProtection="1">
      <protection locked="0"/>
    </xf>
    <xf numFmtId="0" fontId="0" fillId="2" borderId="0" xfId="0" applyFill="1" applyProtection="1">
      <protection locked="0"/>
    </xf>
    <xf numFmtId="0" fontId="8" fillId="0" borderId="0" xfId="0" applyFont="1"/>
    <xf numFmtId="0" fontId="0" fillId="0" borderId="1" xfId="0" applyBorder="1" applyAlignment="1" applyProtection="1">
      <alignment vertical="center" wrapText="1"/>
      <protection locked="0"/>
    </xf>
    <xf numFmtId="38" fontId="0" fillId="0" borderId="1" xfId="1" applyFont="1" applyFill="1" applyBorder="1" applyAlignment="1" applyProtection="1">
      <alignment vertical="center"/>
      <protection locked="0"/>
    </xf>
    <xf numFmtId="176" fontId="0" fillId="0" borderId="0" xfId="0" applyNumberFormat="1" applyAlignment="1">
      <alignment horizontal="right"/>
    </xf>
    <xf numFmtId="176" fontId="0" fillId="0" borderId="10" xfId="0" applyNumberFormat="1" applyBorder="1" applyAlignment="1">
      <alignment horizontal="right"/>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horizontal="center" vertical="center" textRotation="255"/>
    </xf>
    <xf numFmtId="0" fontId="0" fillId="0" borderId="7" xfId="0" applyBorder="1" applyAlignment="1">
      <alignment horizontal="center" vertical="center" textRotation="255"/>
    </xf>
    <xf numFmtId="38" fontId="0" fillId="0" borderId="4" xfId="1" applyFont="1" applyFill="1" applyBorder="1" applyAlignment="1" applyProtection="1">
      <alignment vertical="center"/>
      <protection locked="0"/>
    </xf>
    <xf numFmtId="38" fontId="0" fillId="0" borderId="6" xfId="1" applyFont="1" applyFill="1" applyBorder="1" applyAlignment="1" applyProtection="1">
      <alignment vertical="center"/>
      <protection locked="0"/>
    </xf>
    <xf numFmtId="38" fontId="0" fillId="0" borderId="4" xfId="1" applyFont="1" applyBorder="1" applyAlignment="1">
      <alignment vertical="center"/>
    </xf>
    <xf numFmtId="38" fontId="0" fillId="0" borderId="6" xfId="1" applyFont="1" applyBorder="1" applyAlignment="1">
      <alignment vertical="center"/>
    </xf>
    <xf numFmtId="0" fontId="0" fillId="0" borderId="0" xfId="0" applyAlignment="1">
      <alignment horizontal="center"/>
    </xf>
    <xf numFmtId="176" fontId="0" fillId="0" borderId="0" xfId="0" applyNumberFormat="1" applyAlignment="1">
      <alignment horizontal="right"/>
    </xf>
    <xf numFmtId="0" fontId="0" fillId="0" borderId="0" xfId="0" applyAlignment="1">
      <alignment horizontal="right"/>
    </xf>
    <xf numFmtId="176" fontId="0" fillId="0" borderId="0" xfId="0" applyNumberFormat="1" applyAlignment="1">
      <alignment horizontal="center" vertical="center"/>
    </xf>
    <xf numFmtId="0" fontId="0" fillId="0" borderId="0" xfId="0" applyAlignment="1">
      <alignment horizontal="center" vertical="center"/>
    </xf>
    <xf numFmtId="0" fontId="0" fillId="0" borderId="4" xfId="0" applyBorder="1" applyAlignment="1" applyProtection="1">
      <alignment vertical="center" shrinkToFit="1"/>
      <protection locked="0"/>
    </xf>
    <xf numFmtId="0" fontId="0" fillId="0" borderId="5" xfId="0" applyBorder="1" applyAlignment="1" applyProtection="1">
      <alignment vertical="center" shrinkToFit="1"/>
      <protection locked="0"/>
    </xf>
    <xf numFmtId="0" fontId="0" fillId="0" borderId="6" xfId="0" applyBorder="1" applyAlignment="1" applyProtection="1">
      <alignment vertical="center" shrinkToFit="1"/>
      <protection locked="0"/>
    </xf>
    <xf numFmtId="176" fontId="0" fillId="0" borderId="4" xfId="0" applyNumberFormat="1" applyBorder="1" applyAlignment="1" applyProtection="1">
      <alignment horizontal="center" vertical="center"/>
      <protection locked="0"/>
    </xf>
    <xf numFmtId="0" fontId="0" fillId="0" borderId="6" xfId="0" applyBorder="1" applyAlignment="1" applyProtection="1">
      <alignment horizontal="center" vertical="center"/>
      <protection locked="0"/>
    </xf>
    <xf numFmtId="177" fontId="0" fillId="0" borderId="4" xfId="0" applyNumberFormat="1" applyBorder="1" applyAlignment="1">
      <alignment horizontal="center" vertical="center"/>
    </xf>
    <xf numFmtId="177" fontId="0" fillId="0" borderId="6" xfId="0" applyNumberFormat="1" applyBorder="1" applyAlignment="1">
      <alignment horizontal="center" vertical="center"/>
    </xf>
    <xf numFmtId="0" fontId="0" fillId="0" borderId="0" xfId="0" applyAlignment="1">
      <alignment horizontal="center" vertical="center" shrinkToFit="1"/>
    </xf>
    <xf numFmtId="0" fontId="0" fillId="0" borderId="9" xfId="0" applyBorder="1" applyAlignment="1">
      <alignment horizontal="center" vertical="center" shrinkToFit="1"/>
    </xf>
    <xf numFmtId="176" fontId="0" fillId="0" borderId="3" xfId="0" applyNumberFormat="1" applyBorder="1" applyAlignment="1">
      <alignment horizontal="right" vertical="center"/>
    </xf>
    <xf numFmtId="176" fontId="0" fillId="0" borderId="2" xfId="0" applyNumberFormat="1" applyBorder="1" applyAlignment="1">
      <alignment horizontal="right" vertical="center"/>
    </xf>
    <xf numFmtId="0" fontId="0" fillId="0" borderId="8" xfId="0" applyBorder="1" applyAlignment="1">
      <alignment horizontal="center" vertical="center"/>
    </xf>
    <xf numFmtId="176" fontId="0" fillId="0" borderId="8" xfId="0" applyNumberFormat="1" applyBorder="1" applyAlignment="1">
      <alignment horizontal="right" vertical="center"/>
    </xf>
    <xf numFmtId="176" fontId="0" fillId="0" borderId="0" xfId="0" applyNumberFormat="1" applyAlignment="1">
      <alignment horizontal="right" vertical="center"/>
    </xf>
    <xf numFmtId="0" fontId="0" fillId="0" borderId="0" xfId="0"/>
    <xf numFmtId="177" fontId="0" fillId="0" borderId="0" xfId="0" applyNumberFormat="1" applyAlignment="1">
      <alignment horizontal="center" vertical="center"/>
    </xf>
    <xf numFmtId="0" fontId="0" fillId="2" borderId="4" xfId="0" applyFill="1" applyBorder="1" applyAlignment="1" applyProtection="1">
      <alignment vertical="center" shrinkToFit="1"/>
      <protection locked="0"/>
    </xf>
    <xf numFmtId="0" fontId="0" fillId="2" borderId="5" xfId="0" applyFill="1" applyBorder="1" applyAlignment="1" applyProtection="1">
      <alignment vertical="center" shrinkToFit="1"/>
      <protection locked="0"/>
    </xf>
    <xf numFmtId="0" fontId="0" fillId="2" borderId="6" xfId="0" applyFill="1" applyBorder="1" applyAlignment="1" applyProtection="1">
      <alignment vertical="center" shrinkToFit="1"/>
      <protection locked="0"/>
    </xf>
    <xf numFmtId="38" fontId="0" fillId="2" borderId="4" xfId="1" applyFont="1" applyFill="1" applyBorder="1" applyAlignment="1" applyProtection="1">
      <alignment vertical="center"/>
      <protection locked="0"/>
    </xf>
    <xf numFmtId="38" fontId="0" fillId="2" borderId="6" xfId="1" applyFont="1" applyFill="1" applyBorder="1" applyAlignment="1" applyProtection="1">
      <alignment vertical="center"/>
      <protection locked="0"/>
    </xf>
    <xf numFmtId="176" fontId="0" fillId="2" borderId="4" xfId="0" applyNumberFormat="1" applyFill="1" applyBorder="1" applyAlignment="1" applyProtection="1">
      <alignment horizontal="center" vertical="center"/>
      <protection locked="0"/>
    </xf>
    <xf numFmtId="176" fontId="0" fillId="0" borderId="0" xfId="0" applyNumberFormat="1" applyAlignment="1">
      <alignment horizontal="center"/>
    </xf>
    <xf numFmtId="176" fontId="0" fillId="0" borderId="3" xfId="0" applyNumberFormat="1" applyBorder="1" applyAlignment="1">
      <alignment horizontal="center" vertical="center"/>
    </xf>
    <xf numFmtId="176" fontId="0" fillId="0" borderId="2" xfId="0" applyNumberFormat="1" applyBorder="1" applyAlignment="1">
      <alignment horizontal="center" vertical="center"/>
    </xf>
    <xf numFmtId="176" fontId="0" fillId="0" borderId="8" xfId="0" applyNumberForma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Radio" firstButton="1"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firstButton="1"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21</xdr:row>
          <xdr:rowOff>215900</xdr:rowOff>
        </xdr:from>
        <xdr:to>
          <xdr:col>2</xdr:col>
          <xdr:colOff>190500</xdr:colOff>
          <xdr:row>24</xdr:row>
          <xdr:rowOff>76200</xdr:rowOff>
        </xdr:to>
        <xdr:sp macro="" textlink="">
          <xdr:nvSpPr>
            <xdr:cNvPr id="1029" name="Option Button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26</xdr:row>
          <xdr:rowOff>146050</xdr:rowOff>
        </xdr:from>
        <xdr:to>
          <xdr:col>2</xdr:col>
          <xdr:colOff>482600</xdr:colOff>
          <xdr:row>28</xdr:row>
          <xdr:rowOff>76200</xdr:rowOff>
        </xdr:to>
        <xdr:sp macro="" textlink="">
          <xdr:nvSpPr>
            <xdr:cNvPr id="1030" name="Option Button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139700</xdr:rowOff>
        </xdr:from>
        <xdr:to>
          <xdr:col>2</xdr:col>
          <xdr:colOff>304800</xdr:colOff>
          <xdr:row>33</xdr:row>
          <xdr:rowOff>0</xdr:rowOff>
        </xdr:to>
        <xdr:sp macro="" textlink="">
          <xdr:nvSpPr>
            <xdr:cNvPr id="1031" name="Option Butto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63500</xdr:colOff>
          <xdr:row>21</xdr:row>
          <xdr:rowOff>209550</xdr:rowOff>
        </xdr:from>
        <xdr:to>
          <xdr:col>2</xdr:col>
          <xdr:colOff>209550</xdr:colOff>
          <xdr:row>24</xdr:row>
          <xdr:rowOff>95250</xdr:rowOff>
        </xdr:to>
        <xdr:sp macro="" textlink="">
          <xdr:nvSpPr>
            <xdr:cNvPr id="4098" name="Option Button 2" hidden="1">
              <a:extLst>
                <a:ext uri="{63B3BB69-23CF-44E3-9099-C40C66FF867C}">
                  <a14:compatExt spid="_x0000_s4098"/>
                </a:ext>
                <a:ext uri="{FF2B5EF4-FFF2-40B4-BE49-F238E27FC236}">
                  <a16:creationId xmlns:a16="http://schemas.microsoft.com/office/drawing/2014/main" id="{00000000-0008-0000-01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26</xdr:row>
          <xdr:rowOff>114300</xdr:rowOff>
        </xdr:from>
        <xdr:to>
          <xdr:col>2</xdr:col>
          <xdr:colOff>209550</xdr:colOff>
          <xdr:row>28</xdr:row>
          <xdr:rowOff>95250</xdr:rowOff>
        </xdr:to>
        <xdr:sp macro="" textlink="">
          <xdr:nvSpPr>
            <xdr:cNvPr id="4099" name="Option Button 3" hidden="1">
              <a:extLst>
                <a:ext uri="{63B3BB69-23CF-44E3-9099-C40C66FF867C}">
                  <a14:compatExt spid="_x0000_s4099"/>
                </a:ext>
                <a:ext uri="{FF2B5EF4-FFF2-40B4-BE49-F238E27FC236}">
                  <a16:creationId xmlns:a16="http://schemas.microsoft.com/office/drawing/2014/main" id="{00000000-0008-0000-01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133350</xdr:rowOff>
        </xdr:from>
        <xdr:to>
          <xdr:col>2</xdr:col>
          <xdr:colOff>190500</xdr:colOff>
          <xdr:row>33</xdr:row>
          <xdr:rowOff>12700</xdr:rowOff>
        </xdr:to>
        <xdr:sp macro="" textlink="">
          <xdr:nvSpPr>
            <xdr:cNvPr id="4100" name="Option Button 4" hidden="1">
              <a:extLst>
                <a:ext uri="{63B3BB69-23CF-44E3-9099-C40C66FF867C}">
                  <a14:compatExt spid="_x0000_s4100"/>
                </a:ext>
                <a:ext uri="{FF2B5EF4-FFF2-40B4-BE49-F238E27FC236}">
                  <a16:creationId xmlns:a16="http://schemas.microsoft.com/office/drawing/2014/main" id="{00000000-0008-0000-01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21</xdr:row>
          <xdr:rowOff>215900</xdr:rowOff>
        </xdr:from>
        <xdr:to>
          <xdr:col>2</xdr:col>
          <xdr:colOff>190500</xdr:colOff>
          <xdr:row>24</xdr:row>
          <xdr:rowOff>76200</xdr:rowOff>
        </xdr:to>
        <xdr:sp macro="" textlink="">
          <xdr:nvSpPr>
            <xdr:cNvPr id="5121" name="Option Button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63500</xdr:colOff>
          <xdr:row>26</xdr:row>
          <xdr:rowOff>146050</xdr:rowOff>
        </xdr:from>
        <xdr:to>
          <xdr:col>2</xdr:col>
          <xdr:colOff>482600</xdr:colOff>
          <xdr:row>28</xdr:row>
          <xdr:rowOff>76200</xdr:rowOff>
        </xdr:to>
        <xdr:sp macro="" textlink="">
          <xdr:nvSpPr>
            <xdr:cNvPr id="5122" name="Option Button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30</xdr:row>
          <xdr:rowOff>139700</xdr:rowOff>
        </xdr:from>
        <xdr:to>
          <xdr:col>2</xdr:col>
          <xdr:colOff>304800</xdr:colOff>
          <xdr:row>33</xdr:row>
          <xdr:rowOff>0</xdr:rowOff>
        </xdr:to>
        <xdr:sp macro="" textlink="">
          <xdr:nvSpPr>
            <xdr:cNvPr id="5123" name="Option Button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51"/>
  <sheetViews>
    <sheetView tabSelected="1" view="pageBreakPreview" zoomScaleNormal="100" zoomScaleSheetLayoutView="100" workbookViewId="0">
      <selection activeCell="L42" sqref="L42:L43"/>
    </sheetView>
  </sheetViews>
  <sheetFormatPr defaultRowHeight="18"/>
  <cols>
    <col min="1" max="1" width="2.1640625" customWidth="1"/>
    <col min="2" max="2" width="4.25" customWidth="1"/>
    <col min="3" max="3" width="18.5" customWidth="1"/>
    <col min="4" max="4" width="16.9140625" customWidth="1"/>
    <col min="5" max="5" width="3.6640625" customWidth="1"/>
    <col min="6" max="6" width="14.25" customWidth="1"/>
    <col min="7" max="7" width="15.9140625" customWidth="1"/>
    <col min="8" max="8" width="15.75" customWidth="1"/>
    <col min="9" max="9" width="16.9140625" customWidth="1"/>
    <col min="10" max="10" width="14.75" customWidth="1"/>
    <col min="11" max="12" width="13.5" customWidth="1"/>
  </cols>
  <sheetData>
    <row r="1" spans="1:14">
      <c r="A1" s="28" t="s">
        <v>43</v>
      </c>
    </row>
    <row r="3" spans="1:14">
      <c r="A3" t="s">
        <v>40</v>
      </c>
    </row>
    <row r="5" spans="1:14" ht="27.5" customHeight="1">
      <c r="A5" s="5" t="s">
        <v>36</v>
      </c>
      <c r="B5" s="6"/>
      <c r="C5" s="7"/>
      <c r="D5" s="66"/>
      <c r="E5" s="67"/>
      <c r="F5" s="67"/>
      <c r="G5" s="68"/>
    </row>
    <row r="7" spans="1:14">
      <c r="A7" t="s">
        <v>21</v>
      </c>
    </row>
    <row r="8" spans="1:14" ht="8.65" customHeight="1"/>
    <row r="9" spans="1:14" ht="30" customHeight="1">
      <c r="B9" s="1"/>
      <c r="C9" s="36" t="s">
        <v>8</v>
      </c>
      <c r="D9" s="5" t="s">
        <v>0</v>
      </c>
      <c r="E9" s="6"/>
      <c r="F9" s="6"/>
      <c r="G9" s="7"/>
      <c r="H9" s="36" t="s">
        <v>7</v>
      </c>
      <c r="I9" s="38" t="s">
        <v>1</v>
      </c>
      <c r="K9" s="5" t="s">
        <v>38</v>
      </c>
      <c r="L9" s="6"/>
      <c r="M9" s="6"/>
      <c r="N9" s="7"/>
    </row>
    <row r="10" spans="1:14" ht="45.9" customHeight="1">
      <c r="B10" s="2"/>
      <c r="C10" s="37"/>
      <c r="D10" s="8" t="s">
        <v>4</v>
      </c>
      <c r="E10" s="9" t="s">
        <v>5</v>
      </c>
      <c r="F10" s="10"/>
      <c r="G10" s="8" t="s">
        <v>6</v>
      </c>
      <c r="H10" s="37"/>
      <c r="I10" s="37"/>
      <c r="K10" s="33" t="s">
        <v>30</v>
      </c>
      <c r="L10" s="34"/>
      <c r="M10" s="34"/>
      <c r="N10" s="35"/>
    </row>
    <row r="11" spans="1:14" ht="49.9" customHeight="1">
      <c r="B11" s="39" t="s">
        <v>2</v>
      </c>
      <c r="C11" s="22"/>
      <c r="D11" s="20"/>
      <c r="E11" s="69"/>
      <c r="F11" s="70"/>
      <c r="G11" s="20"/>
      <c r="H11" s="20"/>
      <c r="I11" s="11">
        <f>SUM(D11:H11)</f>
        <v>0</v>
      </c>
      <c r="K11" s="33" t="s">
        <v>33</v>
      </c>
      <c r="L11" s="34"/>
      <c r="M11" s="34"/>
      <c r="N11" s="35"/>
    </row>
    <row r="12" spans="1:14" ht="49.9" customHeight="1">
      <c r="B12" s="40"/>
      <c r="C12" s="22"/>
      <c r="D12" s="20"/>
      <c r="E12" s="69"/>
      <c r="F12" s="70"/>
      <c r="G12" s="20"/>
      <c r="H12" s="20"/>
      <c r="I12" s="11">
        <f t="shared" ref="I12:I13" si="0">SUM(D12:H12)</f>
        <v>0</v>
      </c>
      <c r="K12" s="33" t="s">
        <v>34</v>
      </c>
      <c r="L12" s="34"/>
      <c r="M12" s="34"/>
      <c r="N12" s="35"/>
    </row>
    <row r="13" spans="1:14" ht="49.9" customHeight="1">
      <c r="B13" s="40"/>
      <c r="C13" s="22"/>
      <c r="D13" s="20"/>
      <c r="E13" s="69"/>
      <c r="F13" s="70"/>
      <c r="G13" s="20"/>
      <c r="H13" s="20"/>
      <c r="I13" s="11">
        <f t="shared" si="0"/>
        <v>0</v>
      </c>
    </row>
    <row r="14" spans="1:14" ht="49.9" customHeight="1">
      <c r="B14" s="37"/>
      <c r="C14" s="8" t="s">
        <v>3</v>
      </c>
      <c r="D14" s="11">
        <f>SUM(D11:D13)</f>
        <v>0</v>
      </c>
      <c r="E14" s="43">
        <f>SUM(E11:F13)</f>
        <v>0</v>
      </c>
      <c r="F14" s="44"/>
      <c r="G14" s="11">
        <f t="shared" ref="G14:I14" si="1">SUM(G11:G13)</f>
        <v>0</v>
      </c>
      <c r="H14" s="11">
        <f t="shared" si="1"/>
        <v>0</v>
      </c>
      <c r="I14" s="11">
        <f t="shared" si="1"/>
        <v>0</v>
      </c>
      <c r="J14" s="14" t="s">
        <v>17</v>
      </c>
    </row>
    <row r="16" spans="1:14">
      <c r="A16" t="s">
        <v>26</v>
      </c>
    </row>
    <row r="17" spans="1:9" ht="8.65" customHeight="1"/>
    <row r="18" spans="1:9">
      <c r="B18" s="24" t="s">
        <v>27</v>
      </c>
      <c r="C18" s="4"/>
      <c r="D18" s="4"/>
      <c r="E18" s="71"/>
      <c r="F18" s="54"/>
    </row>
    <row r="19" spans="1:9">
      <c r="B19" s="3" t="s">
        <v>28</v>
      </c>
      <c r="C19" s="4"/>
      <c r="D19" s="4"/>
      <c r="E19" s="71"/>
      <c r="F19" s="54"/>
    </row>
    <row r="20" spans="1:9">
      <c r="B20" s="25" t="s">
        <v>29</v>
      </c>
      <c r="C20" s="4"/>
      <c r="D20" s="4"/>
      <c r="E20" s="55" t="e">
        <f>E18/E19</f>
        <v>#DIV/0!</v>
      </c>
      <c r="F20" s="56"/>
    </row>
    <row r="22" spans="1:9">
      <c r="A22" t="s">
        <v>25</v>
      </c>
    </row>
    <row r="23" spans="1:9" ht="7.75" customHeight="1">
      <c r="B23" s="21"/>
    </row>
    <row r="24" spans="1:9">
      <c r="B24" s="26"/>
      <c r="C24" s="16" t="s">
        <v>22</v>
      </c>
    </row>
    <row r="25" spans="1:9" ht="9" customHeight="1" thickBot="1">
      <c r="B25" s="21"/>
    </row>
    <row r="26" spans="1:9" ht="19" thickTop="1" thickBot="1">
      <c r="B26" s="21"/>
      <c r="C26" s="17" t="s">
        <v>9</v>
      </c>
      <c r="D26" s="19">
        <f>I14</f>
        <v>0</v>
      </c>
      <c r="E26" s="13" t="s">
        <v>10</v>
      </c>
      <c r="F26" s="17" t="s">
        <v>20</v>
      </c>
      <c r="G26" s="15">
        <f>ROUNDDOWN(D26*10/110,0)</f>
        <v>0</v>
      </c>
    </row>
    <row r="27" spans="1:9" ht="18.5" thickTop="1">
      <c r="B27" s="21"/>
      <c r="F27" s="17"/>
    </row>
    <row r="28" spans="1:9">
      <c r="B28" s="26"/>
      <c r="C28" s="16" t="s">
        <v>23</v>
      </c>
      <c r="F28" s="17"/>
    </row>
    <row r="29" spans="1:9" ht="9" customHeight="1" thickBot="1">
      <c r="B29" s="21"/>
      <c r="F29" s="17"/>
    </row>
    <row r="30" spans="1:9" ht="19" thickTop="1" thickBot="1">
      <c r="B30" s="21"/>
      <c r="C30" s="17" t="s">
        <v>9</v>
      </c>
      <c r="D30" s="19">
        <f>I14</f>
        <v>0</v>
      </c>
      <c r="E30" s="13" t="s">
        <v>10</v>
      </c>
      <c r="F30" s="17" t="s">
        <v>19</v>
      </c>
      <c r="G30" s="18" t="e">
        <f>E20</f>
        <v>#DIV/0!</v>
      </c>
      <c r="H30" s="17" t="s">
        <v>11</v>
      </c>
      <c r="I30" s="15" t="e">
        <f>ROUNDDOWN(D30*G30*10/110,0)</f>
        <v>#DIV/0!</v>
      </c>
    </row>
    <row r="31" spans="1:9" ht="18.5" thickTop="1">
      <c r="B31" s="21"/>
    </row>
    <row r="32" spans="1:9">
      <c r="B32" s="27"/>
      <c r="C32" s="16" t="s">
        <v>24</v>
      </c>
    </row>
    <row r="33" spans="2:12" ht="8.65" customHeight="1">
      <c r="B33" s="21"/>
    </row>
    <row r="34" spans="2:12">
      <c r="C34" t="s">
        <v>12</v>
      </c>
    </row>
    <row r="35" spans="2:12">
      <c r="F35" s="57" t="s">
        <v>13</v>
      </c>
      <c r="G35" s="57"/>
      <c r="H35" s="48">
        <f>D14</f>
        <v>0</v>
      </c>
    </row>
    <row r="36" spans="2:12" ht="9.5" customHeight="1">
      <c r="C36" s="45" t="s">
        <v>9</v>
      </c>
      <c r="D36" s="72">
        <f>I14</f>
        <v>0</v>
      </c>
      <c r="E36" s="48" t="s">
        <v>10</v>
      </c>
      <c r="F36" s="58"/>
      <c r="G36" s="58"/>
      <c r="H36" s="48"/>
      <c r="I36" s="45" t="s">
        <v>11</v>
      </c>
      <c r="J36" s="73" t="e">
        <f>ROUNDDOWN(D36*H35/H37*10/110,0)</f>
        <v>#DIV/0!</v>
      </c>
    </row>
    <row r="37" spans="2:12" ht="9.5" customHeight="1">
      <c r="C37" s="45"/>
      <c r="D37" s="45"/>
      <c r="E37" s="49"/>
      <c r="F37" s="61" t="s">
        <v>14</v>
      </c>
      <c r="G37" s="61"/>
      <c r="H37" s="75">
        <f>I14</f>
        <v>0</v>
      </c>
      <c r="I37" s="45"/>
      <c r="J37" s="74"/>
    </row>
    <row r="38" spans="2:12">
      <c r="F38" s="49"/>
      <c r="G38" s="49"/>
      <c r="H38" s="48"/>
    </row>
    <row r="39" spans="2:12" ht="8.65" customHeight="1"/>
    <row r="40" spans="2:12">
      <c r="C40" t="s">
        <v>42</v>
      </c>
    </row>
    <row r="41" spans="2:12">
      <c r="F41" s="57" t="s">
        <v>15</v>
      </c>
      <c r="G41" s="57"/>
      <c r="H41" s="48">
        <f>G14</f>
        <v>0</v>
      </c>
      <c r="I41" s="12"/>
      <c r="J41" s="12"/>
    </row>
    <row r="42" spans="2:12" ht="8.65" customHeight="1">
      <c r="C42" s="45" t="s">
        <v>9</v>
      </c>
      <c r="D42" s="72">
        <f>I14</f>
        <v>0</v>
      </c>
      <c r="E42" s="48" t="s">
        <v>10</v>
      </c>
      <c r="F42" s="58"/>
      <c r="G42" s="58"/>
      <c r="H42" s="48"/>
      <c r="I42" s="48" t="s">
        <v>16</v>
      </c>
      <c r="J42" s="65" t="e">
        <f>E20</f>
        <v>#DIV/0!</v>
      </c>
      <c r="K42" s="64" t="s">
        <v>11</v>
      </c>
      <c r="L42" s="73" t="e">
        <f>ROUNDDOWN(D42*H41/H43*J42*10/110,0)</f>
        <v>#DIV/0!</v>
      </c>
    </row>
    <row r="43" spans="2:12" ht="8.65" customHeight="1">
      <c r="C43" s="45"/>
      <c r="D43" s="45"/>
      <c r="E43" s="49"/>
      <c r="F43" s="61" t="s">
        <v>14</v>
      </c>
      <c r="G43" s="61"/>
      <c r="H43" s="75">
        <f>I14</f>
        <v>0</v>
      </c>
      <c r="I43" s="49"/>
      <c r="J43" s="65"/>
      <c r="K43" s="64"/>
      <c r="L43" s="74"/>
    </row>
    <row r="44" spans="2:12">
      <c r="F44" s="49"/>
      <c r="G44" s="49"/>
      <c r="H44" s="48"/>
      <c r="I44" s="12"/>
      <c r="J44" s="12"/>
    </row>
    <row r="45" spans="2:12" ht="9" customHeight="1" thickBot="1"/>
    <row r="46" spans="2:12" ht="19" thickTop="1" thickBot="1">
      <c r="C46" t="s">
        <v>18</v>
      </c>
      <c r="D46" s="15" t="e">
        <f>J36+L42</f>
        <v>#DIV/0!</v>
      </c>
    </row>
    <row r="47" spans="2:12" ht="18.5" thickTop="1"/>
    <row r="49" spans="1:1">
      <c r="A49" s="23" t="s">
        <v>31</v>
      </c>
    </row>
    <row r="50" spans="1:1">
      <c r="A50" s="23" t="s">
        <v>32</v>
      </c>
    </row>
    <row r="51" spans="1:1">
      <c r="A51" s="23" t="s">
        <v>35</v>
      </c>
    </row>
  </sheetData>
  <sheetProtection algorithmName="SHA-512" hashValue="X1VC5EyUXAPF8070h5uP5jXCALLKZRW2QklX3vw87ZzmU7R57z3pbT5Lk2Q7+ijyVjHoZXSP1dwfbzxnnuBR/A==" saltValue="PF9wNlAyAfumVGH0IZBLBQ==" spinCount="100000" sheet="1" objects="1" scenarios="1"/>
  <mergeCells count="32">
    <mergeCell ref="I36:I37"/>
    <mergeCell ref="J36:J37"/>
    <mergeCell ref="F41:G42"/>
    <mergeCell ref="H41:H42"/>
    <mergeCell ref="K42:K43"/>
    <mergeCell ref="H35:H36"/>
    <mergeCell ref="H37:H38"/>
    <mergeCell ref="F37:G38"/>
    <mergeCell ref="F35:G36"/>
    <mergeCell ref="L42:L43"/>
    <mergeCell ref="F43:G44"/>
    <mergeCell ref="H43:H44"/>
    <mergeCell ref="I42:I43"/>
    <mergeCell ref="J42:J43"/>
    <mergeCell ref="E18:F18"/>
    <mergeCell ref="E19:F19"/>
    <mergeCell ref="E20:F20"/>
    <mergeCell ref="C42:C43"/>
    <mergeCell ref="D42:D43"/>
    <mergeCell ref="E42:E43"/>
    <mergeCell ref="D36:D37"/>
    <mergeCell ref="C36:C37"/>
    <mergeCell ref="E36:E37"/>
    <mergeCell ref="D5:G5"/>
    <mergeCell ref="I9:I10"/>
    <mergeCell ref="H9:H10"/>
    <mergeCell ref="C9:C10"/>
    <mergeCell ref="B11:B14"/>
    <mergeCell ref="E11:F11"/>
    <mergeCell ref="E12:F12"/>
    <mergeCell ref="E13:F13"/>
    <mergeCell ref="E14:F14"/>
  </mergeCells>
  <phoneticPr fontId="2"/>
  <dataValidations count="1">
    <dataValidation type="list" showInputMessage="1" showErrorMessage="1" sqref="C11:C13" xr:uid="{3A6FD63B-0AD4-4C3A-A412-1DFDDAB9F716}">
      <formula1>"①業務効率化に資する設備等,②新たな職員の配置によるタスクシフト・シェア,③職員の賃金改善"</formula1>
    </dataValidation>
  </dataValidations>
  <pageMargins left="1.0236220472440944" right="0.23622047244094491" top="0.94488188976377963" bottom="0.55118110236220474" header="0.31496062992125984" footer="0.31496062992125984"/>
  <pageSetup paperSize="9" scale="73" fitToHeight="0" orientation="landscape"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Option Button 5">
              <controlPr defaultSize="0" autoFill="0" autoLine="0" autoPict="0">
                <anchor moveWithCells="1">
                  <from>
                    <xdr:col>1</xdr:col>
                    <xdr:colOff>50800</xdr:colOff>
                    <xdr:row>21</xdr:row>
                    <xdr:rowOff>215900</xdr:rowOff>
                  </from>
                  <to>
                    <xdr:col>2</xdr:col>
                    <xdr:colOff>190500</xdr:colOff>
                    <xdr:row>24</xdr:row>
                    <xdr:rowOff>76200</xdr:rowOff>
                  </to>
                </anchor>
              </controlPr>
            </control>
          </mc:Choice>
        </mc:AlternateContent>
        <mc:AlternateContent xmlns:mc="http://schemas.openxmlformats.org/markup-compatibility/2006">
          <mc:Choice Requires="x14">
            <control shapeId="1030" r:id="rId5" name="Option Button 6">
              <controlPr defaultSize="0" autoFill="0" autoLine="0" autoPict="0">
                <anchor moveWithCells="1">
                  <from>
                    <xdr:col>1</xdr:col>
                    <xdr:colOff>63500</xdr:colOff>
                    <xdr:row>26</xdr:row>
                    <xdr:rowOff>146050</xdr:rowOff>
                  </from>
                  <to>
                    <xdr:col>2</xdr:col>
                    <xdr:colOff>482600</xdr:colOff>
                    <xdr:row>28</xdr:row>
                    <xdr:rowOff>76200</xdr:rowOff>
                  </to>
                </anchor>
              </controlPr>
            </control>
          </mc:Choice>
        </mc:AlternateContent>
        <mc:AlternateContent xmlns:mc="http://schemas.openxmlformats.org/markup-compatibility/2006">
          <mc:Choice Requires="x14">
            <control shapeId="1031" r:id="rId6" name="Option Button 7">
              <controlPr defaultSize="0" autoFill="0" autoLine="0" autoPict="0">
                <anchor moveWithCells="1">
                  <from>
                    <xdr:col>1</xdr:col>
                    <xdr:colOff>57150</xdr:colOff>
                    <xdr:row>30</xdr:row>
                    <xdr:rowOff>139700</xdr:rowOff>
                  </from>
                  <to>
                    <xdr:col>2</xdr:col>
                    <xdr:colOff>304800</xdr:colOff>
                    <xdr:row>33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174D2-467E-4010-ACA9-AE03827B72E2}">
  <sheetPr>
    <pageSetUpPr fitToPage="1"/>
  </sheetPr>
  <dimension ref="A1:N51"/>
  <sheetViews>
    <sheetView view="pageBreakPreview" topLeftCell="A19" zoomScaleNormal="100" zoomScaleSheetLayoutView="100" workbookViewId="0">
      <selection activeCell="L42" sqref="L42:L43"/>
    </sheetView>
  </sheetViews>
  <sheetFormatPr defaultRowHeight="18"/>
  <cols>
    <col min="1" max="1" width="5.1640625" customWidth="1"/>
    <col min="2" max="2" width="4.25" customWidth="1"/>
    <col min="3" max="3" width="18.5" customWidth="1"/>
    <col min="4" max="4" width="16.9140625" customWidth="1"/>
    <col min="5" max="5" width="3.6640625" customWidth="1"/>
    <col min="6" max="6" width="14.25" customWidth="1"/>
    <col min="7" max="7" width="15.9140625" customWidth="1"/>
    <col min="8" max="8" width="15.75" customWidth="1"/>
    <col min="9" max="9" width="16.9140625" customWidth="1"/>
    <col min="10" max="10" width="14.75" customWidth="1"/>
    <col min="11" max="12" width="13.5" customWidth="1"/>
  </cols>
  <sheetData>
    <row r="1" spans="1:14">
      <c r="A1" s="28" t="s">
        <v>43</v>
      </c>
    </row>
    <row r="3" spans="1:14">
      <c r="A3" t="s">
        <v>40</v>
      </c>
    </row>
    <row r="5" spans="1:14" ht="27.5" customHeight="1">
      <c r="A5" s="5" t="s">
        <v>36</v>
      </c>
      <c r="B5" s="6"/>
      <c r="C5" s="7"/>
      <c r="D5" s="66"/>
      <c r="E5" s="67"/>
      <c r="F5" s="67"/>
      <c r="G5" s="68"/>
    </row>
    <row r="7" spans="1:14">
      <c r="A7" t="s">
        <v>21</v>
      </c>
    </row>
    <row r="8" spans="1:14" ht="8.65" customHeight="1"/>
    <row r="9" spans="1:14" ht="30" customHeight="1">
      <c r="B9" s="1"/>
      <c r="C9" s="36" t="s">
        <v>8</v>
      </c>
      <c r="D9" s="5" t="s">
        <v>0</v>
      </c>
      <c r="E9" s="6"/>
      <c r="F9" s="6"/>
      <c r="G9" s="7"/>
      <c r="H9" s="36" t="s">
        <v>7</v>
      </c>
      <c r="I9" s="38" t="s">
        <v>1</v>
      </c>
      <c r="K9" s="5" t="s">
        <v>38</v>
      </c>
      <c r="L9" s="6"/>
      <c r="M9" s="6"/>
      <c r="N9" s="7"/>
    </row>
    <row r="10" spans="1:14" ht="45.9" customHeight="1">
      <c r="B10" s="2"/>
      <c r="C10" s="37"/>
      <c r="D10" s="8" t="s">
        <v>4</v>
      </c>
      <c r="E10" s="9" t="s">
        <v>5</v>
      </c>
      <c r="F10" s="10"/>
      <c r="G10" s="8" t="s">
        <v>6</v>
      </c>
      <c r="H10" s="37"/>
      <c r="I10" s="37"/>
      <c r="K10" s="33" t="s">
        <v>30</v>
      </c>
      <c r="L10" s="34"/>
      <c r="M10" s="34"/>
      <c r="N10" s="35"/>
    </row>
    <row r="11" spans="1:14" ht="49.9" customHeight="1">
      <c r="B11" s="39" t="s">
        <v>2</v>
      </c>
      <c r="C11" s="22" t="s">
        <v>30</v>
      </c>
      <c r="D11" s="20">
        <v>5000000</v>
      </c>
      <c r="E11" s="69"/>
      <c r="F11" s="70"/>
      <c r="G11" s="20">
        <v>1000000</v>
      </c>
      <c r="H11" s="20"/>
      <c r="I11" s="11">
        <f>SUM(D11:H11)</f>
        <v>6000000</v>
      </c>
      <c r="K11" s="33" t="s">
        <v>33</v>
      </c>
      <c r="L11" s="34"/>
      <c r="M11" s="34"/>
      <c r="N11" s="35"/>
    </row>
    <row r="12" spans="1:14" ht="49.9" customHeight="1">
      <c r="B12" s="40"/>
      <c r="C12" s="22" t="s">
        <v>33</v>
      </c>
      <c r="D12" s="20">
        <v>1000000</v>
      </c>
      <c r="E12" s="69"/>
      <c r="F12" s="70"/>
      <c r="G12" s="20"/>
      <c r="H12" s="20">
        <v>2000000</v>
      </c>
      <c r="I12" s="11">
        <f t="shared" ref="I12:I13" si="0">SUM(D12:H12)</f>
        <v>3000000</v>
      </c>
      <c r="K12" s="33" t="s">
        <v>34</v>
      </c>
      <c r="L12" s="34"/>
      <c r="M12" s="34"/>
      <c r="N12" s="35"/>
    </row>
    <row r="13" spans="1:14" ht="49.9" customHeight="1">
      <c r="B13" s="40"/>
      <c r="C13" s="22" t="s">
        <v>34</v>
      </c>
      <c r="D13" s="20"/>
      <c r="E13" s="69"/>
      <c r="F13" s="70"/>
      <c r="G13" s="20"/>
      <c r="H13" s="20">
        <v>3000000</v>
      </c>
      <c r="I13" s="11">
        <f t="shared" si="0"/>
        <v>3000000</v>
      </c>
    </row>
    <row r="14" spans="1:14" ht="49.9" customHeight="1">
      <c r="B14" s="37"/>
      <c r="C14" s="8" t="s">
        <v>3</v>
      </c>
      <c r="D14" s="11">
        <f>SUM(D11:D13)</f>
        <v>6000000</v>
      </c>
      <c r="E14" s="43">
        <f>SUM(E11:F13)</f>
        <v>0</v>
      </c>
      <c r="F14" s="44"/>
      <c r="G14" s="11">
        <f t="shared" ref="G14:I14" si="1">SUM(G11:G13)</f>
        <v>1000000</v>
      </c>
      <c r="H14" s="11">
        <f t="shared" si="1"/>
        <v>5000000</v>
      </c>
      <c r="I14" s="11">
        <f t="shared" si="1"/>
        <v>12000000</v>
      </c>
      <c r="J14" s="14" t="s">
        <v>17</v>
      </c>
    </row>
    <row r="16" spans="1:14">
      <c r="A16" t="s">
        <v>26</v>
      </c>
    </row>
    <row r="17" spans="1:9" ht="8.65" customHeight="1"/>
    <row r="18" spans="1:9">
      <c r="B18" s="24" t="s">
        <v>27</v>
      </c>
      <c r="C18" s="4"/>
      <c r="D18" s="4"/>
      <c r="E18" s="71">
        <v>300000000</v>
      </c>
      <c r="F18" s="54"/>
    </row>
    <row r="19" spans="1:9">
      <c r="B19" s="3" t="s">
        <v>28</v>
      </c>
      <c r="C19" s="4"/>
      <c r="D19" s="4"/>
      <c r="E19" s="71">
        <v>2500000000</v>
      </c>
      <c r="F19" s="54"/>
    </row>
    <row r="20" spans="1:9">
      <c r="B20" s="25" t="s">
        <v>29</v>
      </c>
      <c r="C20" s="4"/>
      <c r="D20" s="4"/>
      <c r="E20" s="55">
        <f>E18/E19</f>
        <v>0.12</v>
      </c>
      <c r="F20" s="56"/>
    </row>
    <row r="22" spans="1:9">
      <c r="A22" t="s">
        <v>25</v>
      </c>
    </row>
    <row r="23" spans="1:9" ht="7.75" customHeight="1">
      <c r="B23" s="21"/>
    </row>
    <row r="24" spans="1:9">
      <c r="B24" s="26"/>
      <c r="C24" s="16" t="s">
        <v>22</v>
      </c>
    </row>
    <row r="25" spans="1:9" ht="9" customHeight="1" thickBot="1">
      <c r="B25" s="21"/>
    </row>
    <row r="26" spans="1:9" ht="19" thickTop="1" thickBot="1">
      <c r="B26" s="21"/>
      <c r="C26" s="17" t="s">
        <v>9</v>
      </c>
      <c r="D26" s="19">
        <f>I14</f>
        <v>12000000</v>
      </c>
      <c r="E26" s="13" t="s">
        <v>10</v>
      </c>
      <c r="F26" s="17" t="s">
        <v>20</v>
      </c>
      <c r="G26" s="15">
        <f>ROUNDDOWN(D26*10/110,0)</f>
        <v>1090909</v>
      </c>
    </row>
    <row r="27" spans="1:9" ht="18.5" thickTop="1">
      <c r="B27" s="21"/>
      <c r="F27" s="17"/>
    </row>
    <row r="28" spans="1:9">
      <c r="B28" s="26"/>
      <c r="C28" s="16" t="s">
        <v>23</v>
      </c>
      <c r="F28" s="17"/>
    </row>
    <row r="29" spans="1:9" ht="9" customHeight="1" thickBot="1">
      <c r="B29" s="21"/>
      <c r="F29" s="17"/>
    </row>
    <row r="30" spans="1:9" ht="19" thickTop="1" thickBot="1">
      <c r="B30" s="21"/>
      <c r="C30" s="17" t="s">
        <v>9</v>
      </c>
      <c r="D30" s="19">
        <f>I14</f>
        <v>12000000</v>
      </c>
      <c r="E30" s="13" t="s">
        <v>10</v>
      </c>
      <c r="F30" s="17" t="s">
        <v>19</v>
      </c>
      <c r="G30" s="18">
        <f>E20</f>
        <v>0.12</v>
      </c>
      <c r="H30" s="17" t="s">
        <v>11</v>
      </c>
      <c r="I30" s="15">
        <f>ROUNDDOWN(D30*G30*10/110,0)</f>
        <v>130909</v>
      </c>
    </row>
    <row r="31" spans="1:9" ht="18.5" thickTop="1">
      <c r="B31" s="21"/>
    </row>
    <row r="32" spans="1:9">
      <c r="B32" s="27"/>
      <c r="C32" s="16" t="s">
        <v>24</v>
      </c>
    </row>
    <row r="33" spans="2:12" ht="8.65" customHeight="1">
      <c r="B33" s="21"/>
    </row>
    <row r="34" spans="2:12">
      <c r="C34" t="s">
        <v>12</v>
      </c>
    </row>
    <row r="35" spans="2:12">
      <c r="F35" s="57" t="s">
        <v>13</v>
      </c>
      <c r="G35" s="57"/>
      <c r="H35" s="48">
        <f>D14</f>
        <v>6000000</v>
      </c>
    </row>
    <row r="36" spans="2:12" ht="9.5" customHeight="1">
      <c r="C36" s="45" t="s">
        <v>9</v>
      </c>
      <c r="D36" s="72">
        <f>I14</f>
        <v>12000000</v>
      </c>
      <c r="E36" s="48" t="s">
        <v>10</v>
      </c>
      <c r="F36" s="58"/>
      <c r="G36" s="58"/>
      <c r="H36" s="48"/>
      <c r="I36" s="45" t="s">
        <v>11</v>
      </c>
      <c r="J36" s="73">
        <f>ROUNDDOWN(D36*H35/H37*10/110,0)</f>
        <v>545454</v>
      </c>
    </row>
    <row r="37" spans="2:12" ht="9.5" customHeight="1">
      <c r="C37" s="45"/>
      <c r="D37" s="45"/>
      <c r="E37" s="49"/>
      <c r="F37" s="61" t="s">
        <v>14</v>
      </c>
      <c r="G37" s="61"/>
      <c r="H37" s="75">
        <f>I14</f>
        <v>12000000</v>
      </c>
      <c r="I37" s="45"/>
      <c r="J37" s="74"/>
    </row>
    <row r="38" spans="2:12">
      <c r="F38" s="49"/>
      <c r="G38" s="49"/>
      <c r="H38" s="48"/>
    </row>
    <row r="39" spans="2:12" ht="8.65" customHeight="1"/>
    <row r="40" spans="2:12">
      <c r="C40" t="s">
        <v>42</v>
      </c>
    </row>
    <row r="41" spans="2:12">
      <c r="F41" s="57" t="s">
        <v>15</v>
      </c>
      <c r="G41" s="57"/>
      <c r="H41" s="48">
        <f>G14</f>
        <v>1000000</v>
      </c>
      <c r="I41" s="12"/>
      <c r="J41" s="12"/>
    </row>
    <row r="42" spans="2:12" ht="8.65" customHeight="1">
      <c r="C42" s="45" t="s">
        <v>9</v>
      </c>
      <c r="D42" s="72">
        <f>I14</f>
        <v>12000000</v>
      </c>
      <c r="E42" s="48" t="s">
        <v>10</v>
      </c>
      <c r="F42" s="58"/>
      <c r="G42" s="58"/>
      <c r="H42" s="48"/>
      <c r="I42" s="48" t="s">
        <v>16</v>
      </c>
      <c r="J42" s="65">
        <f>E20</f>
        <v>0.12</v>
      </c>
      <c r="K42" s="64" t="s">
        <v>11</v>
      </c>
      <c r="L42" s="73">
        <f>ROUNDDOWN(D42*H41/H43*J42*10/110,0)</f>
        <v>10909</v>
      </c>
    </row>
    <row r="43" spans="2:12" ht="8.65" customHeight="1">
      <c r="C43" s="45"/>
      <c r="D43" s="45"/>
      <c r="E43" s="49"/>
      <c r="F43" s="61" t="s">
        <v>14</v>
      </c>
      <c r="G43" s="61"/>
      <c r="H43" s="75">
        <f>I14</f>
        <v>12000000</v>
      </c>
      <c r="I43" s="49"/>
      <c r="J43" s="65"/>
      <c r="K43" s="64"/>
      <c r="L43" s="74"/>
    </row>
    <row r="44" spans="2:12">
      <c r="F44" s="49"/>
      <c r="G44" s="49"/>
      <c r="H44" s="48"/>
      <c r="I44" s="12"/>
      <c r="J44" s="12"/>
    </row>
    <row r="45" spans="2:12" ht="9" customHeight="1" thickBot="1"/>
    <row r="46" spans="2:12" ht="19" thickTop="1" thickBot="1">
      <c r="C46" t="s">
        <v>18</v>
      </c>
      <c r="D46" s="15">
        <f>J36+L42</f>
        <v>556363</v>
      </c>
    </row>
    <row r="47" spans="2:12" ht="18.5" thickTop="1"/>
    <row r="49" spans="1:1">
      <c r="A49" s="23" t="s">
        <v>31</v>
      </c>
    </row>
    <row r="50" spans="1:1">
      <c r="A50" s="23" t="s">
        <v>32</v>
      </c>
    </row>
    <row r="51" spans="1:1">
      <c r="A51" s="23" t="s">
        <v>35</v>
      </c>
    </row>
  </sheetData>
  <sheetProtection algorithmName="SHA-512" hashValue="BR9odGlRFaHPRI8Rk+X237o9LKBiBwwT2i2MqtAJLB1DZX9E94C/IOR3XF1AALNkX9wgny3lLRG8Uw9z7LSXgg==" saltValue="p831U/rXEYMHM0y4sb5PfA==" spinCount="100000" sheet="1" objects="1" scenarios="1"/>
  <mergeCells count="32">
    <mergeCell ref="L42:L43"/>
    <mergeCell ref="F43:G44"/>
    <mergeCell ref="H43:H44"/>
    <mergeCell ref="C42:C43"/>
    <mergeCell ref="D42:D43"/>
    <mergeCell ref="E42:E43"/>
    <mergeCell ref="I42:I43"/>
    <mergeCell ref="J42:J43"/>
    <mergeCell ref="K42:K43"/>
    <mergeCell ref="I36:I37"/>
    <mergeCell ref="J36:J37"/>
    <mergeCell ref="F37:G38"/>
    <mergeCell ref="H37:H38"/>
    <mergeCell ref="F41:G42"/>
    <mergeCell ref="H41:H42"/>
    <mergeCell ref="C36:C37"/>
    <mergeCell ref="D36:D37"/>
    <mergeCell ref="E36:E37"/>
    <mergeCell ref="C9:C10"/>
    <mergeCell ref="H9:H10"/>
    <mergeCell ref="E18:F18"/>
    <mergeCell ref="E19:F19"/>
    <mergeCell ref="E20:F20"/>
    <mergeCell ref="F35:G36"/>
    <mergeCell ref="H35:H36"/>
    <mergeCell ref="D5:G5"/>
    <mergeCell ref="I9:I10"/>
    <mergeCell ref="B11:B14"/>
    <mergeCell ref="E11:F11"/>
    <mergeCell ref="E12:F12"/>
    <mergeCell ref="E13:F13"/>
    <mergeCell ref="E14:F14"/>
  </mergeCells>
  <phoneticPr fontId="2"/>
  <dataValidations count="1">
    <dataValidation type="list" showInputMessage="1" showErrorMessage="1" sqref="C11:C13" xr:uid="{DFF7C89C-FF90-4BE5-88A2-B7137DF72AFF}">
      <formula1>"①業務効率化に資する設備等,②新たな職員の配置によるタスクシフト・シェア,③職員の賃金改善"</formula1>
    </dataValidation>
  </dataValidations>
  <pageMargins left="0.82677165354330717" right="0.23622047244094491" top="0.94488188976377963" bottom="0.35433070866141736" header="0.31496062992125984" footer="0.31496062992125984"/>
  <pageSetup paperSize="9" scale="73" fitToHeight="0" orientation="landscape"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098" r:id="rId4" name="Option Button 2">
              <controlPr defaultSize="0" autoFill="0" autoLine="0" autoPict="0">
                <anchor moveWithCells="1">
                  <from>
                    <xdr:col>1</xdr:col>
                    <xdr:colOff>63500</xdr:colOff>
                    <xdr:row>21</xdr:row>
                    <xdr:rowOff>209550</xdr:rowOff>
                  </from>
                  <to>
                    <xdr:col>2</xdr:col>
                    <xdr:colOff>209550</xdr:colOff>
                    <xdr:row>24</xdr:row>
                    <xdr:rowOff>95250</xdr:rowOff>
                  </to>
                </anchor>
              </controlPr>
            </control>
          </mc:Choice>
        </mc:AlternateContent>
        <mc:AlternateContent xmlns:mc="http://schemas.openxmlformats.org/markup-compatibility/2006">
          <mc:Choice Requires="x14">
            <control shapeId="4099" r:id="rId5" name="Option Button 3">
              <controlPr defaultSize="0" autoFill="0" autoLine="0" autoPict="0">
                <anchor moveWithCells="1">
                  <from>
                    <xdr:col>1</xdr:col>
                    <xdr:colOff>63500</xdr:colOff>
                    <xdr:row>26</xdr:row>
                    <xdr:rowOff>114300</xdr:rowOff>
                  </from>
                  <to>
                    <xdr:col>2</xdr:col>
                    <xdr:colOff>209550</xdr:colOff>
                    <xdr:row>28</xdr:row>
                    <xdr:rowOff>95250</xdr:rowOff>
                  </to>
                </anchor>
              </controlPr>
            </control>
          </mc:Choice>
        </mc:AlternateContent>
        <mc:AlternateContent xmlns:mc="http://schemas.openxmlformats.org/markup-compatibility/2006">
          <mc:Choice Requires="x14">
            <control shapeId="4100" r:id="rId6" name="Option Button 4">
              <controlPr defaultSize="0" autoFill="0" autoLine="0" autoPict="0">
                <anchor moveWithCells="1">
                  <from>
                    <xdr:col>1</xdr:col>
                    <xdr:colOff>50800</xdr:colOff>
                    <xdr:row>30</xdr:row>
                    <xdr:rowOff>133350</xdr:rowOff>
                  </from>
                  <to>
                    <xdr:col>2</xdr:col>
                    <xdr:colOff>190500</xdr:colOff>
                    <xdr:row>33</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A9DE3-93A3-4AE3-90E7-A8542C41B520}">
  <sheetPr>
    <pageSetUpPr fitToPage="1"/>
  </sheetPr>
  <dimension ref="A1:N51"/>
  <sheetViews>
    <sheetView view="pageBreakPreview" zoomScale="98" zoomScaleNormal="100" zoomScaleSheetLayoutView="98" workbookViewId="0">
      <selection activeCell="G7" sqref="G7"/>
    </sheetView>
  </sheetViews>
  <sheetFormatPr defaultRowHeight="18"/>
  <cols>
    <col min="1" max="1" width="2.1640625" customWidth="1"/>
    <col min="2" max="2" width="4.25" customWidth="1"/>
    <col min="3" max="3" width="18.5" customWidth="1"/>
    <col min="4" max="4" width="16.9140625" customWidth="1"/>
    <col min="5" max="5" width="3.6640625" customWidth="1"/>
    <col min="6" max="6" width="14.25" customWidth="1"/>
    <col min="7" max="7" width="15.9140625" customWidth="1"/>
    <col min="8" max="8" width="15.75" customWidth="1"/>
    <col min="9" max="9" width="16.9140625" customWidth="1"/>
    <col min="10" max="10" width="14.75" customWidth="1"/>
    <col min="11" max="12" width="13.5" customWidth="1"/>
  </cols>
  <sheetData>
    <row r="1" spans="1:14">
      <c r="A1" s="28" t="s">
        <v>44</v>
      </c>
    </row>
    <row r="3" spans="1:14">
      <c r="A3" t="s">
        <v>40</v>
      </c>
    </row>
    <row r="5" spans="1:14" ht="27.5" customHeight="1">
      <c r="A5" s="5" t="s">
        <v>36</v>
      </c>
      <c r="B5" s="6"/>
      <c r="C5" s="7"/>
      <c r="D5" s="50"/>
      <c r="E5" s="51"/>
      <c r="F5" s="51"/>
      <c r="G5" s="52"/>
    </row>
    <row r="7" spans="1:14">
      <c r="A7" t="s">
        <v>21</v>
      </c>
    </row>
    <row r="8" spans="1:14" ht="8.65" customHeight="1"/>
    <row r="9" spans="1:14" ht="30" customHeight="1">
      <c r="B9" s="1"/>
      <c r="C9" s="36" t="s">
        <v>8</v>
      </c>
      <c r="D9" s="5" t="s">
        <v>0</v>
      </c>
      <c r="E9" s="6"/>
      <c r="F9" s="6"/>
      <c r="G9" s="7"/>
      <c r="H9" s="36" t="s">
        <v>7</v>
      </c>
      <c r="I9" s="38" t="s">
        <v>1</v>
      </c>
      <c r="K9" s="5" t="s">
        <v>38</v>
      </c>
      <c r="L9" s="6"/>
      <c r="M9" s="6"/>
      <c r="N9" s="7"/>
    </row>
    <row r="10" spans="1:14" ht="45.9" customHeight="1">
      <c r="B10" s="2"/>
      <c r="C10" s="37"/>
      <c r="D10" s="8" t="s">
        <v>4</v>
      </c>
      <c r="E10" s="9" t="s">
        <v>5</v>
      </c>
      <c r="F10" s="10"/>
      <c r="G10" s="8" t="s">
        <v>6</v>
      </c>
      <c r="H10" s="37"/>
      <c r="I10" s="37"/>
      <c r="K10" s="33" t="s">
        <v>30</v>
      </c>
      <c r="L10" s="34"/>
      <c r="M10" s="34"/>
      <c r="N10" s="35"/>
    </row>
    <row r="11" spans="1:14" ht="49.9" customHeight="1">
      <c r="B11" s="39" t="s">
        <v>2</v>
      </c>
      <c r="C11" s="29"/>
      <c r="D11" s="30"/>
      <c r="E11" s="41"/>
      <c r="F11" s="42"/>
      <c r="G11" s="30"/>
      <c r="H11" s="30"/>
      <c r="I11" s="11"/>
      <c r="K11" s="33" t="s">
        <v>33</v>
      </c>
      <c r="L11" s="34"/>
      <c r="M11" s="34"/>
      <c r="N11" s="35"/>
    </row>
    <row r="12" spans="1:14" ht="49.9" customHeight="1">
      <c r="B12" s="40"/>
      <c r="C12" s="29"/>
      <c r="D12" s="30"/>
      <c r="E12" s="41"/>
      <c r="F12" s="42"/>
      <c r="G12" s="30"/>
      <c r="H12" s="30"/>
      <c r="I12" s="11"/>
      <c r="K12" s="33" t="s">
        <v>34</v>
      </c>
      <c r="L12" s="34"/>
      <c r="M12" s="34"/>
      <c r="N12" s="35"/>
    </row>
    <row r="13" spans="1:14" ht="49.9" customHeight="1">
      <c r="B13" s="40"/>
      <c r="C13" s="29"/>
      <c r="D13" s="30"/>
      <c r="E13" s="41"/>
      <c r="F13" s="42"/>
      <c r="G13" s="30"/>
      <c r="H13" s="30"/>
      <c r="I13" s="11"/>
    </row>
    <row r="14" spans="1:14" ht="49.9" customHeight="1">
      <c r="B14" s="37"/>
      <c r="C14" s="8" t="s">
        <v>3</v>
      </c>
      <c r="D14" s="11"/>
      <c r="E14" s="43"/>
      <c r="F14" s="44"/>
      <c r="G14" s="11"/>
      <c r="H14" s="11"/>
      <c r="I14" s="11"/>
      <c r="J14" s="14" t="s">
        <v>17</v>
      </c>
    </row>
    <row r="16" spans="1:14">
      <c r="A16" t="s">
        <v>26</v>
      </c>
    </row>
    <row r="17" spans="1:9" ht="8.65" customHeight="1"/>
    <row r="18" spans="1:9">
      <c r="B18" s="24" t="s">
        <v>27</v>
      </c>
      <c r="C18" s="4"/>
      <c r="D18" s="4"/>
      <c r="E18" s="53"/>
      <c r="F18" s="54"/>
    </row>
    <row r="19" spans="1:9">
      <c r="B19" s="3" t="s">
        <v>28</v>
      </c>
      <c r="C19" s="4"/>
      <c r="D19" s="4"/>
      <c r="E19" s="53"/>
      <c r="F19" s="54"/>
    </row>
    <row r="20" spans="1:9">
      <c r="B20" s="25" t="s">
        <v>29</v>
      </c>
      <c r="C20" s="4"/>
      <c r="D20" s="4"/>
      <c r="E20" s="55"/>
      <c r="F20" s="56"/>
    </row>
    <row r="22" spans="1:9">
      <c r="A22" t="s">
        <v>25</v>
      </c>
    </row>
    <row r="23" spans="1:9" ht="7.75" customHeight="1">
      <c r="B23" s="21"/>
    </row>
    <row r="24" spans="1:9">
      <c r="B24" s="26"/>
      <c r="C24" s="16" t="s">
        <v>22</v>
      </c>
    </row>
    <row r="25" spans="1:9" ht="9" customHeight="1" thickBot="1">
      <c r="B25" s="21"/>
    </row>
    <row r="26" spans="1:9" ht="19" thickTop="1" thickBot="1">
      <c r="B26" s="21"/>
      <c r="C26" s="17" t="s">
        <v>9</v>
      </c>
      <c r="D26" s="31" t="s">
        <v>37</v>
      </c>
      <c r="E26" s="13" t="s">
        <v>10</v>
      </c>
      <c r="F26" s="17" t="s">
        <v>20</v>
      </c>
      <c r="G26" s="32" t="s">
        <v>37</v>
      </c>
    </row>
    <row r="27" spans="1:9" ht="18.5" thickTop="1">
      <c r="B27" s="21"/>
      <c r="F27" s="17"/>
    </row>
    <row r="28" spans="1:9">
      <c r="B28" s="26"/>
      <c r="C28" s="16" t="s">
        <v>23</v>
      </c>
      <c r="F28" s="17"/>
    </row>
    <row r="29" spans="1:9" ht="9" customHeight="1" thickBot="1">
      <c r="B29" s="21"/>
      <c r="F29" s="17"/>
    </row>
    <row r="30" spans="1:9" ht="19" thickTop="1" thickBot="1">
      <c r="B30" s="21"/>
      <c r="C30" s="17" t="s">
        <v>9</v>
      </c>
      <c r="D30" s="31" t="s">
        <v>37</v>
      </c>
      <c r="E30" s="13" t="s">
        <v>10</v>
      </c>
      <c r="F30" s="17" t="s">
        <v>19</v>
      </c>
      <c r="G30" s="18"/>
      <c r="H30" s="17" t="s">
        <v>11</v>
      </c>
      <c r="I30" s="32" t="s">
        <v>37</v>
      </c>
    </row>
    <row r="31" spans="1:9" ht="18.5" thickTop="1">
      <c r="B31" s="21"/>
    </row>
    <row r="32" spans="1:9">
      <c r="B32" s="27"/>
      <c r="C32" s="16" t="s">
        <v>24</v>
      </c>
    </row>
    <row r="33" spans="2:12" ht="8.65" customHeight="1">
      <c r="B33" s="21"/>
    </row>
    <row r="34" spans="2:12">
      <c r="C34" t="s">
        <v>12</v>
      </c>
    </row>
    <row r="35" spans="2:12">
      <c r="F35" s="57" t="s">
        <v>13</v>
      </c>
      <c r="G35" s="57"/>
      <c r="H35" s="63" t="s">
        <v>37</v>
      </c>
    </row>
    <row r="36" spans="2:12" ht="9.5" customHeight="1">
      <c r="C36" s="45" t="s">
        <v>9</v>
      </c>
      <c r="D36" s="46" t="s">
        <v>37</v>
      </c>
      <c r="E36" s="48" t="s">
        <v>10</v>
      </c>
      <c r="F36" s="58"/>
      <c r="G36" s="58"/>
      <c r="H36" s="63"/>
      <c r="I36" s="45" t="s">
        <v>11</v>
      </c>
      <c r="J36" s="59" t="s">
        <v>37</v>
      </c>
    </row>
    <row r="37" spans="2:12" ht="9.5" customHeight="1">
      <c r="C37" s="45"/>
      <c r="D37" s="47"/>
      <c r="E37" s="49"/>
      <c r="F37" s="61" t="s">
        <v>14</v>
      </c>
      <c r="G37" s="61"/>
      <c r="H37" s="62" t="s">
        <v>37</v>
      </c>
      <c r="I37" s="45"/>
      <c r="J37" s="60"/>
    </row>
    <row r="38" spans="2:12">
      <c r="F38" s="49"/>
      <c r="G38" s="49"/>
      <c r="H38" s="63"/>
    </row>
    <row r="39" spans="2:12" ht="8.65" customHeight="1"/>
    <row r="40" spans="2:12">
      <c r="C40" t="s">
        <v>42</v>
      </c>
    </row>
    <row r="41" spans="2:12">
      <c r="F41" s="57" t="s">
        <v>15</v>
      </c>
      <c r="G41" s="57"/>
      <c r="H41" s="63" t="s">
        <v>37</v>
      </c>
      <c r="I41" s="12"/>
      <c r="J41" s="12"/>
    </row>
    <row r="42" spans="2:12" ht="8.65" customHeight="1">
      <c r="C42" s="45" t="s">
        <v>9</v>
      </c>
      <c r="D42" s="46" t="s">
        <v>37</v>
      </c>
      <c r="E42" s="48" t="s">
        <v>10</v>
      </c>
      <c r="F42" s="58"/>
      <c r="G42" s="58"/>
      <c r="H42" s="63"/>
      <c r="I42" s="48" t="s">
        <v>16</v>
      </c>
      <c r="J42" s="65"/>
      <c r="K42" s="64" t="s">
        <v>11</v>
      </c>
      <c r="L42" s="59" t="s">
        <v>37</v>
      </c>
    </row>
    <row r="43" spans="2:12" ht="8.65" customHeight="1">
      <c r="C43" s="45"/>
      <c r="D43" s="47"/>
      <c r="E43" s="49"/>
      <c r="F43" s="61" t="s">
        <v>14</v>
      </c>
      <c r="G43" s="61"/>
      <c r="H43" s="62" t="s">
        <v>37</v>
      </c>
      <c r="I43" s="49"/>
      <c r="J43" s="65"/>
      <c r="K43" s="64"/>
      <c r="L43" s="60"/>
    </row>
    <row r="44" spans="2:12">
      <c r="F44" s="49"/>
      <c r="G44" s="49"/>
      <c r="H44" s="63"/>
      <c r="I44" s="12"/>
      <c r="J44" s="12"/>
    </row>
    <row r="45" spans="2:12" ht="9" customHeight="1" thickBot="1"/>
    <row r="46" spans="2:12" ht="19" thickTop="1" thickBot="1">
      <c r="C46" t="s">
        <v>18</v>
      </c>
      <c r="D46" s="32" t="s">
        <v>37</v>
      </c>
    </row>
    <row r="47" spans="2:12" ht="18.5" thickTop="1"/>
    <row r="49" spans="1:1">
      <c r="A49" s="23" t="s">
        <v>39</v>
      </c>
    </row>
    <row r="50" spans="1:1">
      <c r="A50" s="23" t="s">
        <v>32</v>
      </c>
    </row>
    <row r="51" spans="1:1">
      <c r="A51" s="23" t="s">
        <v>41</v>
      </c>
    </row>
  </sheetData>
  <sheetProtection algorithmName="SHA-512" hashValue="ZMd9H5LUWuuv8GrucIhRTUigQwt1Cf3WVieej3ziv25HWBv8vlWRQqKF/RV/CUQkXrNc1tVKhVUyv21Zm0VMHw==" saltValue="OdU2RklpoAhNLyeiDUc3vA==" spinCount="100000" sheet="1" objects="1" scenarios="1"/>
  <mergeCells count="32">
    <mergeCell ref="C42:C43"/>
    <mergeCell ref="D42:D43"/>
    <mergeCell ref="E42:E43"/>
    <mergeCell ref="I42:I43"/>
    <mergeCell ref="J42:J43"/>
    <mergeCell ref="F41:G42"/>
    <mergeCell ref="H41:H42"/>
    <mergeCell ref="L42:L43"/>
    <mergeCell ref="F43:G44"/>
    <mergeCell ref="H43:H44"/>
    <mergeCell ref="K42:K43"/>
    <mergeCell ref="H35:H36"/>
    <mergeCell ref="I36:I37"/>
    <mergeCell ref="J36:J37"/>
    <mergeCell ref="F37:G38"/>
    <mergeCell ref="H37:H38"/>
    <mergeCell ref="C36:C37"/>
    <mergeCell ref="D36:D37"/>
    <mergeCell ref="E36:E37"/>
    <mergeCell ref="D5:G5"/>
    <mergeCell ref="C9:C10"/>
    <mergeCell ref="E18:F18"/>
    <mergeCell ref="E19:F19"/>
    <mergeCell ref="E20:F20"/>
    <mergeCell ref="F35:G36"/>
    <mergeCell ref="H9:H10"/>
    <mergeCell ref="I9:I10"/>
    <mergeCell ref="B11:B14"/>
    <mergeCell ref="E11:F11"/>
    <mergeCell ref="E12:F12"/>
    <mergeCell ref="E13:F13"/>
    <mergeCell ref="E14:F14"/>
  </mergeCells>
  <phoneticPr fontId="2"/>
  <dataValidations count="1">
    <dataValidation type="list" showInputMessage="1" showErrorMessage="1" sqref="C11:C13" xr:uid="{9CFE000F-4A22-450A-B919-ECFB18B8E573}">
      <formula1>"①業務効率化に資する設備等,②新たな職員の配置によるタスクシフト・シェア,③職員の賃金改善"</formula1>
    </dataValidation>
  </dataValidations>
  <pageMargins left="1.0236220472440944" right="0.23622047244094491" top="0.94488188976377963" bottom="0.55118110236220474" header="0.31496062992125984" footer="0.31496062992125984"/>
  <pageSetup paperSize="9" scale="73" fitToHeight="0" orientation="landscape" r:id="rId1"/>
  <rowBreaks count="1" manualBreakCount="1">
    <brk id="2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Option Button 1">
              <controlPr defaultSize="0" autoFill="0" autoLine="0" autoPict="0">
                <anchor moveWithCells="1">
                  <from>
                    <xdr:col>1</xdr:col>
                    <xdr:colOff>50800</xdr:colOff>
                    <xdr:row>21</xdr:row>
                    <xdr:rowOff>215900</xdr:rowOff>
                  </from>
                  <to>
                    <xdr:col>2</xdr:col>
                    <xdr:colOff>190500</xdr:colOff>
                    <xdr:row>24</xdr:row>
                    <xdr:rowOff>76200</xdr:rowOff>
                  </to>
                </anchor>
              </controlPr>
            </control>
          </mc:Choice>
        </mc:AlternateContent>
        <mc:AlternateContent xmlns:mc="http://schemas.openxmlformats.org/markup-compatibility/2006">
          <mc:Choice Requires="x14">
            <control shapeId="5122" r:id="rId5" name="Option Button 2">
              <controlPr defaultSize="0" autoFill="0" autoLine="0" autoPict="0">
                <anchor moveWithCells="1">
                  <from>
                    <xdr:col>1</xdr:col>
                    <xdr:colOff>63500</xdr:colOff>
                    <xdr:row>26</xdr:row>
                    <xdr:rowOff>146050</xdr:rowOff>
                  </from>
                  <to>
                    <xdr:col>2</xdr:col>
                    <xdr:colOff>482600</xdr:colOff>
                    <xdr:row>28</xdr:row>
                    <xdr:rowOff>76200</xdr:rowOff>
                  </to>
                </anchor>
              </controlPr>
            </control>
          </mc:Choice>
        </mc:AlternateContent>
        <mc:AlternateContent xmlns:mc="http://schemas.openxmlformats.org/markup-compatibility/2006">
          <mc:Choice Requires="x14">
            <control shapeId="5123" r:id="rId6" name="Option Button 3">
              <controlPr defaultSize="0" autoFill="0" autoLine="0" autoPict="0">
                <anchor moveWithCells="1">
                  <from>
                    <xdr:col>1</xdr:col>
                    <xdr:colOff>57150</xdr:colOff>
                    <xdr:row>30</xdr:row>
                    <xdr:rowOff>139700</xdr:rowOff>
                  </from>
                  <to>
                    <xdr:col>2</xdr:col>
                    <xdr:colOff>304800</xdr:colOff>
                    <xdr:row>33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積算内訳</vt:lpstr>
      <vt:lpstr>入力例</vt:lpstr>
      <vt:lpstr>積算内訳 (手書き用)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白濱　かをり</dc:creator>
  <cp:lastModifiedBy>白濱　かをり</cp:lastModifiedBy>
  <cp:lastPrinted>2026-05-26T09:15:53Z</cp:lastPrinted>
  <dcterms:created xsi:type="dcterms:W3CDTF">2015-06-05T18:19:34Z</dcterms:created>
  <dcterms:modified xsi:type="dcterms:W3CDTF">2026-05-29T11:58:13Z</dcterms:modified>
</cp:coreProperties>
</file>