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720D-chiiki\share\地域医療確保G共有（R7.9～）\_21 地域医療介護総合確保基金\01_基金事業\【在宅医療分】病床機能分化・連携施設設備整備事業費補助\R8年度\02_交付要綱\01_交付要綱制定起案\07-1_R8交付要綱様式その2_病床機能分化（在宅医療分）\"/>
    </mc:Choice>
  </mc:AlternateContent>
  <xr:revisionPtr revIDLastSave="0" documentId="13_ncr:1_{5B4D7B86-C99F-487D-99FF-F8227164E709}" xr6:coauthVersionLast="47" xr6:coauthVersionMax="47" xr10:uidLastSave="{00000000-0000-0000-0000-000000000000}"/>
  <bookViews>
    <workbookView xWindow="-110" yWindow="-110" windowWidth="19420" windowHeight="10300" tabRatio="903" xr2:uid="{00000000-000D-0000-FFFF-FFFF00000000}"/>
  </bookViews>
  <sheets>
    <sheet name="第２号様式(1)" sheetId="24" r:id="rId1"/>
    <sheet name="第２号様式(2)" sheetId="25" r:id="rId2"/>
    <sheet name="第２号様式(3)" sheetId="26" r:id="rId3"/>
    <sheet name="第３号様式" sheetId="27" r:id="rId4"/>
    <sheet name="第７号様式" sheetId="28" r:id="rId5"/>
    <sheet name="第10号様式" sheetId="29" r:id="rId6"/>
    <sheet name="第11号様式" sheetId="30" r:id="rId7"/>
  </sheets>
  <definedNames>
    <definedName name="_xlnm.Print_Area" localSheetId="5">第10号様式!$A$1:$L$16</definedName>
    <definedName name="_xlnm.Print_Area" localSheetId="6">第11号様式!$A$1:$I$30</definedName>
    <definedName name="_xlnm.Print_Area" localSheetId="0">'第２号様式(1)'!$A$1:$J$16</definedName>
    <definedName name="_xlnm.Print_Area" localSheetId="1">'第２号様式(2)'!$A$1:$J$16</definedName>
    <definedName name="_xlnm.Print_Area" localSheetId="2">'第２号様式(3)'!$A$1:$J$16</definedName>
    <definedName name="_xlnm.Print_Area" localSheetId="3">第３号様式!$A$1:$I$30</definedName>
    <definedName name="_xlnm.Print_Area" localSheetId="4">第７号様式!$A$1:$P$22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30" l="1"/>
  <c r="G30" i="30" s="1"/>
  <c r="G11" i="30"/>
  <c r="K11" i="29"/>
  <c r="I11" i="29"/>
  <c r="J10" i="29"/>
  <c r="L10" i="29" s="1"/>
  <c r="D10" i="29"/>
  <c r="J9" i="29"/>
  <c r="L9" i="29" s="1"/>
  <c r="L11" i="29" s="1"/>
  <c r="D9" i="29"/>
  <c r="G11" i="28"/>
  <c r="G10" i="28"/>
  <c r="G21" i="27"/>
  <c r="G30" i="27" s="1"/>
  <c r="G11" i="27"/>
  <c r="D9" i="26"/>
  <c r="I9" i="26"/>
  <c r="D10" i="26"/>
  <c r="I10" i="26"/>
  <c r="I11" i="26"/>
  <c r="I11" i="25"/>
  <c r="I9" i="25"/>
  <c r="D9" i="25"/>
  <c r="D9" i="24"/>
  <c r="I9" i="24"/>
  <c r="I11" i="24" s="1"/>
  <c r="J11" i="29" l="1"/>
</calcChain>
</file>

<file path=xl/sharedStrings.xml><?xml version="1.0" encoding="utf-8"?>
<sst xmlns="http://schemas.openxmlformats.org/spreadsheetml/2006/main" count="301" uniqueCount="113">
  <si>
    <t>総事業費</t>
    <rPh sb="0" eb="1">
      <t>ソウ</t>
    </rPh>
    <rPh sb="1" eb="4">
      <t>ジギョウヒ</t>
    </rPh>
    <phoneticPr fontId="4"/>
  </si>
  <si>
    <t>寄附金その</t>
    <rPh sb="0" eb="3">
      <t>キフキン</t>
    </rPh>
    <phoneticPr fontId="4"/>
  </si>
  <si>
    <t>円</t>
    <rPh sb="0" eb="1">
      <t>エン</t>
    </rPh>
    <phoneticPr fontId="4"/>
  </si>
  <si>
    <t>(A)-(B)</t>
    <phoneticPr fontId="4"/>
  </si>
  <si>
    <t>区　　　分</t>
    <rPh sb="0" eb="1">
      <t>ク</t>
    </rPh>
    <rPh sb="4" eb="5">
      <t>ブン</t>
    </rPh>
    <phoneticPr fontId="4"/>
  </si>
  <si>
    <t>差　引　額</t>
    <rPh sb="0" eb="1">
      <t>サ</t>
    </rPh>
    <rPh sb="2" eb="3">
      <t>イン</t>
    </rPh>
    <rPh sb="4" eb="5">
      <t>ガク</t>
    </rPh>
    <phoneticPr fontId="4"/>
  </si>
  <si>
    <t>対象経費の</t>
    <rPh sb="0" eb="2">
      <t>タイショウ</t>
    </rPh>
    <rPh sb="2" eb="4">
      <t>ケイヒ</t>
    </rPh>
    <phoneticPr fontId="4"/>
  </si>
  <si>
    <t>基　準　額</t>
    <rPh sb="0" eb="1">
      <t>モト</t>
    </rPh>
    <rPh sb="2" eb="3">
      <t>ジュン</t>
    </rPh>
    <rPh sb="4" eb="5">
      <t>ガク</t>
    </rPh>
    <phoneticPr fontId="4"/>
  </si>
  <si>
    <t>選　定　額</t>
    <rPh sb="0" eb="1">
      <t>セン</t>
    </rPh>
    <rPh sb="2" eb="3">
      <t>サダム</t>
    </rPh>
    <rPh sb="4" eb="5">
      <t>ガク</t>
    </rPh>
    <phoneticPr fontId="4"/>
  </si>
  <si>
    <t>県　補　助</t>
    <rPh sb="0" eb="1">
      <t>ケン</t>
    </rPh>
    <rPh sb="2" eb="3">
      <t>タスク</t>
    </rPh>
    <rPh sb="4" eb="5">
      <t>スケ</t>
    </rPh>
    <phoneticPr fontId="4"/>
  </si>
  <si>
    <t>備　　考</t>
    <rPh sb="0" eb="1">
      <t>ソナエ</t>
    </rPh>
    <rPh sb="3" eb="4">
      <t>コウ</t>
    </rPh>
    <phoneticPr fontId="4"/>
  </si>
  <si>
    <t>他の収入額</t>
    <rPh sb="0" eb="1">
      <t>タ</t>
    </rPh>
    <rPh sb="2" eb="5">
      <t>シュウニュウガク</t>
    </rPh>
    <phoneticPr fontId="4"/>
  </si>
  <si>
    <t>支出予定額</t>
    <rPh sb="0" eb="2">
      <t>シシュツ</t>
    </rPh>
    <rPh sb="2" eb="5">
      <t>ヨテイガク</t>
    </rPh>
    <phoneticPr fontId="4"/>
  </si>
  <si>
    <t>基　本　額</t>
    <rPh sb="0" eb="1">
      <t>モト</t>
    </rPh>
    <rPh sb="2" eb="3">
      <t>ホン</t>
    </rPh>
    <rPh sb="4" eb="5">
      <t>ガク</t>
    </rPh>
    <phoneticPr fontId="4"/>
  </si>
  <si>
    <t>所　要　額</t>
    <rPh sb="0" eb="1">
      <t>トコロ</t>
    </rPh>
    <rPh sb="2" eb="3">
      <t>ヨウ</t>
    </rPh>
    <rPh sb="4" eb="5">
      <t>ガク</t>
    </rPh>
    <phoneticPr fontId="4"/>
  </si>
  <si>
    <t>(A)</t>
  </si>
  <si>
    <t>(B)</t>
  </si>
  <si>
    <t>(C)</t>
  </si>
  <si>
    <t>(D)</t>
  </si>
  <si>
    <t>(E)</t>
  </si>
  <si>
    <t>(F)</t>
  </si>
  <si>
    <t>(G)</t>
  </si>
  <si>
    <t>(H)</t>
  </si>
  <si>
    <t>合　　計</t>
    <rPh sb="0" eb="1">
      <t>ゴウ</t>
    </rPh>
    <rPh sb="3" eb="4">
      <t>ケイ</t>
    </rPh>
    <phoneticPr fontId="4"/>
  </si>
  <si>
    <t>補　助　金　所　要　額　調　書</t>
    <rPh sb="0" eb="1">
      <t>ホ</t>
    </rPh>
    <rPh sb="2" eb="3">
      <t>スケ</t>
    </rPh>
    <rPh sb="4" eb="5">
      <t>キン</t>
    </rPh>
    <rPh sb="6" eb="7">
      <t>ショ</t>
    </rPh>
    <rPh sb="8" eb="9">
      <t>ヨウ</t>
    </rPh>
    <rPh sb="10" eb="11">
      <t>ガク</t>
    </rPh>
    <rPh sb="12" eb="13">
      <t>シラ</t>
    </rPh>
    <rPh sb="14" eb="15">
      <t>ショ</t>
    </rPh>
    <phoneticPr fontId="4"/>
  </si>
  <si>
    <t>　　　２「県補助基本額(G)」欄は、(C)と(F)を比較して低い方の額を記載すること。</t>
    <rPh sb="5" eb="6">
      <t>ケン</t>
    </rPh>
    <rPh sb="6" eb="8">
      <t>ホジョ</t>
    </rPh>
    <rPh sb="8" eb="11">
      <t>キホンガク</t>
    </rPh>
    <rPh sb="15" eb="16">
      <t>ラン</t>
    </rPh>
    <rPh sb="26" eb="28">
      <t>ヒカク</t>
    </rPh>
    <rPh sb="30" eb="31">
      <t>ヒク</t>
    </rPh>
    <rPh sb="32" eb="33">
      <t>ホウ</t>
    </rPh>
    <rPh sb="34" eb="35">
      <t>ガク</t>
    </rPh>
    <rPh sb="36" eb="38">
      <t>キサイ</t>
    </rPh>
    <phoneticPr fontId="4"/>
  </si>
  <si>
    <t>　　　３「県補助所要額(H)」欄は、(G)の額に２分の１を乗じた額（千円未満の端数がある場合は、その端数を切り捨てた額）を記載すること。</t>
    <rPh sb="5" eb="6">
      <t>ケン</t>
    </rPh>
    <rPh sb="6" eb="8">
      <t>ホジョ</t>
    </rPh>
    <rPh sb="8" eb="11">
      <t>ショヨウガク</t>
    </rPh>
    <rPh sb="15" eb="16">
      <t>ラン</t>
    </rPh>
    <rPh sb="22" eb="23">
      <t>ガク</t>
    </rPh>
    <rPh sb="25" eb="26">
      <t>ブン</t>
    </rPh>
    <rPh sb="29" eb="30">
      <t>ジョウ</t>
    </rPh>
    <rPh sb="32" eb="33">
      <t>ガク</t>
    </rPh>
    <rPh sb="34" eb="36">
      <t>センエン</t>
    </rPh>
    <rPh sb="36" eb="38">
      <t>ミマン</t>
    </rPh>
    <rPh sb="39" eb="41">
      <t>ハスウ</t>
    </rPh>
    <rPh sb="44" eb="46">
      <t>バアイ</t>
    </rPh>
    <rPh sb="50" eb="52">
      <t>ハスウ</t>
    </rPh>
    <rPh sb="53" eb="54">
      <t>キ</t>
    </rPh>
    <rPh sb="55" eb="56">
      <t>ス</t>
    </rPh>
    <rPh sb="58" eb="59">
      <t>ガク</t>
    </rPh>
    <rPh sb="61" eb="63">
      <t>キサイ</t>
    </rPh>
    <phoneticPr fontId="4"/>
  </si>
  <si>
    <t>（注）１「選定額(F)」欄には、(D)と(E)を比較して低い方の額を記載すること。ただし、車両については、300万円を上限とすること。</t>
    <rPh sb="1" eb="2">
      <t>チュウ</t>
    </rPh>
    <rPh sb="5" eb="7">
      <t>センテイ</t>
    </rPh>
    <rPh sb="7" eb="8">
      <t>ガク</t>
    </rPh>
    <rPh sb="12" eb="13">
      <t>ラン</t>
    </rPh>
    <rPh sb="24" eb="26">
      <t>ヒカク</t>
    </rPh>
    <rPh sb="28" eb="29">
      <t>ヒク</t>
    </rPh>
    <rPh sb="30" eb="31">
      <t>ホウ</t>
    </rPh>
    <rPh sb="32" eb="33">
      <t>ガク</t>
    </rPh>
    <rPh sb="34" eb="36">
      <t>キサイ</t>
    </rPh>
    <rPh sb="45" eb="47">
      <t>シャリョウ</t>
    </rPh>
    <rPh sb="56" eb="58">
      <t>マンエン</t>
    </rPh>
    <rPh sb="59" eb="61">
      <t>ジョウゲン</t>
    </rPh>
    <phoneticPr fontId="4"/>
  </si>
  <si>
    <t>第２号様式（第４関係）</t>
    <rPh sb="0" eb="1">
      <t>ダイ</t>
    </rPh>
    <rPh sb="2" eb="3">
      <t>ゴウ</t>
    </rPh>
    <rPh sb="3" eb="5">
      <t>ヨウシキ</t>
    </rPh>
    <rPh sb="6" eb="7">
      <t>ダイ</t>
    </rPh>
    <rPh sb="8" eb="10">
      <t>カンケイ</t>
    </rPh>
    <phoneticPr fontId="4"/>
  </si>
  <si>
    <r>
      <t xml:space="preserve">病床機能分化・連携推進施設設備整備事業（在宅医療分）
（施設名）
</t>
    </r>
    <r>
      <rPr>
        <sz val="11"/>
        <color rgb="FFFF0000"/>
        <rFont val="ＭＳ 明朝"/>
        <family val="1"/>
        <charset val="128"/>
      </rPr>
      <t>○○医院</t>
    </r>
    <rPh sb="0" eb="2">
      <t>ビョウショウ</t>
    </rPh>
    <rPh sb="2" eb="4">
      <t>キノウ</t>
    </rPh>
    <rPh sb="4" eb="6">
      <t>ブンカ</t>
    </rPh>
    <rPh sb="7" eb="9">
      <t>レンケイ</t>
    </rPh>
    <rPh sb="9" eb="11">
      <t>スイシン</t>
    </rPh>
    <rPh sb="11" eb="13">
      <t>シセツ</t>
    </rPh>
    <rPh sb="13" eb="15">
      <t>セツビ</t>
    </rPh>
    <rPh sb="15" eb="17">
      <t>セイビ</t>
    </rPh>
    <rPh sb="17" eb="19">
      <t>ジギョウ</t>
    </rPh>
    <rPh sb="20" eb="25">
      <t>ザイタクイリョウブン</t>
    </rPh>
    <rPh sb="29" eb="31">
      <t>シセツ</t>
    </rPh>
    <rPh sb="31" eb="32">
      <t>メイ</t>
    </rPh>
    <rPh sb="36" eb="38">
      <t>イイン</t>
    </rPh>
    <phoneticPr fontId="4"/>
  </si>
  <si>
    <r>
      <t>（補助事業者名　</t>
    </r>
    <r>
      <rPr>
        <sz val="11"/>
        <color rgb="FFFF0000"/>
        <rFont val="ＭＳ 明朝"/>
        <family val="1"/>
        <charset val="128"/>
      </rPr>
      <t>医療法人○○</t>
    </r>
    <r>
      <rPr>
        <sz val="11"/>
        <rFont val="ＭＳ 明朝"/>
        <family val="1"/>
        <charset val="128"/>
      </rPr>
      <t>）</t>
    </r>
    <rPh sb="1" eb="3">
      <t>ホジョ</t>
    </rPh>
    <rPh sb="3" eb="7">
      <t>ジギョウシャメイ</t>
    </rPh>
    <rPh sb="8" eb="10">
      <t>イリョウ</t>
    </rPh>
    <rPh sb="10" eb="12">
      <t>ホウジン</t>
    </rPh>
    <phoneticPr fontId="4"/>
  </si>
  <si>
    <t>※350万円の車両を購入する場合</t>
    <phoneticPr fontId="4"/>
  </si>
  <si>
    <t>※122万5千円の医療機器を購入する場合</t>
    <rPh sb="4" eb="5">
      <t>マン</t>
    </rPh>
    <rPh sb="6" eb="7">
      <t>セン</t>
    </rPh>
    <phoneticPr fontId="4"/>
  </si>
  <si>
    <r>
      <t>（補助事業者名　</t>
    </r>
    <r>
      <rPr>
        <sz val="11"/>
        <color rgb="FFFF0000"/>
        <rFont val="ＭＳ 明朝"/>
        <family val="1"/>
        <charset val="128"/>
      </rPr>
      <t>医療法人○○</t>
    </r>
    <r>
      <rPr>
        <sz val="11"/>
        <rFont val="ＭＳ 明朝"/>
        <family val="1"/>
        <charset val="128"/>
      </rPr>
      <t>）</t>
    </r>
    <rPh sb="1" eb="3">
      <t>ホジョ</t>
    </rPh>
    <rPh sb="3" eb="7">
      <t>ジギョウシャメイ</t>
    </rPh>
    <phoneticPr fontId="4"/>
  </si>
  <si>
    <t>※350万円の車両と122万5千円の医療機器を購入する場合</t>
    <rPh sb="13" eb="14">
      <t>マン</t>
    </rPh>
    <rPh sb="15" eb="16">
      <t>セン</t>
    </rPh>
    <phoneticPr fontId="4"/>
  </si>
  <si>
    <t>第３号様式（第４関係）</t>
    <rPh sb="0" eb="1">
      <t>ダイ</t>
    </rPh>
    <rPh sb="2" eb="3">
      <t>ゴウ</t>
    </rPh>
    <rPh sb="3" eb="5">
      <t>ヨウシキ</t>
    </rPh>
    <rPh sb="6" eb="7">
      <t>ダイ</t>
    </rPh>
    <rPh sb="8" eb="10">
      <t>カンケイ</t>
    </rPh>
    <phoneticPr fontId="4"/>
  </si>
  <si>
    <t>事　　　業　　　計　　　画　　　書</t>
    <phoneticPr fontId="4"/>
  </si>
  <si>
    <r>
      <t>（補助事業者名　</t>
    </r>
    <r>
      <rPr>
        <sz val="11"/>
        <color rgb="FFFF0000"/>
        <rFont val="ＭＳ Ｐ明朝"/>
        <family val="1"/>
        <charset val="128"/>
      </rPr>
      <t>医療法人○○</t>
    </r>
    <r>
      <rPr>
        <sz val="11"/>
        <rFont val="ＭＳ Ｐ明朝"/>
        <family val="1"/>
        <charset val="128"/>
      </rPr>
      <t>）</t>
    </r>
    <rPh sb="1" eb="3">
      <t>ホジョ</t>
    </rPh>
    <rPh sb="3" eb="5">
      <t>ジギョウ</t>
    </rPh>
    <rPh sb="5" eb="6">
      <t>シャ</t>
    </rPh>
    <rPh sb="6" eb="7">
      <t>メイ</t>
    </rPh>
    <phoneticPr fontId="4"/>
  </si>
  <si>
    <t>品名</t>
    <rPh sb="0" eb="1">
      <t>シナ</t>
    </rPh>
    <rPh sb="1" eb="2">
      <t>メイ</t>
    </rPh>
    <phoneticPr fontId="4"/>
  </si>
  <si>
    <t>銘柄</t>
    <rPh sb="0" eb="1">
      <t>メイ</t>
    </rPh>
    <rPh sb="1" eb="2">
      <t>エ</t>
    </rPh>
    <phoneticPr fontId="4"/>
  </si>
  <si>
    <t>規格</t>
    <rPh sb="0" eb="1">
      <t>タダシ</t>
    </rPh>
    <rPh sb="1" eb="2">
      <t>カク</t>
    </rPh>
    <phoneticPr fontId="4"/>
  </si>
  <si>
    <t>員数</t>
    <rPh sb="0" eb="1">
      <t>イン</t>
    </rPh>
    <rPh sb="1" eb="2">
      <t>カズ</t>
    </rPh>
    <phoneticPr fontId="4"/>
  </si>
  <si>
    <t>単価</t>
    <rPh sb="0" eb="1">
      <t>タン</t>
    </rPh>
    <rPh sb="1" eb="2">
      <t>アタイ</t>
    </rPh>
    <phoneticPr fontId="4"/>
  </si>
  <si>
    <t>金額</t>
    <rPh sb="0" eb="1">
      <t>キン</t>
    </rPh>
    <rPh sb="1" eb="2">
      <t>ガク</t>
    </rPh>
    <phoneticPr fontId="4"/>
  </si>
  <si>
    <t>設置場所</t>
    <rPh sb="0" eb="1">
      <t>セツ</t>
    </rPh>
    <rPh sb="1" eb="2">
      <t>オキ</t>
    </rPh>
    <rPh sb="2" eb="3">
      <t>バ</t>
    </rPh>
    <rPh sb="3" eb="4">
      <t>ショ</t>
    </rPh>
    <phoneticPr fontId="4"/>
  </si>
  <si>
    <t>備考</t>
    <rPh sb="0" eb="1">
      <t>ソナエ</t>
    </rPh>
    <rPh sb="1" eb="2">
      <t>コウ</t>
    </rPh>
    <phoneticPr fontId="4"/>
  </si>
  <si>
    <t>(1)補助事業分</t>
    <rPh sb="3" eb="5">
      <t>ホジョ</t>
    </rPh>
    <rPh sb="5" eb="7">
      <t>ジギョウ</t>
    </rPh>
    <rPh sb="7" eb="8">
      <t>ブン</t>
    </rPh>
    <phoneticPr fontId="4"/>
  </si>
  <si>
    <t>訪問診療用車両</t>
    <rPh sb="0" eb="2">
      <t>ホウモン</t>
    </rPh>
    <rPh sb="2" eb="4">
      <t>シンリョウ</t>
    </rPh>
    <rPh sb="4" eb="5">
      <t>ヨウ</t>
    </rPh>
    <rPh sb="5" eb="7">
      <t>シャリョウ</t>
    </rPh>
    <phoneticPr fontId="2"/>
  </si>
  <si>
    <t>×××</t>
    <phoneticPr fontId="4"/>
  </si>
  <si>
    <t>△△△</t>
    <phoneticPr fontId="4"/>
  </si>
  <si>
    <t>○○医院</t>
    <rPh sb="2" eb="4">
      <t>イイン</t>
    </rPh>
    <phoneticPr fontId="2"/>
  </si>
  <si>
    <t>ポータブルＸ線撮影装置</t>
    <rPh sb="5" eb="7">
      <t>エックスセン</t>
    </rPh>
    <rPh sb="7" eb="9">
      <t>サツエイ</t>
    </rPh>
    <rPh sb="9" eb="11">
      <t>ソウチ</t>
    </rPh>
    <phoneticPr fontId="2"/>
  </si>
  <si>
    <t>○○○</t>
    <phoneticPr fontId="4"/>
  </si>
  <si>
    <t>◇◇◇</t>
    <phoneticPr fontId="4"/>
  </si>
  <si>
    <t>小　　　計</t>
    <rPh sb="0" eb="1">
      <t>ショウ</t>
    </rPh>
    <rPh sb="4" eb="5">
      <t>ケイ</t>
    </rPh>
    <phoneticPr fontId="4"/>
  </si>
  <si>
    <t>－</t>
    <phoneticPr fontId="4"/>
  </si>
  <si>
    <t>(2)補助事業以外分</t>
    <rPh sb="3" eb="5">
      <t>ホジョ</t>
    </rPh>
    <rPh sb="5" eb="7">
      <t>ジギョウ</t>
    </rPh>
    <rPh sb="7" eb="9">
      <t>イガイ</t>
    </rPh>
    <rPh sb="9" eb="10">
      <t>ブン</t>
    </rPh>
    <phoneticPr fontId="4"/>
  </si>
  <si>
    <t>合　　　計</t>
    <rPh sb="0" eb="1">
      <t>ゴウ</t>
    </rPh>
    <rPh sb="4" eb="5">
      <t>ケイ</t>
    </rPh>
    <phoneticPr fontId="4"/>
  </si>
  <si>
    <t>第７号様式（第５関係）</t>
    <phoneticPr fontId="4"/>
  </si>
  <si>
    <t>財　　産　　管　　理　　台　　帳</t>
    <rPh sb="0" eb="1">
      <t>ザイ</t>
    </rPh>
    <rPh sb="3" eb="4">
      <t>サン</t>
    </rPh>
    <rPh sb="6" eb="7">
      <t>カン</t>
    </rPh>
    <rPh sb="9" eb="10">
      <t>リ</t>
    </rPh>
    <rPh sb="12" eb="13">
      <t>ダイ</t>
    </rPh>
    <rPh sb="15" eb="16">
      <t>トバリ</t>
    </rPh>
    <phoneticPr fontId="4"/>
  </si>
  <si>
    <r>
      <t>補助事業者名　</t>
    </r>
    <r>
      <rPr>
        <u/>
        <sz val="10"/>
        <color rgb="FFFF0000"/>
        <rFont val="ＭＳ 明朝"/>
        <family val="1"/>
        <charset val="128"/>
      </rPr>
      <t>医療法人○○</t>
    </r>
    <rPh sb="0" eb="2">
      <t>ホジョ</t>
    </rPh>
    <rPh sb="2" eb="4">
      <t>ジギョウ</t>
    </rPh>
    <rPh sb="4" eb="5">
      <t>シャ</t>
    </rPh>
    <phoneticPr fontId="4"/>
  </si>
  <si>
    <t>番号</t>
  </si>
  <si>
    <t>名称</t>
  </si>
  <si>
    <t>規格・機種</t>
  </si>
  <si>
    <t>数量</t>
  </si>
  <si>
    <t>単位</t>
  </si>
  <si>
    <t>取得</t>
  </si>
  <si>
    <t>処分制限期間</t>
  </si>
  <si>
    <t>処分の状況</t>
  </si>
  <si>
    <t>保管場所</t>
  </si>
  <si>
    <t>備考</t>
  </si>
  <si>
    <t>取得財源</t>
  </si>
  <si>
    <t>年月日</t>
  </si>
  <si>
    <t>耐用
年数</t>
    <phoneticPr fontId="4"/>
  </si>
  <si>
    <t>処分制限</t>
  </si>
  <si>
    <t>処分の</t>
  </si>
  <si>
    <t>単価</t>
  </si>
  <si>
    <t>金額</t>
  </si>
  <si>
    <t>内　訳</t>
  </si>
  <si>
    <t>価格</t>
  </si>
  <si>
    <t>内容</t>
  </si>
  <si>
    <t>円</t>
  </si>
  <si>
    <t>　　　　円</t>
  </si>
  <si>
    <t>訪問診療用車両</t>
    <phoneticPr fontId="4"/>
  </si>
  <si>
    <t>×××　△△△</t>
    <phoneticPr fontId="4"/>
  </si>
  <si>
    <t xml:space="preserve">県補助金
1,500,000
</t>
    <rPh sb="0" eb="1">
      <t>ケン</t>
    </rPh>
    <rPh sb="1" eb="4">
      <t>ホジョキン</t>
    </rPh>
    <phoneticPr fontId="4"/>
  </si>
  <si>
    <t>○○医院</t>
    <phoneticPr fontId="4"/>
  </si>
  <si>
    <t>ポータブルＸ線撮影装置</t>
    <phoneticPr fontId="4"/>
  </si>
  <si>
    <t>○○○　◇◇◇</t>
    <phoneticPr fontId="4"/>
  </si>
  <si>
    <t xml:space="preserve">県補助金
500,000
</t>
    <rPh sb="0" eb="1">
      <t>ケン</t>
    </rPh>
    <rPh sb="1" eb="4">
      <t>ホジョキン</t>
    </rPh>
    <phoneticPr fontId="4"/>
  </si>
  <si>
    <t>（注）</t>
    <rPh sb="1" eb="2">
      <t>チュウ</t>
    </rPh>
    <phoneticPr fontId="4"/>
  </si>
  <si>
    <t>１　１件の取得価格が５０万円以上（消費税込み。補助事業者が地方公共団体以外の者の場合は３０万円以上）の備品等の財産を取得した場合、「処分制限期間」の欄も記入すること。</t>
    <phoneticPr fontId="4"/>
  </si>
  <si>
    <t>２　処分制限期間は、減価償却資産の耐用年数等に関する省令（昭和４０年大蔵省令第１５号）」に定められている耐用年数に相当する期間とし、その期間は、取得の日から起算する。</t>
    <phoneticPr fontId="4"/>
  </si>
  <si>
    <t>３　「処分制限年月日」の欄には、処分制限の終期を記入すること。</t>
    <phoneticPr fontId="4"/>
  </si>
  <si>
    <t>４　「処分の内容」の欄には、売り払い、廃棄処分等別に記入すること。</t>
    <phoneticPr fontId="4"/>
  </si>
  <si>
    <t>５　「備考」の欄には、取得の相手方又は処分の相手方を記入すること。</t>
    <rPh sb="14" eb="16">
      <t>アイテ</t>
    </rPh>
    <rPh sb="16" eb="17">
      <t>カタ</t>
    </rPh>
    <rPh sb="17" eb="18">
      <t>マタ</t>
    </rPh>
    <phoneticPr fontId="4"/>
  </si>
  <si>
    <t>第１０号様式（第８関係）</t>
    <rPh sb="0" eb="1">
      <t>ダイ</t>
    </rPh>
    <rPh sb="3" eb="4">
      <t>ゴウ</t>
    </rPh>
    <rPh sb="4" eb="6">
      <t>ヨウシキ</t>
    </rPh>
    <rPh sb="7" eb="8">
      <t>ダイ</t>
    </rPh>
    <rPh sb="9" eb="11">
      <t>カンケイ</t>
    </rPh>
    <phoneticPr fontId="4"/>
  </si>
  <si>
    <t>補　助　金　所　要　額　精　算　書</t>
    <rPh sb="0" eb="1">
      <t>ホ</t>
    </rPh>
    <rPh sb="2" eb="3">
      <t>スケ</t>
    </rPh>
    <rPh sb="4" eb="5">
      <t>キン</t>
    </rPh>
    <rPh sb="6" eb="7">
      <t>ショ</t>
    </rPh>
    <rPh sb="8" eb="9">
      <t>ヨウ</t>
    </rPh>
    <rPh sb="10" eb="11">
      <t>ガク</t>
    </rPh>
    <rPh sb="12" eb="13">
      <t>セイ</t>
    </rPh>
    <rPh sb="14" eb="15">
      <t>ザン</t>
    </rPh>
    <rPh sb="16" eb="17">
      <t>ショ</t>
    </rPh>
    <phoneticPr fontId="4"/>
  </si>
  <si>
    <t>※350万円の車両と122万5千円の医療機器について交付決定を受け、医療機器は100万円で取得した場合</t>
    <rPh sb="13" eb="14">
      <t>マン</t>
    </rPh>
    <rPh sb="15" eb="16">
      <t>セン</t>
    </rPh>
    <rPh sb="26" eb="30">
      <t>コウフケッテイ</t>
    </rPh>
    <rPh sb="31" eb="32">
      <t>ウ</t>
    </rPh>
    <rPh sb="34" eb="38">
      <t>イリョウキキ</t>
    </rPh>
    <rPh sb="42" eb="44">
      <t>マンエン</t>
    </rPh>
    <rPh sb="45" eb="47">
      <t>シュトク</t>
    </rPh>
    <rPh sb="49" eb="51">
      <t>バアイ</t>
    </rPh>
    <phoneticPr fontId="4"/>
  </si>
  <si>
    <t>差引過△</t>
    <rPh sb="0" eb="2">
      <t>サシヒキ</t>
    </rPh>
    <rPh sb="2" eb="3">
      <t>カ</t>
    </rPh>
    <phoneticPr fontId="4"/>
  </si>
  <si>
    <t>実 支 出額</t>
    <rPh sb="0" eb="1">
      <t>ジツ</t>
    </rPh>
    <rPh sb="2" eb="3">
      <t>シ</t>
    </rPh>
    <rPh sb="4" eb="5">
      <t>デ</t>
    </rPh>
    <rPh sb="5" eb="6">
      <t>ガク</t>
    </rPh>
    <phoneticPr fontId="4"/>
  </si>
  <si>
    <t>交付決定額</t>
    <rPh sb="0" eb="2">
      <t>コウフ</t>
    </rPh>
    <rPh sb="2" eb="5">
      <t>ケッテイガク</t>
    </rPh>
    <phoneticPr fontId="4"/>
  </si>
  <si>
    <t>受 入 済額</t>
    <rPh sb="0" eb="1">
      <t>ウケ</t>
    </rPh>
    <rPh sb="2" eb="3">
      <t>イ</t>
    </rPh>
    <rPh sb="4" eb="5">
      <t>ズミ</t>
    </rPh>
    <rPh sb="5" eb="6">
      <t>ガク</t>
    </rPh>
    <phoneticPr fontId="4"/>
  </si>
  <si>
    <t>不 足 額</t>
    <rPh sb="0" eb="1">
      <t>フ</t>
    </rPh>
    <rPh sb="2" eb="3">
      <t>アシ</t>
    </rPh>
    <rPh sb="4" eb="5">
      <t>ガク</t>
    </rPh>
    <phoneticPr fontId="4"/>
  </si>
  <si>
    <t>(H)</t>
    <phoneticPr fontId="4"/>
  </si>
  <si>
    <t>(I)</t>
    <phoneticPr fontId="4"/>
  </si>
  <si>
    <t>(J)</t>
    <phoneticPr fontId="4"/>
  </si>
  <si>
    <t xml:space="preserve">(J)－(I) </t>
    <phoneticPr fontId="4"/>
  </si>
  <si>
    <r>
      <t xml:space="preserve">病床機能分化・連携推進施設設備整備事業（在宅医療分）
（施設名）
</t>
    </r>
    <r>
      <rPr>
        <sz val="11"/>
        <color rgb="FFFF0000"/>
        <rFont val="ＭＳ 明朝"/>
        <family val="1"/>
        <charset val="128"/>
      </rPr>
      <t>○○医院</t>
    </r>
    <rPh sb="0" eb="2">
      <t>ビョウショウ</t>
    </rPh>
    <rPh sb="2" eb="4">
      <t>キノウ</t>
    </rPh>
    <rPh sb="4" eb="6">
      <t>ブンカ</t>
    </rPh>
    <rPh sb="7" eb="9">
      <t>レンケイ</t>
    </rPh>
    <rPh sb="9" eb="11">
      <t>スイシン</t>
    </rPh>
    <rPh sb="11" eb="13">
      <t>シセツ</t>
    </rPh>
    <rPh sb="13" eb="15">
      <t>セツビ</t>
    </rPh>
    <rPh sb="15" eb="17">
      <t>セイビ</t>
    </rPh>
    <rPh sb="17" eb="19">
      <t>ジギョウ</t>
    </rPh>
    <rPh sb="20" eb="25">
      <t>ザイタクイリョウブン</t>
    </rPh>
    <rPh sb="28" eb="30">
      <t>シセツ</t>
    </rPh>
    <rPh sb="30" eb="31">
      <t>メイ</t>
    </rPh>
    <phoneticPr fontId="4"/>
  </si>
  <si>
    <t>合計</t>
    <rPh sb="0" eb="2">
      <t>ゴウケイ</t>
    </rPh>
    <phoneticPr fontId="4"/>
  </si>
  <si>
    <t>　　　３「県補助所要額(I)」欄は、(G)の額に２分の１を乗じた額（千円未満の端数がある場合は、その端数を切り捨てた額）と(H)を比較して低い額
        を記載すること。</t>
    <rPh sb="5" eb="6">
      <t>ケン</t>
    </rPh>
    <rPh sb="6" eb="8">
      <t>ホジョ</t>
    </rPh>
    <rPh sb="8" eb="11">
      <t>ショヨウガク</t>
    </rPh>
    <rPh sb="15" eb="16">
      <t>ラン</t>
    </rPh>
    <rPh sb="22" eb="23">
      <t>ガク</t>
    </rPh>
    <rPh sb="25" eb="26">
      <t>ブン</t>
    </rPh>
    <rPh sb="29" eb="30">
      <t>ジョウ</t>
    </rPh>
    <rPh sb="32" eb="33">
      <t>ガク</t>
    </rPh>
    <rPh sb="34" eb="36">
      <t>センエン</t>
    </rPh>
    <rPh sb="36" eb="38">
      <t>ミマン</t>
    </rPh>
    <rPh sb="39" eb="41">
      <t>ハスウ</t>
    </rPh>
    <rPh sb="44" eb="46">
      <t>バアイ</t>
    </rPh>
    <rPh sb="50" eb="52">
      <t>ハスウ</t>
    </rPh>
    <rPh sb="53" eb="54">
      <t>キ</t>
    </rPh>
    <rPh sb="55" eb="56">
      <t>ス</t>
    </rPh>
    <rPh sb="58" eb="59">
      <t>ガク</t>
    </rPh>
    <rPh sb="65" eb="67">
      <t>ヒカク</t>
    </rPh>
    <rPh sb="69" eb="70">
      <t>ヒク</t>
    </rPh>
    <rPh sb="71" eb="72">
      <t>ガク</t>
    </rPh>
    <rPh sb="82" eb="84">
      <t>キサイ</t>
    </rPh>
    <phoneticPr fontId="4"/>
  </si>
  <si>
    <t>第１１号様式（第８関係）</t>
    <rPh sb="0" eb="1">
      <t>ダイ</t>
    </rPh>
    <rPh sb="3" eb="4">
      <t>ゴウ</t>
    </rPh>
    <rPh sb="4" eb="6">
      <t>ヨウシキ</t>
    </rPh>
    <rPh sb="7" eb="8">
      <t>ダイ</t>
    </rPh>
    <rPh sb="9" eb="11">
      <t>カンケイ</t>
    </rPh>
    <phoneticPr fontId="4"/>
  </si>
  <si>
    <t>事　　業　　実　　績　　報　　告　　書</t>
    <rPh sb="6" eb="7">
      <t>ジツ</t>
    </rPh>
    <rPh sb="9" eb="10">
      <t>イサオ</t>
    </rPh>
    <rPh sb="12" eb="13">
      <t>ホウ</t>
    </rPh>
    <rPh sb="15" eb="16">
      <t>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</si>
</sst>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_ "/>
    <numFmt numFmtId="178" formatCode="[$-411]ge\.m\.d;@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u/>
      <sz val="10"/>
      <name val="ＭＳ 明朝"/>
      <family val="1"/>
      <charset val="128"/>
    </font>
    <font>
      <u/>
      <sz val="10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38" fontId="3" fillId="0" borderId="0" xfId="1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 shrinkToFit="1"/>
    </xf>
    <xf numFmtId="176" fontId="7" fillId="0" borderId="8" xfId="1" applyNumberFormat="1" applyFont="1" applyBorder="1" applyAlignment="1">
      <alignment horizontal="right" vertical="center" shrinkToFit="1"/>
    </xf>
    <xf numFmtId="176" fontId="7" fillId="0" borderId="3" xfId="1" applyNumberFormat="1" applyFont="1" applyBorder="1" applyAlignment="1">
      <alignment horizontal="right" vertical="center" shrinkToFit="1"/>
    </xf>
    <xf numFmtId="176" fontId="7" fillId="0" borderId="2" xfId="1" applyNumberFormat="1" applyFont="1" applyBorder="1" applyAlignment="1">
      <alignment horizontal="right" vertical="center" shrinkToFit="1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10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3" fillId="0" borderId="11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distributed" vertical="center" justifyLastLine="1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>
      <alignment vertical="center"/>
    </xf>
    <xf numFmtId="0" fontId="3" fillId="0" borderId="16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176" fontId="7" fillId="0" borderId="8" xfId="0" applyNumberFormat="1" applyFont="1" applyBorder="1">
      <alignment vertical="center"/>
    </xf>
    <xf numFmtId="177" fontId="3" fillId="0" borderId="8" xfId="0" applyNumberFormat="1" applyFont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176" fontId="3" fillId="0" borderId="2" xfId="0" applyNumberFormat="1" applyFont="1" applyBorder="1">
      <alignment vertical="center"/>
    </xf>
    <xf numFmtId="0" fontId="3" fillId="0" borderId="22" xfId="0" applyFont="1" applyBorder="1">
      <alignment vertical="center"/>
    </xf>
    <xf numFmtId="176" fontId="3" fillId="0" borderId="8" xfId="0" applyNumberFormat="1" applyFont="1" applyBorder="1">
      <alignment vertical="center"/>
    </xf>
    <xf numFmtId="177" fontId="3" fillId="0" borderId="21" xfId="0" applyNumberFormat="1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right" vertical="center"/>
    </xf>
    <xf numFmtId="176" fontId="3" fillId="0" borderId="25" xfId="0" applyNumberFormat="1" applyFont="1" applyBorder="1" applyAlignment="1">
      <alignment horizontal="right" vertical="center"/>
    </xf>
    <xf numFmtId="176" fontId="7" fillId="0" borderId="25" xfId="0" applyNumberFormat="1" applyFont="1" applyBorder="1">
      <alignment vertical="center"/>
    </xf>
    <xf numFmtId="177" fontId="3" fillId="0" borderId="25" xfId="0" applyNumberFormat="1" applyFont="1" applyBorder="1" applyAlignment="1">
      <alignment horizontal="right" vertical="center"/>
    </xf>
    <xf numFmtId="177" fontId="3" fillId="0" borderId="26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justify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14" fillId="0" borderId="3" xfId="0" applyFont="1" applyBorder="1" applyAlignment="1">
      <alignment horizontal="right" vertical="center"/>
    </xf>
    <xf numFmtId="0" fontId="0" fillId="0" borderId="3" xfId="0" applyBorder="1">
      <alignment vertical="center"/>
    </xf>
    <xf numFmtId="0" fontId="15" fillId="0" borderId="8" xfId="0" applyFont="1" applyBorder="1">
      <alignment vertical="center"/>
    </xf>
    <xf numFmtId="0" fontId="15" fillId="0" borderId="8" xfId="0" applyFont="1" applyBorder="1" applyAlignment="1">
      <alignment horizontal="left" vertical="center" wrapText="1"/>
    </xf>
    <xf numFmtId="176" fontId="15" fillId="0" borderId="8" xfId="0" applyNumberFormat="1" applyFont="1" applyBorder="1" applyAlignment="1">
      <alignment horizontal="center" vertical="center" wrapText="1"/>
    </xf>
    <xf numFmtId="176" fontId="15" fillId="0" borderId="8" xfId="0" applyNumberFormat="1" applyFont="1" applyBorder="1" applyAlignment="1">
      <alignment horizontal="right" vertical="center" wrapText="1"/>
    </xf>
    <xf numFmtId="178" fontId="15" fillId="0" borderId="8" xfId="0" quotePrefix="1" applyNumberFormat="1" applyFont="1" applyBorder="1" applyAlignment="1">
      <alignment horizontal="center" vertical="center"/>
    </xf>
    <xf numFmtId="177" fontId="15" fillId="0" borderId="8" xfId="0" applyNumberFormat="1" applyFont="1" applyBorder="1" applyAlignment="1">
      <alignment horizontal="center" vertical="center" wrapText="1"/>
    </xf>
    <xf numFmtId="178" fontId="15" fillId="0" borderId="8" xfId="0" applyNumberFormat="1" applyFont="1" applyBorder="1" applyAlignment="1">
      <alignment horizontal="justify" vertical="center" wrapText="1"/>
    </xf>
    <xf numFmtId="176" fontId="15" fillId="0" borderId="8" xfId="0" applyNumberFormat="1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center" vertical="center"/>
    </xf>
    <xf numFmtId="0" fontId="16" fillId="0" borderId="8" xfId="0" applyFont="1" applyBorder="1">
      <alignment vertical="center"/>
    </xf>
    <xf numFmtId="0" fontId="16" fillId="0" borderId="8" xfId="0" applyFont="1" applyBorder="1" applyAlignment="1">
      <alignment horizontal="left" vertical="center" wrapText="1"/>
    </xf>
    <xf numFmtId="176" fontId="16" fillId="0" borderId="8" xfId="0" applyNumberFormat="1" applyFont="1" applyBorder="1" applyAlignment="1">
      <alignment horizontal="center" vertical="center" wrapText="1"/>
    </xf>
    <xf numFmtId="176" fontId="16" fillId="0" borderId="8" xfId="0" applyNumberFormat="1" applyFont="1" applyBorder="1" applyAlignment="1">
      <alignment horizontal="right" vertical="center" wrapText="1"/>
    </xf>
    <xf numFmtId="178" fontId="16" fillId="0" borderId="8" xfId="0" applyNumberFormat="1" applyFont="1" applyBorder="1" applyAlignment="1">
      <alignment horizontal="justify" vertical="center" wrapText="1"/>
    </xf>
    <xf numFmtId="177" fontId="16" fillId="0" borderId="8" xfId="0" applyNumberFormat="1" applyFont="1" applyBorder="1" applyAlignment="1">
      <alignment horizontal="justify" vertical="center" wrapText="1"/>
    </xf>
    <xf numFmtId="176" fontId="16" fillId="0" borderId="8" xfId="0" applyNumberFormat="1" applyFont="1" applyBorder="1" applyAlignment="1">
      <alignment horizontal="justify" vertical="center" wrapText="1"/>
    </xf>
    <xf numFmtId="0" fontId="16" fillId="0" borderId="8" xfId="0" applyFont="1" applyBorder="1" applyAlignment="1">
      <alignment horizontal="justify" vertical="center" wrapText="1"/>
    </xf>
    <xf numFmtId="0" fontId="17" fillId="0" borderId="0" xfId="0" applyFont="1">
      <alignment vertical="center"/>
    </xf>
    <xf numFmtId="176" fontId="7" fillId="0" borderId="3" xfId="0" applyNumberFormat="1" applyFont="1" applyBorder="1" applyAlignment="1">
      <alignment horizontal="right" vertical="center"/>
    </xf>
    <xf numFmtId="176" fontId="3" fillId="0" borderId="9" xfId="1" applyNumberFormat="1" applyFont="1" applyBorder="1" applyAlignment="1">
      <alignment vertical="center" shrinkToFit="1"/>
    </xf>
    <xf numFmtId="0" fontId="3" fillId="0" borderId="0" xfId="0" applyFont="1" applyAlignment="1">
      <alignment horizontal="left" vertical="center" wrapText="1"/>
    </xf>
    <xf numFmtId="0" fontId="3" fillId="0" borderId="17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6" xfId="0" applyFont="1" applyBorder="1">
      <alignment vertical="center"/>
    </xf>
  </cellXfs>
  <cellStyles count="11">
    <cellStyle name="パーセント 2" xfId="2" xr:uid="{00000000-0005-0000-0000-000000000000}"/>
    <cellStyle name="パーセント 3" xfId="3" xr:uid="{00000000-0005-0000-0000-000001000000}"/>
    <cellStyle name="桁区切り" xfId="1" builtinId="6"/>
    <cellStyle name="桁区切り 2" xfId="4" xr:uid="{00000000-0005-0000-0000-000003000000}"/>
    <cellStyle name="桁区切り 2 2" xfId="5" xr:uid="{00000000-0005-0000-0000-000004000000}"/>
    <cellStyle name="標準" xfId="0" builtinId="0"/>
    <cellStyle name="標準 2" xfId="6" xr:uid="{00000000-0005-0000-0000-000006000000}"/>
    <cellStyle name="標準 2 2" xfId="7" xr:uid="{00000000-0005-0000-0000-000007000000}"/>
    <cellStyle name="標準 3" xfId="8" xr:uid="{00000000-0005-0000-0000-000008000000}"/>
    <cellStyle name="標準 4" xfId="9" xr:uid="{00000000-0005-0000-0000-000009000000}"/>
    <cellStyle name="標準 5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1038225</xdr:colOff>
      <xdr:row>0</xdr:row>
      <xdr:rowOff>66675</xdr:rowOff>
    </xdr:from>
    <xdr:to>
      <xdr:col>9</xdr:col>
      <xdr:colOff>914400</xdr:colOff>
      <xdr:row>1</xdr:row>
      <xdr:rowOff>323850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2FE33A-E89E-4856-8B26-1D5CE745D661}"/>
            </a:ext>
          </a:extLst>
        </xdr:cNvPr>
        <xdr:cNvSpPr txBox="1"/>
      </xdr:nvSpPr>
      <xdr:spPr>
        <a:xfrm>
          <a:off x="6172200" y="66675"/>
          <a:ext cx="685800" cy="27622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5</xdr:col>
      <xdr:colOff>114300</xdr:colOff>
      <xdr:row>9</xdr:row>
      <xdr:rowOff>76199</xdr:rowOff>
    </xdr:from>
    <xdr:to>
      <xdr:col>6</xdr:col>
      <xdr:colOff>819150</xdr:colOff>
      <xdr:row>9</xdr:row>
      <xdr:rowOff>676275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04918E-B16D-48E4-8C64-9122C0D4483A}"/>
            </a:ext>
          </a:extLst>
        </xdr:cNvPr>
        <xdr:cNvSpPr txBox="1"/>
      </xdr:nvSpPr>
      <xdr:spPr>
        <a:xfrm>
          <a:off x="3543300" y="1619249"/>
          <a:ext cx="1257300" cy="95251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基準額</a:t>
          </a:r>
          <a:r>
            <a:rPr kumimoji="1" lang="en-US" altLang="ja-JP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(E)</a:t>
          </a:r>
          <a:r>
            <a:rPr kumimoji="1" lang="ja-JP" altLang="en-US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には車両の上限額</a:t>
          </a:r>
          <a:r>
            <a:rPr kumimoji="1" lang="en-US" altLang="ja-JP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300</a:t>
          </a:r>
          <a:r>
            <a:rPr kumimoji="1" lang="ja-JP" altLang="en-US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万円を記載します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1038225</xdr:colOff>
      <xdr:row>0</xdr:row>
      <xdr:rowOff>66675</xdr:rowOff>
    </xdr:from>
    <xdr:to>
      <xdr:col>9</xdr:col>
      <xdr:colOff>914400</xdr:colOff>
      <xdr:row>1</xdr:row>
      <xdr:rowOff>323850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28A8ED-965A-4F44-8879-D7A0639D4659}"/>
            </a:ext>
          </a:extLst>
        </xdr:cNvPr>
        <xdr:cNvSpPr txBox="1"/>
      </xdr:nvSpPr>
      <xdr:spPr>
        <a:xfrm>
          <a:off x="9744075" y="66675"/>
          <a:ext cx="923925" cy="42862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5</xdr:col>
      <xdr:colOff>76200</xdr:colOff>
      <xdr:row>9</xdr:row>
      <xdr:rowOff>85725</xdr:rowOff>
    </xdr:from>
    <xdr:to>
      <xdr:col>6</xdr:col>
      <xdr:colOff>781050</xdr:colOff>
      <xdr:row>9</xdr:row>
      <xdr:rowOff>685801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15177D-BB5C-40BB-9CEE-D7BFBF5214CF}"/>
            </a:ext>
          </a:extLst>
        </xdr:cNvPr>
        <xdr:cNvSpPr txBox="1"/>
      </xdr:nvSpPr>
      <xdr:spPr>
        <a:xfrm>
          <a:off x="5638800" y="2609850"/>
          <a:ext cx="1752600" cy="600076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基準額</a:t>
          </a:r>
          <a:r>
            <a:rPr kumimoji="1" lang="en-US" altLang="ja-JP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(E)</a:t>
          </a:r>
          <a:r>
            <a:rPr kumimoji="1" lang="ja-JP" altLang="en-US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には</a:t>
          </a:r>
          <a:r>
            <a:rPr kumimoji="1" lang="en-US" altLang="ja-JP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500</a:t>
          </a:r>
          <a:r>
            <a:rPr kumimoji="1" lang="ja-JP" altLang="en-US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万円を記載します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1038225</xdr:colOff>
      <xdr:row>0</xdr:row>
      <xdr:rowOff>66675</xdr:rowOff>
    </xdr:from>
    <xdr:to>
      <xdr:col>9</xdr:col>
      <xdr:colOff>914400</xdr:colOff>
      <xdr:row>1</xdr:row>
      <xdr:rowOff>323850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E0E62B-7F89-4FFF-B69E-93A854FB02E4}"/>
            </a:ext>
          </a:extLst>
        </xdr:cNvPr>
        <xdr:cNvSpPr txBox="1"/>
      </xdr:nvSpPr>
      <xdr:spPr>
        <a:xfrm>
          <a:off x="6172200" y="66675"/>
          <a:ext cx="685800" cy="27622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1</xdr:col>
      <xdr:colOff>9525</xdr:colOff>
      <xdr:row>8</xdr:row>
      <xdr:rowOff>47625</xdr:rowOff>
    </xdr:from>
    <xdr:to>
      <xdr:col>1</xdr:col>
      <xdr:colOff>771525</xdr:colOff>
      <xdr:row>8</xdr:row>
      <xdr:rowOff>314325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9E727B-9488-499D-B35C-E6AEC839130A}"/>
            </a:ext>
          </a:extLst>
        </xdr:cNvPr>
        <xdr:cNvSpPr txBox="1"/>
      </xdr:nvSpPr>
      <xdr:spPr>
        <a:xfrm>
          <a:off x="695325" y="1419225"/>
          <a:ext cx="67627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車両</a:t>
          </a:r>
        </a:p>
      </xdr:txBody>
    </xdr:sp>
    <xdr:clientData/>
  </xdr:twoCellAnchor>
  <xdr:twoCellAnchor>
    <xdr:from>
      <xdr:col>0</xdr:col>
      <xdr:colOff>1295399</xdr:colOff>
      <xdr:row>9</xdr:row>
      <xdr:rowOff>0</xdr:rowOff>
    </xdr:from>
    <xdr:to>
      <xdr:col>1</xdr:col>
      <xdr:colOff>866774</xdr:colOff>
      <xdr:row>9</xdr:row>
      <xdr:rowOff>266700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127BDF1-FBA1-496D-9DBE-34E683E8CA52}"/>
            </a:ext>
          </a:extLst>
        </xdr:cNvPr>
        <xdr:cNvSpPr txBox="1"/>
      </xdr:nvSpPr>
      <xdr:spPr>
        <a:xfrm>
          <a:off x="685799" y="1543050"/>
          <a:ext cx="68580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医療機器</a:t>
          </a:r>
        </a:p>
      </xdr:txBody>
    </xdr:sp>
    <xdr:clientData/>
  </xdr:twoCellAnchor>
  <xdr:twoCellAnchor>
    <xdr:from>
      <xdr:col>5</xdr:col>
      <xdr:colOff>123825</xdr:colOff>
      <xdr:row>9</xdr:row>
      <xdr:rowOff>590549</xdr:rowOff>
    </xdr:from>
    <xdr:to>
      <xdr:col>6</xdr:col>
      <xdr:colOff>828675</xdr:colOff>
      <xdr:row>10</xdr:row>
      <xdr:rowOff>381000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4D51973-5A13-4E97-8064-012EF06C479F}"/>
            </a:ext>
          </a:extLst>
        </xdr:cNvPr>
        <xdr:cNvSpPr txBox="1"/>
      </xdr:nvSpPr>
      <xdr:spPr>
        <a:xfrm>
          <a:off x="3552825" y="1714499"/>
          <a:ext cx="1247775" cy="171451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医療機器の基準額</a:t>
          </a:r>
          <a:r>
            <a:rPr kumimoji="1" lang="en-US" altLang="ja-JP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(E)</a:t>
          </a:r>
          <a:r>
            <a:rPr kumimoji="1" lang="ja-JP" altLang="en-US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には</a:t>
          </a:r>
          <a:r>
            <a:rPr kumimoji="1" lang="en-US" altLang="ja-JP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500</a:t>
          </a:r>
          <a:r>
            <a:rPr kumimoji="1" lang="ja-JP" altLang="en-US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万円から車両の選定額</a:t>
          </a:r>
          <a:r>
            <a:rPr kumimoji="1" lang="en-US" altLang="ja-JP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(F)</a:t>
          </a:r>
          <a:r>
            <a:rPr kumimoji="1" lang="ja-JP" altLang="en-US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を引いた額を記載します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76200</xdr:rowOff>
    </xdr:from>
    <xdr:to>
      <xdr:col>8</xdr:col>
      <xdr:colOff>1000125</xdr:colOff>
      <xdr:row>1</xdr:row>
      <xdr:rowOff>333375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122F69-5562-4003-A1D4-12FC2C90E2F2}"/>
            </a:ext>
          </a:extLst>
        </xdr:cNvPr>
        <xdr:cNvSpPr txBox="1"/>
      </xdr:nvSpPr>
      <xdr:spPr>
        <a:xfrm>
          <a:off x="8045450" y="76200"/>
          <a:ext cx="923925" cy="42862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5</xdr:col>
      <xdr:colOff>190499</xdr:colOff>
      <xdr:row>12</xdr:row>
      <xdr:rowOff>9525</xdr:rowOff>
    </xdr:from>
    <xdr:to>
      <xdr:col>6</xdr:col>
      <xdr:colOff>1009649</xdr:colOff>
      <xdr:row>13</xdr:row>
      <xdr:rowOff>104775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4D5797-A613-4246-ADAB-D2751ABDFD05}"/>
            </a:ext>
          </a:extLst>
        </xdr:cNvPr>
        <xdr:cNvSpPr txBox="1"/>
      </xdr:nvSpPr>
      <xdr:spPr>
        <a:xfrm>
          <a:off x="5092699" y="2581275"/>
          <a:ext cx="1841500" cy="32385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消費税込みの金額を記載します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285750</xdr:colOff>
      <xdr:row>0</xdr:row>
      <xdr:rowOff>104775</xdr:rowOff>
    </xdr:from>
    <xdr:to>
      <xdr:col>15</xdr:col>
      <xdr:colOff>523875</xdr:colOff>
      <xdr:row>2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906EAB-DDB0-4055-8593-79DA5B9F03DA}"/>
            </a:ext>
          </a:extLst>
        </xdr:cNvPr>
        <xdr:cNvSpPr txBox="1"/>
      </xdr:nvSpPr>
      <xdr:spPr>
        <a:xfrm>
          <a:off x="8070850" y="104775"/>
          <a:ext cx="847725" cy="41592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5</xdr:col>
      <xdr:colOff>133350</xdr:colOff>
      <xdr:row>11</xdr:row>
      <xdr:rowOff>85725</xdr:rowOff>
    </xdr:from>
    <xdr:to>
      <xdr:col>7</xdr:col>
      <xdr:colOff>638175</xdr:colOff>
      <xdr:row>11</xdr:row>
      <xdr:rowOff>409575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FBBE00-3652-4204-9B6A-67AC61D626D3}"/>
            </a:ext>
          </a:extLst>
        </xdr:cNvPr>
        <xdr:cNvSpPr txBox="1"/>
      </xdr:nvSpPr>
      <xdr:spPr>
        <a:xfrm>
          <a:off x="3232150" y="2765425"/>
          <a:ext cx="1812925" cy="32385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消費税込みの金額を記載します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828675</xdr:colOff>
      <xdr:row>0</xdr:row>
      <xdr:rowOff>66675</xdr:rowOff>
    </xdr:from>
    <xdr:to>
      <xdr:col>11</xdr:col>
      <xdr:colOff>895350</xdr:colOff>
      <xdr:row>1</xdr:row>
      <xdr:rowOff>323850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EAF058-97F0-44E3-89B3-A55C967A6725}"/>
            </a:ext>
          </a:extLst>
        </xdr:cNvPr>
        <xdr:cNvSpPr txBox="1"/>
      </xdr:nvSpPr>
      <xdr:spPr>
        <a:xfrm>
          <a:off x="9058275" y="66675"/>
          <a:ext cx="898525" cy="42227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1</xdr:col>
      <xdr:colOff>9525</xdr:colOff>
      <xdr:row>8</xdr:row>
      <xdr:rowOff>47625</xdr:rowOff>
    </xdr:from>
    <xdr:to>
      <xdr:col>1</xdr:col>
      <xdr:colOff>771525</xdr:colOff>
      <xdr:row>8</xdr:row>
      <xdr:rowOff>314325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7F5EBF-FEC9-42AE-AFB8-9D084DF54880}"/>
            </a:ext>
          </a:extLst>
        </xdr:cNvPr>
        <xdr:cNvSpPr txBox="1"/>
      </xdr:nvSpPr>
      <xdr:spPr>
        <a:xfrm>
          <a:off x="1196975" y="1724025"/>
          <a:ext cx="7620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車両</a:t>
          </a:r>
        </a:p>
      </xdr:txBody>
    </xdr:sp>
    <xdr:clientData/>
  </xdr:twoCellAnchor>
  <xdr:twoCellAnchor>
    <xdr:from>
      <xdr:col>0</xdr:col>
      <xdr:colOff>1295399</xdr:colOff>
      <xdr:row>9</xdr:row>
      <xdr:rowOff>0</xdr:rowOff>
    </xdr:from>
    <xdr:to>
      <xdr:col>1</xdr:col>
      <xdr:colOff>866774</xdr:colOff>
      <xdr:row>9</xdr:row>
      <xdr:rowOff>266700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1EDB96D-997B-48AB-8A8E-AB26803B3F65}"/>
            </a:ext>
          </a:extLst>
        </xdr:cNvPr>
        <xdr:cNvSpPr txBox="1"/>
      </xdr:nvSpPr>
      <xdr:spPr>
        <a:xfrm>
          <a:off x="1187449" y="2495550"/>
          <a:ext cx="7905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医療機器</a:t>
          </a:r>
        </a:p>
      </xdr:txBody>
    </xdr:sp>
    <xdr:clientData/>
  </xdr:twoCellAnchor>
  <xdr:twoCellAnchor>
    <xdr:from>
      <xdr:col>4</xdr:col>
      <xdr:colOff>695324</xdr:colOff>
      <xdr:row>9</xdr:row>
      <xdr:rowOff>628649</xdr:rowOff>
    </xdr:from>
    <xdr:to>
      <xdr:col>6</xdr:col>
      <xdr:colOff>781049</xdr:colOff>
      <xdr:row>10</xdr:row>
      <xdr:rowOff>419100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6A5B2EB-3437-407E-AA31-BD1E8C6E6D1D}"/>
            </a:ext>
          </a:extLst>
        </xdr:cNvPr>
        <xdr:cNvSpPr txBox="1"/>
      </xdr:nvSpPr>
      <xdr:spPr>
        <a:xfrm>
          <a:off x="4244974" y="3124199"/>
          <a:ext cx="1660525" cy="609601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医療機器の基準額</a:t>
          </a:r>
          <a:r>
            <a:rPr kumimoji="1" lang="en-US" altLang="ja-JP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(E)</a:t>
          </a:r>
          <a:r>
            <a:rPr kumimoji="1" lang="ja-JP" altLang="en-US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には</a:t>
          </a:r>
          <a:r>
            <a:rPr kumimoji="1" lang="en-US" altLang="ja-JP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500</a:t>
          </a:r>
          <a:r>
            <a:rPr kumimoji="1" lang="ja-JP" altLang="en-US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万円から車両の選定額</a:t>
          </a:r>
          <a:r>
            <a:rPr kumimoji="1" lang="en-US" altLang="ja-JP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(F)</a:t>
          </a:r>
          <a:r>
            <a:rPr kumimoji="1" lang="ja-JP" altLang="en-US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を引いた額を記載します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0</xdr:row>
      <xdr:rowOff>76200</xdr:rowOff>
    </xdr:from>
    <xdr:to>
      <xdr:col>8</xdr:col>
      <xdr:colOff>1047750</xdr:colOff>
      <xdr:row>1</xdr:row>
      <xdr:rowOff>333375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9D4CA0-7C34-4B77-BF17-331C7D4729EC}"/>
            </a:ext>
          </a:extLst>
        </xdr:cNvPr>
        <xdr:cNvSpPr txBox="1"/>
      </xdr:nvSpPr>
      <xdr:spPr>
        <a:xfrm>
          <a:off x="8093075" y="76200"/>
          <a:ext cx="898525" cy="42862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5</xdr:col>
      <xdr:colOff>209550</xdr:colOff>
      <xdr:row>12</xdr:row>
      <xdr:rowOff>38100</xdr:rowOff>
    </xdr:from>
    <xdr:to>
      <xdr:col>6</xdr:col>
      <xdr:colOff>1028700</xdr:colOff>
      <xdr:row>13</xdr:row>
      <xdr:rowOff>133350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1EA876-B24B-48CB-B633-737D8FD78123}"/>
            </a:ext>
          </a:extLst>
        </xdr:cNvPr>
        <xdr:cNvSpPr txBox="1"/>
      </xdr:nvSpPr>
      <xdr:spPr>
        <a:xfrm>
          <a:off x="5111750" y="2609850"/>
          <a:ext cx="1835150" cy="32385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消費税込みの金額を記載します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C11E8-3A65-4B4B-8AA2-863FE4190E22}">
  <sheetPr>
    <pageSetUpPr fitToPage="1"/>
  </sheetPr>
  <dimension ref="A1:J15"/>
  <sheetViews>
    <sheetView tabSelected="1" view="pageBreakPreview" topLeftCell="A2" zoomScaleNormal="100" zoomScaleSheetLayoutView="100" workbookViewId="0">
      <selection activeCell="D11" sqref="D11"/>
    </sheetView>
  </sheetViews>
  <sheetFormatPr defaultColWidth="9" defaultRowHeight="13" x14ac:dyDescent="0.2"/>
  <cols>
    <col min="1" max="1" width="17" style="2" customWidth="1"/>
    <col min="2" max="4" width="13.7265625" style="2" customWidth="1"/>
    <col min="5" max="5" width="14.7265625" style="2" customWidth="1"/>
    <col min="6" max="9" width="13.7265625" style="2" customWidth="1"/>
    <col min="10" max="10" width="13.26953125" style="2" customWidth="1"/>
    <col min="11" max="16384" width="9" style="2"/>
  </cols>
  <sheetData>
    <row r="1" spans="1:10" x14ac:dyDescent="0.2">
      <c r="A1" s="2" t="s">
        <v>28</v>
      </c>
    </row>
    <row r="2" spans="1:10" ht="27" customHeight="1" x14ac:dyDescent="0.2">
      <c r="A2" s="22" t="s">
        <v>24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7" customHeight="1" x14ac:dyDescent="0.2">
      <c r="A3" s="21" t="s">
        <v>31</v>
      </c>
      <c r="H3" s="25" t="s">
        <v>30</v>
      </c>
      <c r="I3" s="25"/>
      <c r="J3" s="25"/>
    </row>
    <row r="4" spans="1:10" x14ac:dyDescent="0.2">
      <c r="A4" s="10"/>
      <c r="B4" s="9"/>
      <c r="C4" s="9"/>
      <c r="D4" s="9"/>
      <c r="E4" s="9"/>
      <c r="F4" s="9"/>
      <c r="G4" s="9"/>
      <c r="H4" s="9"/>
      <c r="I4" s="9"/>
      <c r="J4" s="3"/>
    </row>
    <row r="5" spans="1:10" x14ac:dyDescent="0.2">
      <c r="A5" s="11" t="s">
        <v>4</v>
      </c>
      <c r="B5" s="1" t="s">
        <v>0</v>
      </c>
      <c r="C5" s="1" t="s">
        <v>1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9</v>
      </c>
      <c r="J5" s="1" t="s">
        <v>10</v>
      </c>
    </row>
    <row r="6" spans="1:10" x14ac:dyDescent="0.2">
      <c r="A6" s="11"/>
      <c r="B6" s="1"/>
      <c r="C6" s="1" t="s">
        <v>11</v>
      </c>
      <c r="D6" s="1" t="s">
        <v>3</v>
      </c>
      <c r="E6" s="1" t="s">
        <v>12</v>
      </c>
      <c r="F6" s="1"/>
      <c r="G6" s="1"/>
      <c r="H6" s="1" t="s">
        <v>13</v>
      </c>
      <c r="I6" s="1" t="s">
        <v>14</v>
      </c>
      <c r="J6" s="1"/>
    </row>
    <row r="7" spans="1:10" x14ac:dyDescent="0.2">
      <c r="A7" s="12"/>
      <c r="B7" s="8" t="s">
        <v>15</v>
      </c>
      <c r="C7" s="8" t="s">
        <v>16</v>
      </c>
      <c r="D7" s="8" t="s">
        <v>17</v>
      </c>
      <c r="E7" s="8" t="s">
        <v>18</v>
      </c>
      <c r="F7" s="8" t="s">
        <v>19</v>
      </c>
      <c r="G7" s="8" t="s">
        <v>20</v>
      </c>
      <c r="H7" s="8" t="s">
        <v>21</v>
      </c>
      <c r="I7" s="8" t="s">
        <v>22</v>
      </c>
      <c r="J7" s="4"/>
    </row>
    <row r="8" spans="1:10" x14ac:dyDescent="0.2">
      <c r="A8" s="5"/>
      <c r="B8" s="6" t="s">
        <v>2</v>
      </c>
      <c r="C8" s="6" t="s">
        <v>2</v>
      </c>
      <c r="D8" s="6" t="s">
        <v>2</v>
      </c>
      <c r="E8" s="6" t="s">
        <v>2</v>
      </c>
      <c r="F8" s="6" t="s">
        <v>2</v>
      </c>
      <c r="G8" s="6" t="s">
        <v>2</v>
      </c>
      <c r="H8" s="6" t="s">
        <v>2</v>
      </c>
      <c r="I8" s="6" t="s">
        <v>2</v>
      </c>
      <c r="J8" s="3"/>
    </row>
    <row r="9" spans="1:10" ht="63.75" customHeight="1" x14ac:dyDescent="0.2">
      <c r="A9" s="23" t="s">
        <v>29</v>
      </c>
      <c r="B9" s="20">
        <v>3500000</v>
      </c>
      <c r="C9" s="20">
        <v>0</v>
      </c>
      <c r="D9" s="20">
        <f>B9-C9</f>
        <v>3500000</v>
      </c>
      <c r="E9" s="20">
        <v>3500000</v>
      </c>
      <c r="F9" s="20">
        <v>3000000</v>
      </c>
      <c r="G9" s="20">
        <v>3000000</v>
      </c>
      <c r="H9" s="20">
        <v>3000000</v>
      </c>
      <c r="I9" s="20">
        <f>ROUNDDOWN(H9/2,-3)</f>
        <v>1500000</v>
      </c>
      <c r="J9" s="16"/>
    </row>
    <row r="10" spans="1:10" ht="63.75" customHeight="1" x14ac:dyDescent="0.2">
      <c r="A10" s="24"/>
      <c r="B10" s="19"/>
      <c r="C10" s="19"/>
      <c r="D10" s="19"/>
      <c r="E10" s="19"/>
      <c r="F10" s="19"/>
      <c r="G10" s="19"/>
      <c r="H10" s="19"/>
      <c r="I10" s="19"/>
      <c r="J10" s="14"/>
    </row>
    <row r="11" spans="1:10" ht="33.75" customHeight="1" x14ac:dyDescent="0.2">
      <c r="A11" s="13" t="s">
        <v>23</v>
      </c>
      <c r="B11" s="17"/>
      <c r="C11" s="17"/>
      <c r="D11" s="17"/>
      <c r="E11" s="17"/>
      <c r="F11" s="17"/>
      <c r="G11" s="17"/>
      <c r="H11" s="17"/>
      <c r="I11" s="18">
        <f>SUM(I9:I10)</f>
        <v>1500000</v>
      </c>
      <c r="J11" s="15"/>
    </row>
    <row r="12" spans="1:10" x14ac:dyDescent="0.2">
      <c r="B12" s="7"/>
      <c r="C12" s="7"/>
      <c r="D12" s="7"/>
      <c r="E12" s="7"/>
      <c r="F12" s="7"/>
      <c r="G12" s="7"/>
      <c r="H12" s="7"/>
      <c r="I12" s="7"/>
    </row>
    <row r="13" spans="1:10" x14ac:dyDescent="0.2">
      <c r="A13" s="2" t="s">
        <v>27</v>
      </c>
    </row>
    <row r="14" spans="1:10" x14ac:dyDescent="0.2">
      <c r="A14" s="2" t="s">
        <v>25</v>
      </c>
    </row>
    <row r="15" spans="1:10" ht="13.5" customHeight="1" x14ac:dyDescent="0.2">
      <c r="A15" s="2" t="s">
        <v>26</v>
      </c>
    </row>
  </sheetData>
  <mergeCells count="3">
    <mergeCell ref="A2:J2"/>
    <mergeCell ref="H3:J3"/>
    <mergeCell ref="A9:A10"/>
  </mergeCells>
  <phoneticPr fontId="4"/>
  <printOptions horizontalCentered="1"/>
  <pageMargins left="0.70866141732283472" right="0.70866141732283472" top="0.94488188976377963" bottom="0.55118110236220474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11B12-917A-4BF2-A981-5B21C5CAA60A}">
  <sheetPr>
    <pageSetUpPr fitToPage="1"/>
  </sheetPr>
  <dimension ref="A1:J15"/>
  <sheetViews>
    <sheetView view="pageBreakPreview" zoomScaleNormal="100" zoomScaleSheetLayoutView="100" workbookViewId="0">
      <selection activeCell="E21" sqref="E21"/>
    </sheetView>
  </sheetViews>
  <sheetFormatPr defaultColWidth="9" defaultRowHeight="13" x14ac:dyDescent="0.2"/>
  <cols>
    <col min="1" max="1" width="17" style="2" customWidth="1"/>
    <col min="2" max="4" width="13.7265625" style="2" customWidth="1"/>
    <col min="5" max="5" width="14.7265625" style="2" customWidth="1"/>
    <col min="6" max="9" width="13.7265625" style="2" customWidth="1"/>
    <col min="10" max="10" width="13.26953125" style="2" customWidth="1"/>
    <col min="11" max="16384" width="9" style="2"/>
  </cols>
  <sheetData>
    <row r="1" spans="1:10" x14ac:dyDescent="0.2">
      <c r="A1" s="2" t="s">
        <v>28</v>
      </c>
    </row>
    <row r="2" spans="1:10" ht="27" customHeight="1" x14ac:dyDescent="0.2">
      <c r="A2" s="22" t="s">
        <v>24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7" customHeight="1" x14ac:dyDescent="0.2">
      <c r="A3" s="21" t="s">
        <v>32</v>
      </c>
      <c r="H3" s="25" t="s">
        <v>33</v>
      </c>
      <c r="I3" s="25"/>
      <c r="J3" s="25"/>
    </row>
    <row r="4" spans="1:10" x14ac:dyDescent="0.2">
      <c r="A4" s="10"/>
      <c r="B4" s="9"/>
      <c r="C4" s="9"/>
      <c r="D4" s="9"/>
      <c r="E4" s="9"/>
      <c r="F4" s="9"/>
      <c r="G4" s="9"/>
      <c r="H4" s="9"/>
      <c r="I4" s="9"/>
      <c r="J4" s="3"/>
    </row>
    <row r="5" spans="1:10" x14ac:dyDescent="0.2">
      <c r="A5" s="11" t="s">
        <v>4</v>
      </c>
      <c r="B5" s="1" t="s">
        <v>0</v>
      </c>
      <c r="C5" s="1" t="s">
        <v>1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9</v>
      </c>
      <c r="J5" s="1" t="s">
        <v>10</v>
      </c>
    </row>
    <row r="6" spans="1:10" x14ac:dyDescent="0.2">
      <c r="A6" s="11"/>
      <c r="B6" s="1"/>
      <c r="C6" s="1" t="s">
        <v>11</v>
      </c>
      <c r="D6" s="1" t="s">
        <v>3</v>
      </c>
      <c r="E6" s="1" t="s">
        <v>12</v>
      </c>
      <c r="F6" s="1"/>
      <c r="G6" s="1"/>
      <c r="H6" s="1" t="s">
        <v>13</v>
      </c>
      <c r="I6" s="1" t="s">
        <v>14</v>
      </c>
      <c r="J6" s="1"/>
    </row>
    <row r="7" spans="1:10" x14ac:dyDescent="0.2">
      <c r="A7" s="12"/>
      <c r="B7" s="8" t="s">
        <v>15</v>
      </c>
      <c r="C7" s="8" t="s">
        <v>16</v>
      </c>
      <c r="D7" s="8" t="s">
        <v>17</v>
      </c>
      <c r="E7" s="8" t="s">
        <v>18</v>
      </c>
      <c r="F7" s="8" t="s">
        <v>19</v>
      </c>
      <c r="G7" s="8" t="s">
        <v>20</v>
      </c>
      <c r="H7" s="8" t="s">
        <v>21</v>
      </c>
      <c r="I7" s="8" t="s">
        <v>22</v>
      </c>
      <c r="J7" s="4"/>
    </row>
    <row r="8" spans="1:10" x14ac:dyDescent="0.2">
      <c r="A8" s="5"/>
      <c r="B8" s="6" t="s">
        <v>2</v>
      </c>
      <c r="C8" s="6" t="s">
        <v>2</v>
      </c>
      <c r="D8" s="6" t="s">
        <v>2</v>
      </c>
      <c r="E8" s="6" t="s">
        <v>2</v>
      </c>
      <c r="F8" s="6" t="s">
        <v>2</v>
      </c>
      <c r="G8" s="6" t="s">
        <v>2</v>
      </c>
      <c r="H8" s="6" t="s">
        <v>2</v>
      </c>
      <c r="I8" s="6" t="s">
        <v>2</v>
      </c>
      <c r="J8" s="3"/>
    </row>
    <row r="9" spans="1:10" ht="63.75" customHeight="1" x14ac:dyDescent="0.2">
      <c r="A9" s="23" t="s">
        <v>29</v>
      </c>
      <c r="B9" s="20">
        <v>1225000</v>
      </c>
      <c r="C9" s="20">
        <v>0</v>
      </c>
      <c r="D9" s="20">
        <f>B9-C9</f>
        <v>1225000</v>
      </c>
      <c r="E9" s="20">
        <v>1225000</v>
      </c>
      <c r="F9" s="20">
        <v>5000000</v>
      </c>
      <c r="G9" s="20">
        <v>1225000</v>
      </c>
      <c r="H9" s="20">
        <v>1225000</v>
      </c>
      <c r="I9" s="20">
        <f>ROUNDDOWN(H9/2,-3)</f>
        <v>612000</v>
      </c>
      <c r="J9" s="16"/>
    </row>
    <row r="10" spans="1:10" ht="63.75" customHeight="1" x14ac:dyDescent="0.2">
      <c r="A10" s="24"/>
      <c r="B10" s="19"/>
      <c r="C10" s="19"/>
      <c r="D10" s="19"/>
      <c r="E10" s="19"/>
      <c r="F10" s="19"/>
      <c r="G10" s="19"/>
      <c r="H10" s="19"/>
      <c r="I10" s="19"/>
      <c r="J10" s="14"/>
    </row>
    <row r="11" spans="1:10" ht="33.75" customHeight="1" x14ac:dyDescent="0.2">
      <c r="A11" s="13" t="s">
        <v>23</v>
      </c>
      <c r="B11" s="17"/>
      <c r="C11" s="17"/>
      <c r="D11" s="17"/>
      <c r="E11" s="17"/>
      <c r="F11" s="17"/>
      <c r="G11" s="17"/>
      <c r="H11" s="17"/>
      <c r="I11" s="18">
        <f>SUM(I9:I10)</f>
        <v>612000</v>
      </c>
      <c r="J11" s="15"/>
    </row>
    <row r="12" spans="1:10" x14ac:dyDescent="0.2">
      <c r="B12" s="7"/>
      <c r="C12" s="7"/>
      <c r="D12" s="7"/>
      <c r="E12" s="7"/>
      <c r="F12" s="7"/>
      <c r="G12" s="7"/>
      <c r="H12" s="7"/>
      <c r="I12" s="7"/>
    </row>
    <row r="13" spans="1:10" x14ac:dyDescent="0.2">
      <c r="A13" s="2" t="s">
        <v>27</v>
      </c>
    </row>
    <row r="14" spans="1:10" x14ac:dyDescent="0.2">
      <c r="A14" s="2" t="s">
        <v>25</v>
      </c>
    </row>
    <row r="15" spans="1:10" ht="13.5" customHeight="1" x14ac:dyDescent="0.2">
      <c r="A15" s="2" t="s">
        <v>26</v>
      </c>
    </row>
  </sheetData>
  <mergeCells count="3">
    <mergeCell ref="A2:J2"/>
    <mergeCell ref="H3:J3"/>
    <mergeCell ref="A9:A10"/>
  </mergeCells>
  <phoneticPr fontId="4"/>
  <printOptions horizontalCentered="1"/>
  <pageMargins left="0.70866141732283472" right="0.70866141732283472" top="0.94488188976377963" bottom="0.55118110236220474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C7D91-6412-4A6E-81F4-2C9D79AF3C46}">
  <sheetPr>
    <pageSetUpPr fitToPage="1"/>
  </sheetPr>
  <dimension ref="A1:J15"/>
  <sheetViews>
    <sheetView view="pageBreakPreview" zoomScaleNormal="100" zoomScaleSheetLayoutView="100" workbookViewId="0"/>
  </sheetViews>
  <sheetFormatPr defaultColWidth="9" defaultRowHeight="13" x14ac:dyDescent="0.2"/>
  <cols>
    <col min="1" max="1" width="17" style="2" customWidth="1"/>
    <col min="2" max="4" width="13.7265625" style="2" customWidth="1"/>
    <col min="5" max="5" width="14.7265625" style="2" customWidth="1"/>
    <col min="6" max="9" width="13.7265625" style="2" customWidth="1"/>
    <col min="10" max="10" width="13.26953125" style="2" customWidth="1"/>
    <col min="11" max="16384" width="9" style="2"/>
  </cols>
  <sheetData>
    <row r="1" spans="1:10" x14ac:dyDescent="0.2">
      <c r="A1" s="2" t="s">
        <v>28</v>
      </c>
    </row>
    <row r="2" spans="1:10" ht="27" customHeight="1" x14ac:dyDescent="0.2">
      <c r="A2" s="22" t="s">
        <v>24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7" customHeight="1" x14ac:dyDescent="0.2">
      <c r="A3" s="21" t="s">
        <v>34</v>
      </c>
      <c r="H3" s="25" t="s">
        <v>33</v>
      </c>
      <c r="I3" s="25"/>
      <c r="J3" s="25"/>
    </row>
    <row r="4" spans="1:10" x14ac:dyDescent="0.2">
      <c r="A4" s="10"/>
      <c r="B4" s="9"/>
      <c r="C4" s="9"/>
      <c r="D4" s="9"/>
      <c r="E4" s="9"/>
      <c r="F4" s="9"/>
      <c r="G4" s="9"/>
      <c r="H4" s="9"/>
      <c r="I4" s="9"/>
      <c r="J4" s="3"/>
    </row>
    <row r="5" spans="1:10" x14ac:dyDescent="0.2">
      <c r="A5" s="11" t="s">
        <v>4</v>
      </c>
      <c r="B5" s="1" t="s">
        <v>0</v>
      </c>
      <c r="C5" s="1" t="s">
        <v>1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9</v>
      </c>
      <c r="J5" s="1" t="s">
        <v>10</v>
      </c>
    </row>
    <row r="6" spans="1:10" x14ac:dyDescent="0.2">
      <c r="A6" s="11"/>
      <c r="B6" s="1"/>
      <c r="C6" s="1" t="s">
        <v>11</v>
      </c>
      <c r="D6" s="1" t="s">
        <v>3</v>
      </c>
      <c r="E6" s="1" t="s">
        <v>12</v>
      </c>
      <c r="F6" s="1"/>
      <c r="G6" s="1"/>
      <c r="H6" s="1" t="s">
        <v>13</v>
      </c>
      <c r="I6" s="1" t="s">
        <v>14</v>
      </c>
      <c r="J6" s="1"/>
    </row>
    <row r="7" spans="1:10" x14ac:dyDescent="0.2">
      <c r="A7" s="12"/>
      <c r="B7" s="8" t="s">
        <v>15</v>
      </c>
      <c r="C7" s="8" t="s">
        <v>16</v>
      </c>
      <c r="D7" s="8" t="s">
        <v>17</v>
      </c>
      <c r="E7" s="8" t="s">
        <v>18</v>
      </c>
      <c r="F7" s="8" t="s">
        <v>19</v>
      </c>
      <c r="G7" s="8" t="s">
        <v>20</v>
      </c>
      <c r="H7" s="8" t="s">
        <v>21</v>
      </c>
      <c r="I7" s="8" t="s">
        <v>22</v>
      </c>
      <c r="J7" s="4"/>
    </row>
    <row r="8" spans="1:10" x14ac:dyDescent="0.2">
      <c r="A8" s="5"/>
      <c r="B8" s="6" t="s">
        <v>2</v>
      </c>
      <c r="C8" s="6" t="s">
        <v>2</v>
      </c>
      <c r="D8" s="6" t="s">
        <v>2</v>
      </c>
      <c r="E8" s="6" t="s">
        <v>2</v>
      </c>
      <c r="F8" s="6" t="s">
        <v>2</v>
      </c>
      <c r="G8" s="6" t="s">
        <v>2</v>
      </c>
      <c r="H8" s="6" t="s">
        <v>2</v>
      </c>
      <c r="I8" s="6" t="s">
        <v>2</v>
      </c>
      <c r="J8" s="3"/>
    </row>
    <row r="9" spans="1:10" ht="63.75" customHeight="1" x14ac:dyDescent="0.2">
      <c r="A9" s="23" t="s">
        <v>29</v>
      </c>
      <c r="B9" s="20">
        <v>3500000</v>
      </c>
      <c r="C9" s="20">
        <v>0</v>
      </c>
      <c r="D9" s="20">
        <f>B9-C9</f>
        <v>3500000</v>
      </c>
      <c r="E9" s="20">
        <v>3500000</v>
      </c>
      <c r="F9" s="20">
        <v>3000000</v>
      </c>
      <c r="G9" s="20">
        <v>3000000</v>
      </c>
      <c r="H9" s="20">
        <v>3000000</v>
      </c>
      <c r="I9" s="20">
        <f>ROUNDDOWN(H9/2,-3)</f>
        <v>1500000</v>
      </c>
      <c r="J9" s="16"/>
    </row>
    <row r="10" spans="1:10" ht="63.75" customHeight="1" x14ac:dyDescent="0.2">
      <c r="A10" s="24"/>
      <c r="B10" s="19">
        <v>1225000</v>
      </c>
      <c r="C10" s="19">
        <v>0</v>
      </c>
      <c r="D10" s="19">
        <f>B10-C10</f>
        <v>1225000</v>
      </c>
      <c r="E10" s="19">
        <v>1225000</v>
      </c>
      <c r="F10" s="19">
        <v>2000000</v>
      </c>
      <c r="G10" s="19">
        <v>1225000</v>
      </c>
      <c r="H10" s="19">
        <v>1225000</v>
      </c>
      <c r="I10" s="19">
        <f>ROUNDDOWN(H10/2,-3)</f>
        <v>612000</v>
      </c>
      <c r="J10" s="14"/>
    </row>
    <row r="11" spans="1:10" ht="33.75" customHeight="1" x14ac:dyDescent="0.2">
      <c r="A11" s="13" t="s">
        <v>23</v>
      </c>
      <c r="B11" s="17"/>
      <c r="C11" s="17"/>
      <c r="D11" s="17"/>
      <c r="E11" s="17"/>
      <c r="F11" s="17"/>
      <c r="G11" s="17"/>
      <c r="H11" s="17"/>
      <c r="I11" s="18">
        <f>SUM(I9:I10)</f>
        <v>2112000</v>
      </c>
      <c r="J11" s="15"/>
    </row>
    <row r="12" spans="1:10" x14ac:dyDescent="0.2">
      <c r="B12" s="7"/>
      <c r="C12" s="7"/>
      <c r="D12" s="7"/>
      <c r="E12" s="7"/>
      <c r="F12" s="7"/>
      <c r="G12" s="7"/>
      <c r="H12" s="7"/>
      <c r="I12" s="7"/>
    </row>
    <row r="13" spans="1:10" x14ac:dyDescent="0.2">
      <c r="A13" s="2" t="s">
        <v>27</v>
      </c>
    </row>
    <row r="14" spans="1:10" x14ac:dyDescent="0.2">
      <c r="A14" s="2" t="s">
        <v>25</v>
      </c>
    </row>
    <row r="15" spans="1:10" ht="13.5" customHeight="1" x14ac:dyDescent="0.2">
      <c r="A15" s="2" t="s">
        <v>26</v>
      </c>
    </row>
  </sheetData>
  <mergeCells count="3">
    <mergeCell ref="A2:J2"/>
    <mergeCell ref="A9:A10"/>
    <mergeCell ref="H3:J3"/>
  </mergeCells>
  <phoneticPr fontId="4"/>
  <printOptions horizontalCentered="1"/>
  <pageMargins left="0.70866141732283472" right="0.70866141732283472" top="0.94488188976377963" bottom="0.55118110236220474" header="0.31496062992125984" footer="0.31496062992125984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90986-39C0-4B0E-8FE5-579F315D2C9B}">
  <dimension ref="A1:I30"/>
  <sheetViews>
    <sheetView view="pageBreakPreview" zoomScaleNormal="100" zoomScaleSheetLayoutView="100" workbookViewId="0">
      <selection activeCell="C23" sqref="C23"/>
    </sheetView>
  </sheetViews>
  <sheetFormatPr defaultColWidth="9" defaultRowHeight="13.5" customHeight="1" x14ac:dyDescent="0.2"/>
  <cols>
    <col min="1" max="1" width="3.36328125" style="2" customWidth="1"/>
    <col min="2" max="2" width="26.26953125" style="2" customWidth="1"/>
    <col min="3" max="3" width="14.6328125" style="2" customWidth="1"/>
    <col min="4" max="4" width="16.90625" style="2" customWidth="1"/>
    <col min="5" max="5" width="9" style="2" customWidth="1"/>
    <col min="6" max="9" width="14.6328125" style="2" customWidth="1"/>
    <col min="10" max="16384" width="9" style="2"/>
  </cols>
  <sheetData>
    <row r="1" spans="1:9" ht="13.5" customHeight="1" x14ac:dyDescent="0.2">
      <c r="A1" s="26" t="s">
        <v>35</v>
      </c>
    </row>
    <row r="2" spans="1:9" ht="27" customHeight="1" x14ac:dyDescent="0.2">
      <c r="A2" s="27" t="s">
        <v>36</v>
      </c>
      <c r="B2" s="27"/>
      <c r="C2" s="27"/>
      <c r="D2" s="27"/>
      <c r="E2" s="27"/>
      <c r="F2" s="27"/>
      <c r="G2" s="27"/>
      <c r="H2" s="27"/>
      <c r="I2" s="27"/>
    </row>
    <row r="3" spans="1:9" ht="9" customHeight="1" x14ac:dyDescent="0.2">
      <c r="A3" s="28"/>
      <c r="B3" s="28"/>
      <c r="C3" s="28"/>
      <c r="D3" s="28"/>
      <c r="E3" s="28"/>
      <c r="F3" s="28"/>
      <c r="G3" s="28"/>
      <c r="H3" s="28"/>
      <c r="I3" s="28"/>
    </row>
    <row r="4" spans="1:9" ht="18" customHeight="1" x14ac:dyDescent="0.2">
      <c r="A4" s="28"/>
      <c r="B4" s="28"/>
      <c r="C4" s="28"/>
      <c r="D4" s="28"/>
      <c r="E4" s="28"/>
      <c r="F4" s="28"/>
      <c r="G4" s="29" t="s">
        <v>37</v>
      </c>
      <c r="H4" s="29"/>
      <c r="I4" s="29"/>
    </row>
    <row r="5" spans="1:9" ht="9" customHeight="1" thickBot="1" x14ac:dyDescent="0.25">
      <c r="A5" s="28"/>
      <c r="B5" s="28"/>
      <c r="C5" s="28"/>
      <c r="D5" s="28"/>
      <c r="E5" s="28"/>
      <c r="F5" s="28"/>
      <c r="G5" s="28"/>
      <c r="H5" s="28"/>
      <c r="I5" s="28"/>
    </row>
    <row r="6" spans="1:9" ht="18" customHeight="1" x14ac:dyDescent="0.2">
      <c r="A6" s="30" t="s">
        <v>38</v>
      </c>
      <c r="B6" s="31"/>
      <c r="C6" s="32" t="s">
        <v>39</v>
      </c>
      <c r="D6" s="32" t="s">
        <v>40</v>
      </c>
      <c r="E6" s="32" t="s">
        <v>41</v>
      </c>
      <c r="F6" s="32" t="s">
        <v>42</v>
      </c>
      <c r="G6" s="32" t="s">
        <v>43</v>
      </c>
      <c r="H6" s="32" t="s">
        <v>44</v>
      </c>
      <c r="I6" s="33" t="s">
        <v>45</v>
      </c>
    </row>
    <row r="7" spans="1:9" ht="18" customHeight="1" x14ac:dyDescent="0.2">
      <c r="A7" s="34" t="s">
        <v>46</v>
      </c>
      <c r="B7" s="35"/>
      <c r="C7" s="16"/>
      <c r="D7" s="16"/>
      <c r="E7" s="36"/>
      <c r="F7" s="37" t="s">
        <v>2</v>
      </c>
      <c r="G7" s="37" t="s">
        <v>2</v>
      </c>
      <c r="H7" s="16"/>
      <c r="I7" s="38"/>
    </row>
    <row r="8" spans="1:9" ht="18" customHeight="1" x14ac:dyDescent="0.2">
      <c r="A8" s="39"/>
      <c r="B8" s="40"/>
      <c r="C8" s="16"/>
      <c r="D8" s="16"/>
      <c r="E8" s="36"/>
      <c r="F8" s="37"/>
      <c r="G8" s="37"/>
      <c r="H8" s="16"/>
      <c r="I8" s="38"/>
    </row>
    <row r="9" spans="1:9" ht="18" customHeight="1" x14ac:dyDescent="0.2">
      <c r="A9" s="39"/>
      <c r="B9" s="41" t="s">
        <v>47</v>
      </c>
      <c r="C9" s="42" t="s">
        <v>48</v>
      </c>
      <c r="D9" s="42" t="s">
        <v>49</v>
      </c>
      <c r="E9" s="43">
        <v>1</v>
      </c>
      <c r="F9" s="44">
        <v>3500000</v>
      </c>
      <c r="G9" s="44">
        <v>3500000</v>
      </c>
      <c r="H9" s="42" t="s">
        <v>50</v>
      </c>
      <c r="I9" s="45"/>
    </row>
    <row r="10" spans="1:9" ht="18" customHeight="1" x14ac:dyDescent="0.2">
      <c r="A10" s="39"/>
      <c r="B10" s="41"/>
      <c r="C10" s="42"/>
      <c r="D10" s="42"/>
      <c r="E10" s="43"/>
      <c r="F10" s="44"/>
      <c r="G10" s="44"/>
      <c r="H10" s="42"/>
      <c r="I10" s="45"/>
    </row>
    <row r="11" spans="1:9" ht="18" customHeight="1" x14ac:dyDescent="0.2">
      <c r="A11" s="39"/>
      <c r="B11" s="41" t="s">
        <v>51</v>
      </c>
      <c r="C11" s="42" t="s">
        <v>52</v>
      </c>
      <c r="D11" s="42" t="s">
        <v>53</v>
      </c>
      <c r="E11" s="43">
        <v>1</v>
      </c>
      <c r="F11" s="44">
        <v>1225000</v>
      </c>
      <c r="G11" s="44">
        <f>E11*F11</f>
        <v>1225000</v>
      </c>
      <c r="H11" s="42" t="s">
        <v>50</v>
      </c>
      <c r="I11" s="45"/>
    </row>
    <row r="12" spans="1:9" ht="18" customHeight="1" x14ac:dyDescent="0.2">
      <c r="A12" s="39"/>
      <c r="B12" s="40"/>
      <c r="C12" s="16"/>
      <c r="D12" s="16"/>
      <c r="E12" s="36"/>
      <c r="F12" s="37"/>
      <c r="G12" s="37"/>
      <c r="H12" s="16"/>
      <c r="I12" s="38"/>
    </row>
    <row r="13" spans="1:9" ht="18" customHeight="1" x14ac:dyDescent="0.2">
      <c r="A13" s="39"/>
      <c r="B13" s="40"/>
      <c r="C13" s="16"/>
      <c r="D13" s="16"/>
      <c r="E13" s="36"/>
      <c r="F13" s="37"/>
      <c r="G13" s="37"/>
      <c r="H13" s="16"/>
      <c r="I13" s="38"/>
    </row>
    <row r="14" spans="1:9" ht="18" customHeight="1" x14ac:dyDescent="0.2">
      <c r="A14" s="39"/>
      <c r="B14" s="40"/>
      <c r="C14" s="16"/>
      <c r="D14" s="16"/>
      <c r="E14" s="36"/>
      <c r="F14" s="37"/>
      <c r="G14" s="37"/>
      <c r="H14" s="16"/>
      <c r="I14" s="38"/>
    </row>
    <row r="15" spans="1:9" ht="18" customHeight="1" x14ac:dyDescent="0.2">
      <c r="A15" s="39"/>
      <c r="B15" s="40"/>
      <c r="C15" s="16"/>
      <c r="D15" s="16"/>
      <c r="E15" s="36"/>
      <c r="F15" s="37"/>
      <c r="G15" s="37"/>
      <c r="H15" s="16"/>
      <c r="I15" s="38"/>
    </row>
    <row r="16" spans="1:9" ht="18" customHeight="1" x14ac:dyDescent="0.2">
      <c r="A16" s="39"/>
      <c r="B16" s="40"/>
      <c r="C16" s="16"/>
      <c r="D16" s="16"/>
      <c r="E16" s="36"/>
      <c r="F16" s="37"/>
      <c r="G16" s="37"/>
      <c r="H16" s="16"/>
      <c r="I16" s="38"/>
    </row>
    <row r="17" spans="1:9" ht="18" customHeight="1" x14ac:dyDescent="0.2">
      <c r="A17" s="39"/>
      <c r="B17" s="40"/>
      <c r="C17" s="16"/>
      <c r="D17" s="16"/>
      <c r="E17" s="36"/>
      <c r="F17" s="37"/>
      <c r="G17" s="37"/>
      <c r="H17" s="16"/>
      <c r="I17" s="38"/>
    </row>
    <row r="18" spans="1:9" ht="18" customHeight="1" x14ac:dyDescent="0.2">
      <c r="A18" s="39"/>
      <c r="B18" s="40"/>
      <c r="C18" s="16"/>
      <c r="D18" s="16"/>
      <c r="E18" s="36"/>
      <c r="F18" s="37"/>
      <c r="G18" s="37"/>
      <c r="H18" s="16"/>
      <c r="I18" s="38"/>
    </row>
    <row r="19" spans="1:9" ht="18" customHeight="1" x14ac:dyDescent="0.2">
      <c r="A19" s="39"/>
      <c r="B19" s="40"/>
      <c r="C19" s="16"/>
      <c r="D19" s="16"/>
      <c r="E19" s="36"/>
      <c r="F19" s="37"/>
      <c r="G19" s="37"/>
      <c r="H19" s="16"/>
      <c r="I19" s="38"/>
    </row>
    <row r="20" spans="1:9" ht="18" customHeight="1" x14ac:dyDescent="0.2">
      <c r="A20" s="39"/>
      <c r="B20" s="40"/>
      <c r="C20" s="16"/>
      <c r="D20" s="16"/>
      <c r="E20" s="36"/>
      <c r="F20" s="37"/>
      <c r="G20" s="37"/>
      <c r="H20" s="16"/>
      <c r="I20" s="38"/>
    </row>
    <row r="21" spans="1:9" ht="18" customHeight="1" x14ac:dyDescent="0.2">
      <c r="A21" s="46" t="s">
        <v>54</v>
      </c>
      <c r="B21" s="47"/>
      <c r="C21" s="48" t="s">
        <v>55</v>
      </c>
      <c r="D21" s="48" t="s">
        <v>55</v>
      </c>
      <c r="E21" s="49" t="s">
        <v>55</v>
      </c>
      <c r="F21" s="49" t="s">
        <v>55</v>
      </c>
      <c r="G21" s="50">
        <f>SUM(G9:G20)</f>
        <v>4725000</v>
      </c>
      <c r="H21" s="51" t="s">
        <v>55</v>
      </c>
      <c r="I21" s="52"/>
    </row>
    <row r="22" spans="1:9" ht="18" customHeight="1" x14ac:dyDescent="0.2">
      <c r="A22" s="34" t="s">
        <v>56</v>
      </c>
      <c r="B22" s="35"/>
      <c r="C22" s="16"/>
      <c r="D22" s="16"/>
      <c r="E22" s="36"/>
      <c r="F22" s="37" t="s">
        <v>2</v>
      </c>
      <c r="G22" s="37" t="s">
        <v>2</v>
      </c>
      <c r="H22" s="16"/>
      <c r="I22" s="38"/>
    </row>
    <row r="23" spans="1:9" ht="18" customHeight="1" x14ac:dyDescent="0.2">
      <c r="A23" s="39"/>
      <c r="B23" s="40"/>
      <c r="C23" s="16"/>
      <c r="D23" s="16"/>
      <c r="E23" s="36"/>
      <c r="F23" s="53"/>
      <c r="G23" s="53"/>
      <c r="H23" s="16"/>
      <c r="I23" s="38"/>
    </row>
    <row r="24" spans="1:9" ht="18" customHeight="1" x14ac:dyDescent="0.2">
      <c r="A24" s="39"/>
      <c r="B24" s="40"/>
      <c r="C24" s="16"/>
      <c r="D24" s="16"/>
      <c r="E24" s="36"/>
      <c r="F24" s="53"/>
      <c r="G24" s="53"/>
      <c r="H24" s="16"/>
      <c r="I24" s="38"/>
    </row>
    <row r="25" spans="1:9" ht="18" customHeight="1" x14ac:dyDescent="0.2">
      <c r="A25" s="39"/>
      <c r="B25" s="40"/>
      <c r="C25" s="16"/>
      <c r="D25" s="16"/>
      <c r="E25" s="36"/>
      <c r="F25" s="53"/>
      <c r="G25" s="53"/>
      <c r="H25" s="16"/>
      <c r="I25" s="38"/>
    </row>
    <row r="26" spans="1:9" ht="18" customHeight="1" x14ac:dyDescent="0.2">
      <c r="A26" s="39"/>
      <c r="B26" s="40"/>
      <c r="C26" s="16"/>
      <c r="D26" s="16"/>
      <c r="E26" s="36"/>
      <c r="F26" s="53"/>
      <c r="G26" s="53"/>
      <c r="H26" s="16"/>
      <c r="I26" s="38"/>
    </row>
    <row r="27" spans="1:9" ht="18" customHeight="1" x14ac:dyDescent="0.2">
      <c r="A27" s="39"/>
      <c r="B27" s="40"/>
      <c r="C27" s="16"/>
      <c r="D27" s="16"/>
      <c r="E27" s="36"/>
      <c r="F27" s="53"/>
      <c r="G27" s="53"/>
      <c r="H27" s="16"/>
      <c r="I27" s="38"/>
    </row>
    <row r="28" spans="1:9" ht="18" customHeight="1" x14ac:dyDescent="0.2">
      <c r="A28" s="54"/>
      <c r="B28" s="40"/>
      <c r="C28" s="16"/>
      <c r="D28" s="16"/>
      <c r="E28" s="36"/>
      <c r="F28" s="53"/>
      <c r="G28" s="53"/>
      <c r="H28" s="16"/>
      <c r="I28" s="38"/>
    </row>
    <row r="29" spans="1:9" ht="18" customHeight="1" x14ac:dyDescent="0.2">
      <c r="A29" s="46" t="s">
        <v>54</v>
      </c>
      <c r="B29" s="47"/>
      <c r="C29" s="48" t="s">
        <v>55</v>
      </c>
      <c r="D29" s="48" t="s">
        <v>55</v>
      </c>
      <c r="E29" s="49" t="s">
        <v>55</v>
      </c>
      <c r="F29" s="49" t="s">
        <v>55</v>
      </c>
      <c r="G29" s="55"/>
      <c r="H29" s="51" t="s">
        <v>55</v>
      </c>
      <c r="I29" s="56"/>
    </row>
    <row r="30" spans="1:9" ht="18" customHeight="1" thickBot="1" x14ac:dyDescent="0.25">
      <c r="A30" s="57" t="s">
        <v>57</v>
      </c>
      <c r="B30" s="58"/>
      <c r="C30" s="59" t="s">
        <v>55</v>
      </c>
      <c r="D30" s="59" t="s">
        <v>55</v>
      </c>
      <c r="E30" s="60" t="s">
        <v>55</v>
      </c>
      <c r="F30" s="60" t="s">
        <v>55</v>
      </c>
      <c r="G30" s="61">
        <f>G21+G29</f>
        <v>4725000</v>
      </c>
      <c r="H30" s="62" t="s">
        <v>55</v>
      </c>
      <c r="I30" s="63"/>
    </row>
  </sheetData>
  <mergeCells count="6">
    <mergeCell ref="A2:I2"/>
    <mergeCell ref="G4:I4"/>
    <mergeCell ref="A6:B6"/>
    <mergeCell ref="A21:B21"/>
    <mergeCell ref="A29:B29"/>
    <mergeCell ref="A30:B30"/>
  </mergeCells>
  <phoneticPr fontId="4"/>
  <printOptions horizontalCentered="1"/>
  <pageMargins left="0.70866141732283472" right="0.70866141732283472" top="0.78740157480314965" bottom="0.59055118110236227" header="0.43307086614173229" footer="0.19685039370078741"/>
  <pageSetup paperSize="9" scale="97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5F6B3-7B60-44AD-873C-6165EA606526}">
  <dimension ref="A1:P22"/>
  <sheetViews>
    <sheetView view="pageBreakPreview" zoomScaleNormal="100" zoomScaleSheetLayoutView="100" workbookViewId="0">
      <selection activeCell="K8" sqref="K8"/>
    </sheetView>
  </sheetViews>
  <sheetFormatPr defaultRowHeight="13" x14ac:dyDescent="0.2"/>
  <cols>
    <col min="1" max="1" width="3.36328125" customWidth="1"/>
    <col min="2" max="2" width="14.90625" customWidth="1"/>
    <col min="3" max="3" width="14" customWidth="1"/>
    <col min="4" max="4" width="6" style="64" customWidth="1"/>
    <col min="5" max="5" width="6.08984375" style="64" customWidth="1"/>
    <col min="6" max="8" width="9.36328125" bestFit="1" customWidth="1"/>
    <col min="10" max="10" width="4.453125" bestFit="1" customWidth="1"/>
    <col min="11" max="11" width="9.36328125" bestFit="1" customWidth="1"/>
    <col min="12" max="12" width="4.453125" bestFit="1" customWidth="1"/>
    <col min="13" max="13" width="6" customWidth="1"/>
    <col min="14" max="14" width="6" bestFit="1" customWidth="1"/>
  </cols>
  <sheetData>
    <row r="1" spans="1:16" x14ac:dyDescent="0.2">
      <c r="A1" t="s">
        <v>58</v>
      </c>
    </row>
    <row r="3" spans="1:16" ht="16.5" x14ac:dyDescent="0.2">
      <c r="A3" s="27" t="s">
        <v>59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27.75" customHeight="1" x14ac:dyDescent="0.2">
      <c r="K4" s="65" t="s">
        <v>60</v>
      </c>
      <c r="L4" s="65"/>
      <c r="M4" s="65"/>
      <c r="N4" s="65"/>
      <c r="O4" s="65"/>
      <c r="P4" s="65"/>
    </row>
    <row r="6" spans="1:16" x14ac:dyDescent="0.2">
      <c r="A6" s="66" t="s">
        <v>61</v>
      </c>
      <c r="B6" s="66" t="s">
        <v>62</v>
      </c>
      <c r="C6" s="66" t="s">
        <v>63</v>
      </c>
      <c r="D6" s="66" t="s">
        <v>64</v>
      </c>
      <c r="E6" s="66" t="s">
        <v>65</v>
      </c>
      <c r="F6" s="66" t="s">
        <v>66</v>
      </c>
      <c r="G6" s="66"/>
      <c r="H6" s="66"/>
      <c r="I6" s="66"/>
      <c r="J6" s="67" t="s">
        <v>67</v>
      </c>
      <c r="K6" s="67"/>
      <c r="L6" s="66" t="s">
        <v>68</v>
      </c>
      <c r="M6" s="66"/>
      <c r="N6" s="66"/>
      <c r="O6" s="66" t="s">
        <v>69</v>
      </c>
      <c r="P6" s="66" t="s">
        <v>70</v>
      </c>
    </row>
    <row r="7" spans="1:16" x14ac:dyDescent="0.2">
      <c r="A7" s="66"/>
      <c r="B7" s="66"/>
      <c r="C7" s="66"/>
      <c r="D7" s="66"/>
      <c r="E7" s="66"/>
      <c r="F7" s="68"/>
      <c r="G7" s="69" t="s">
        <v>66</v>
      </c>
      <c r="H7" s="70" t="s">
        <v>71</v>
      </c>
      <c r="I7" s="67" t="s">
        <v>72</v>
      </c>
      <c r="J7" s="67" t="s">
        <v>73</v>
      </c>
      <c r="K7" s="69" t="s">
        <v>74</v>
      </c>
      <c r="L7" s="71"/>
      <c r="M7" s="70" t="s">
        <v>75</v>
      </c>
      <c r="N7" s="66" t="s">
        <v>72</v>
      </c>
      <c r="O7" s="66"/>
      <c r="P7" s="66"/>
    </row>
    <row r="8" spans="1:16" x14ac:dyDescent="0.2">
      <c r="A8" s="66"/>
      <c r="B8" s="66"/>
      <c r="C8" s="66"/>
      <c r="D8" s="66"/>
      <c r="E8" s="66"/>
      <c r="F8" s="72" t="s">
        <v>76</v>
      </c>
      <c r="G8" s="72" t="s">
        <v>77</v>
      </c>
      <c r="H8" s="73" t="s">
        <v>78</v>
      </c>
      <c r="I8" s="67"/>
      <c r="J8" s="66"/>
      <c r="K8" s="72" t="s">
        <v>72</v>
      </c>
      <c r="L8" s="73" t="s">
        <v>79</v>
      </c>
      <c r="M8" s="73" t="s">
        <v>80</v>
      </c>
      <c r="N8" s="66"/>
      <c r="O8" s="66"/>
      <c r="P8" s="66"/>
    </row>
    <row r="9" spans="1:16" x14ac:dyDescent="0.2">
      <c r="A9" s="66"/>
      <c r="B9" s="66"/>
      <c r="C9" s="66"/>
      <c r="D9" s="66"/>
      <c r="E9" s="66"/>
      <c r="F9" s="74" t="s">
        <v>81</v>
      </c>
      <c r="G9" s="74" t="s">
        <v>81</v>
      </c>
      <c r="H9" s="75" t="s">
        <v>82</v>
      </c>
      <c r="I9" s="67"/>
      <c r="J9" s="66"/>
      <c r="K9" s="76"/>
      <c r="L9" s="77" t="s">
        <v>81</v>
      </c>
      <c r="M9" s="78"/>
      <c r="N9" s="66"/>
      <c r="O9" s="66"/>
      <c r="P9" s="66"/>
    </row>
    <row r="10" spans="1:16" ht="38.25" customHeight="1" x14ac:dyDescent="0.2">
      <c r="A10" s="79">
        <v>1</v>
      </c>
      <c r="B10" s="80" t="s">
        <v>83</v>
      </c>
      <c r="C10" s="80" t="s">
        <v>84</v>
      </c>
      <c r="D10" s="81">
        <v>1</v>
      </c>
      <c r="E10" s="81">
        <v>1</v>
      </c>
      <c r="F10" s="82">
        <v>3500000</v>
      </c>
      <c r="G10" s="82">
        <f>E10*F10</f>
        <v>3500000</v>
      </c>
      <c r="H10" s="82" t="s">
        <v>85</v>
      </c>
      <c r="I10" s="83">
        <v>45992</v>
      </c>
      <c r="J10" s="84">
        <v>6</v>
      </c>
      <c r="K10" s="85">
        <v>48182</v>
      </c>
      <c r="L10" s="86"/>
      <c r="M10" s="87"/>
      <c r="N10" s="85"/>
      <c r="O10" s="88" t="s">
        <v>86</v>
      </c>
      <c r="P10" s="87"/>
    </row>
    <row r="11" spans="1:16" ht="38.25" customHeight="1" x14ac:dyDescent="0.2">
      <c r="A11" s="79">
        <v>2</v>
      </c>
      <c r="B11" s="80" t="s">
        <v>87</v>
      </c>
      <c r="C11" s="80" t="s">
        <v>88</v>
      </c>
      <c r="D11" s="81">
        <v>1</v>
      </c>
      <c r="E11" s="81">
        <v>1</v>
      </c>
      <c r="F11" s="82">
        <v>1000000</v>
      </c>
      <c r="G11" s="82">
        <f>E11*F11</f>
        <v>1000000</v>
      </c>
      <c r="H11" s="82" t="s">
        <v>89</v>
      </c>
      <c r="I11" s="83">
        <v>45931</v>
      </c>
      <c r="J11" s="84">
        <v>4</v>
      </c>
      <c r="K11" s="85">
        <v>47391</v>
      </c>
      <c r="L11" s="86"/>
      <c r="M11" s="87"/>
      <c r="N11" s="85"/>
      <c r="O11" s="88" t="s">
        <v>86</v>
      </c>
      <c r="P11" s="87"/>
    </row>
    <row r="12" spans="1:16" ht="38.25" customHeight="1" x14ac:dyDescent="0.2">
      <c r="A12" s="89"/>
      <c r="B12" s="90"/>
      <c r="C12" s="90"/>
      <c r="D12" s="91"/>
      <c r="E12" s="91"/>
      <c r="F12" s="92"/>
      <c r="G12" s="92"/>
      <c r="H12" s="92"/>
      <c r="I12" s="93"/>
      <c r="J12" s="94"/>
      <c r="K12" s="93"/>
      <c r="L12" s="95"/>
      <c r="M12" s="96"/>
      <c r="N12" s="93"/>
      <c r="O12" s="96"/>
      <c r="P12" s="96"/>
    </row>
    <row r="13" spans="1:16" ht="38.25" customHeight="1" x14ac:dyDescent="0.2">
      <c r="A13" s="89"/>
      <c r="B13" s="90"/>
      <c r="C13" s="90"/>
      <c r="D13" s="91"/>
      <c r="E13" s="91"/>
      <c r="F13" s="92"/>
      <c r="G13" s="92"/>
      <c r="H13" s="92"/>
      <c r="I13" s="93"/>
      <c r="J13" s="94"/>
      <c r="K13" s="93"/>
      <c r="L13" s="95"/>
      <c r="M13" s="96"/>
      <c r="N13" s="93"/>
      <c r="O13" s="96"/>
      <c r="P13" s="96"/>
    </row>
    <row r="14" spans="1:16" ht="38.25" customHeight="1" x14ac:dyDescent="0.2">
      <c r="A14" s="89"/>
      <c r="B14" s="90"/>
      <c r="C14" s="90"/>
      <c r="D14" s="91"/>
      <c r="E14" s="91"/>
      <c r="F14" s="92"/>
      <c r="G14" s="92"/>
      <c r="H14" s="92"/>
      <c r="I14" s="93"/>
      <c r="J14" s="94"/>
      <c r="K14" s="93"/>
      <c r="L14" s="95"/>
      <c r="M14" s="96"/>
      <c r="N14" s="93"/>
      <c r="O14" s="96"/>
      <c r="P14" s="96"/>
    </row>
    <row r="15" spans="1:16" ht="38.25" customHeight="1" x14ac:dyDescent="0.2">
      <c r="A15" s="89"/>
      <c r="B15" s="90"/>
      <c r="C15" s="90"/>
      <c r="D15" s="91"/>
      <c r="E15" s="91"/>
      <c r="F15" s="92"/>
      <c r="G15" s="92"/>
      <c r="H15" s="92"/>
      <c r="I15" s="93"/>
      <c r="J15" s="94"/>
      <c r="K15" s="93"/>
      <c r="L15" s="95"/>
      <c r="M15" s="96"/>
      <c r="N15" s="93"/>
      <c r="O15" s="96"/>
      <c r="P15" s="96"/>
    </row>
    <row r="16" spans="1:16" ht="38.25" customHeight="1" x14ac:dyDescent="0.2">
      <c r="A16" s="89"/>
      <c r="B16" s="90"/>
      <c r="C16" s="90"/>
      <c r="D16" s="91"/>
      <c r="E16" s="91"/>
      <c r="F16" s="92"/>
      <c r="G16" s="92"/>
      <c r="H16" s="92"/>
      <c r="I16" s="93"/>
      <c r="J16" s="94"/>
      <c r="K16" s="93"/>
      <c r="L16" s="95"/>
      <c r="M16" s="96"/>
      <c r="N16" s="93"/>
      <c r="O16" s="96"/>
      <c r="P16" s="96"/>
    </row>
    <row r="17" spans="1:16" ht="38.25" customHeight="1" x14ac:dyDescent="0.2">
      <c r="A17" s="89"/>
      <c r="B17" s="90"/>
      <c r="C17" s="90"/>
      <c r="D17" s="91"/>
      <c r="E17" s="91"/>
      <c r="F17" s="92"/>
      <c r="G17" s="92"/>
      <c r="H17" s="92"/>
      <c r="I17" s="93"/>
      <c r="J17" s="94"/>
      <c r="K17" s="93"/>
      <c r="L17" s="95"/>
      <c r="M17" s="96"/>
      <c r="N17" s="93"/>
      <c r="O17" s="96"/>
      <c r="P17" s="96"/>
    </row>
    <row r="18" spans="1:16" x14ac:dyDescent="0.2">
      <c r="A18" s="97" t="s">
        <v>90</v>
      </c>
      <c r="B18" s="97" t="s">
        <v>91</v>
      </c>
    </row>
    <row r="19" spans="1:16" x14ac:dyDescent="0.2">
      <c r="A19" s="97"/>
      <c r="B19" s="97" t="s">
        <v>92</v>
      </c>
    </row>
    <row r="20" spans="1:16" x14ac:dyDescent="0.2">
      <c r="A20" s="97"/>
      <c r="B20" s="97" t="s">
        <v>93</v>
      </c>
    </row>
    <row r="21" spans="1:16" x14ac:dyDescent="0.2">
      <c r="A21" s="97"/>
      <c r="B21" s="97" t="s">
        <v>94</v>
      </c>
    </row>
    <row r="22" spans="1:16" x14ac:dyDescent="0.2">
      <c r="A22" s="97"/>
      <c r="B22" s="97" t="s">
        <v>95</v>
      </c>
    </row>
  </sheetData>
  <mergeCells count="15">
    <mergeCell ref="O6:O9"/>
    <mergeCell ref="P6:P9"/>
    <mergeCell ref="I7:I9"/>
    <mergeCell ref="J7:J9"/>
    <mergeCell ref="N7:N9"/>
    <mergeCell ref="A3:P3"/>
    <mergeCell ref="K4:P4"/>
    <mergeCell ref="A6:A9"/>
    <mergeCell ref="B6:B9"/>
    <mergeCell ref="C6:C9"/>
    <mergeCell ref="D6:D9"/>
    <mergeCell ref="E6:E9"/>
    <mergeCell ref="F6:I6"/>
    <mergeCell ref="J6:K6"/>
    <mergeCell ref="L6:N6"/>
  </mergeCells>
  <phoneticPr fontId="4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AD728-3CB5-4904-BC15-9CC1D53815CF}">
  <sheetPr>
    <pageSetUpPr fitToPage="1"/>
  </sheetPr>
  <dimension ref="A1:L15"/>
  <sheetViews>
    <sheetView view="pageBreakPreview" zoomScaleNormal="100" zoomScaleSheetLayoutView="100" workbookViewId="0">
      <selection activeCell="E21" sqref="E21"/>
    </sheetView>
  </sheetViews>
  <sheetFormatPr defaultColWidth="9" defaultRowHeight="13" x14ac:dyDescent="0.2"/>
  <cols>
    <col min="1" max="1" width="17" style="2" customWidth="1"/>
    <col min="2" max="11" width="11.26953125" style="2" customWidth="1"/>
    <col min="12" max="12" width="14" style="2" customWidth="1"/>
    <col min="13" max="16384" width="9" style="2"/>
  </cols>
  <sheetData>
    <row r="1" spans="1:12" x14ac:dyDescent="0.2">
      <c r="A1" s="2" t="s">
        <v>96</v>
      </c>
    </row>
    <row r="2" spans="1:12" ht="27" customHeight="1" x14ac:dyDescent="0.2">
      <c r="A2" s="22" t="s">
        <v>97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27" customHeight="1" x14ac:dyDescent="0.2">
      <c r="A3" s="21" t="s">
        <v>98</v>
      </c>
      <c r="I3" s="25" t="s">
        <v>33</v>
      </c>
      <c r="J3" s="25"/>
      <c r="K3" s="25"/>
      <c r="L3" s="25"/>
    </row>
    <row r="4" spans="1:12" x14ac:dyDescent="0.2">
      <c r="A4" s="10"/>
      <c r="B4" s="9"/>
      <c r="C4" s="9"/>
      <c r="D4" s="9"/>
      <c r="E4" s="9"/>
      <c r="F4" s="9"/>
      <c r="G4" s="9"/>
      <c r="H4" s="9"/>
      <c r="I4" s="9"/>
      <c r="J4" s="9"/>
      <c r="K4" s="9"/>
      <c r="L4" s="3"/>
    </row>
    <row r="5" spans="1:12" x14ac:dyDescent="0.2">
      <c r="A5" s="11" t="s">
        <v>4</v>
      </c>
      <c r="B5" s="1" t="s">
        <v>0</v>
      </c>
      <c r="C5" s="1" t="s">
        <v>1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9</v>
      </c>
      <c r="J5" s="1" t="s">
        <v>9</v>
      </c>
      <c r="K5" s="1" t="s">
        <v>9</v>
      </c>
      <c r="L5" s="1" t="s">
        <v>99</v>
      </c>
    </row>
    <row r="6" spans="1:12" x14ac:dyDescent="0.2">
      <c r="A6" s="11"/>
      <c r="B6" s="1"/>
      <c r="C6" s="1" t="s">
        <v>11</v>
      </c>
      <c r="D6" s="1" t="s">
        <v>3</v>
      </c>
      <c r="E6" s="1" t="s">
        <v>100</v>
      </c>
      <c r="F6" s="1"/>
      <c r="G6" s="1"/>
      <c r="H6" s="1" t="s">
        <v>13</v>
      </c>
      <c r="I6" s="1" t="s">
        <v>101</v>
      </c>
      <c r="J6" s="1" t="s">
        <v>14</v>
      </c>
      <c r="K6" s="1" t="s">
        <v>102</v>
      </c>
      <c r="L6" s="1" t="s">
        <v>103</v>
      </c>
    </row>
    <row r="7" spans="1:12" x14ac:dyDescent="0.2">
      <c r="A7" s="12"/>
      <c r="B7" s="8" t="s">
        <v>15</v>
      </c>
      <c r="C7" s="8" t="s">
        <v>16</v>
      </c>
      <c r="D7" s="8" t="s">
        <v>17</v>
      </c>
      <c r="E7" s="8" t="s">
        <v>18</v>
      </c>
      <c r="F7" s="8" t="s">
        <v>19</v>
      </c>
      <c r="G7" s="8" t="s">
        <v>20</v>
      </c>
      <c r="H7" s="8" t="s">
        <v>21</v>
      </c>
      <c r="I7" s="8" t="s">
        <v>104</v>
      </c>
      <c r="J7" s="8" t="s">
        <v>105</v>
      </c>
      <c r="K7" s="8" t="s">
        <v>106</v>
      </c>
      <c r="L7" s="8" t="s">
        <v>107</v>
      </c>
    </row>
    <row r="8" spans="1:12" x14ac:dyDescent="0.2">
      <c r="A8" s="5"/>
      <c r="B8" s="6" t="s">
        <v>2</v>
      </c>
      <c r="C8" s="6" t="s">
        <v>2</v>
      </c>
      <c r="D8" s="6" t="s">
        <v>2</v>
      </c>
      <c r="E8" s="6" t="s">
        <v>2</v>
      </c>
      <c r="F8" s="6" t="s">
        <v>2</v>
      </c>
      <c r="G8" s="6" t="s">
        <v>2</v>
      </c>
      <c r="H8" s="6" t="s">
        <v>2</v>
      </c>
      <c r="I8" s="6" t="s">
        <v>2</v>
      </c>
      <c r="J8" s="6" t="s">
        <v>2</v>
      </c>
      <c r="K8" s="6" t="s">
        <v>2</v>
      </c>
      <c r="L8" s="6" t="s">
        <v>2</v>
      </c>
    </row>
    <row r="9" spans="1:12" ht="64.5" customHeight="1" x14ac:dyDescent="0.2">
      <c r="A9" s="23" t="s">
        <v>108</v>
      </c>
      <c r="B9" s="20">
        <v>3500000</v>
      </c>
      <c r="C9" s="20">
        <v>0</v>
      </c>
      <c r="D9" s="20">
        <f>B9-C9</f>
        <v>3500000</v>
      </c>
      <c r="E9" s="20">
        <v>3500000</v>
      </c>
      <c r="F9" s="20">
        <v>3000000</v>
      </c>
      <c r="G9" s="20">
        <v>3000000</v>
      </c>
      <c r="H9" s="20">
        <v>3000000</v>
      </c>
      <c r="I9" s="20">
        <v>1500000</v>
      </c>
      <c r="J9" s="20">
        <f>ROUNDDOWN(H9/2,-3)</f>
        <v>1500000</v>
      </c>
      <c r="K9" s="20">
        <v>0</v>
      </c>
      <c r="L9" s="44">
        <f>K9-J9</f>
        <v>-1500000</v>
      </c>
    </row>
    <row r="10" spans="1:12" ht="64.5" customHeight="1" x14ac:dyDescent="0.2">
      <c r="A10" s="24"/>
      <c r="B10" s="19">
        <v>1000000</v>
      </c>
      <c r="C10" s="19">
        <v>0</v>
      </c>
      <c r="D10" s="19">
        <f>B10-C10</f>
        <v>1000000</v>
      </c>
      <c r="E10" s="19">
        <v>1000000</v>
      </c>
      <c r="F10" s="19">
        <v>2000000</v>
      </c>
      <c r="G10" s="19">
        <v>1000000</v>
      </c>
      <c r="H10" s="19">
        <v>1000000</v>
      </c>
      <c r="I10" s="19">
        <v>612000</v>
      </c>
      <c r="J10" s="19">
        <f>ROUNDDOWN(H10/2,-3)</f>
        <v>500000</v>
      </c>
      <c r="K10" s="19">
        <v>0</v>
      </c>
      <c r="L10" s="98">
        <f>K10-J10</f>
        <v>-500000</v>
      </c>
    </row>
    <row r="11" spans="1:12" ht="33.75" customHeight="1" x14ac:dyDescent="0.2">
      <c r="A11" s="13" t="s">
        <v>109</v>
      </c>
      <c r="B11" s="99"/>
      <c r="C11" s="99"/>
      <c r="D11" s="99"/>
      <c r="E11" s="99"/>
      <c r="F11" s="99"/>
      <c r="G11" s="99"/>
      <c r="H11" s="99"/>
      <c r="I11" s="18">
        <f>SUM(I9:I10)</f>
        <v>2112000</v>
      </c>
      <c r="J11" s="18">
        <f>SUM(J9:J10)</f>
        <v>2000000</v>
      </c>
      <c r="K11" s="18">
        <f>SUM(K9:K10)</f>
        <v>0</v>
      </c>
      <c r="L11" s="18">
        <f>SUM(L9:L10)</f>
        <v>-2000000</v>
      </c>
    </row>
    <row r="12" spans="1:12" x14ac:dyDescent="0.2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2" x14ac:dyDescent="0.2">
      <c r="A13" s="2" t="s">
        <v>27</v>
      </c>
    </row>
    <row r="14" spans="1:12" x14ac:dyDescent="0.2">
      <c r="A14" s="2" t="s">
        <v>25</v>
      </c>
    </row>
    <row r="15" spans="1:12" ht="30.75" customHeight="1" x14ac:dyDescent="0.2">
      <c r="A15" s="100" t="s">
        <v>110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</row>
  </sheetData>
  <mergeCells count="4">
    <mergeCell ref="A2:L2"/>
    <mergeCell ref="I3:L3"/>
    <mergeCell ref="A9:A10"/>
    <mergeCell ref="A15:L15"/>
  </mergeCells>
  <phoneticPr fontId="4"/>
  <printOptions horizontalCentered="1"/>
  <pageMargins left="0.70866141732283472" right="0.70866141732283472" top="0.94488188976377963" bottom="0.55118110236220474" header="0.31496062992125984" footer="0.31496062992125984"/>
  <pageSetup paperSize="9" scale="9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B32FA-3960-41A8-BC8C-2469808AFAED}">
  <dimension ref="A1:I30"/>
  <sheetViews>
    <sheetView view="pageBreakPreview" zoomScaleNormal="100" zoomScaleSheetLayoutView="100" workbookViewId="0">
      <selection activeCell="D19" sqref="D19"/>
    </sheetView>
  </sheetViews>
  <sheetFormatPr defaultColWidth="9" defaultRowHeight="13.5" customHeight="1" x14ac:dyDescent="0.2"/>
  <cols>
    <col min="1" max="1" width="3.36328125" style="2" customWidth="1"/>
    <col min="2" max="2" width="26.26953125" style="2" customWidth="1"/>
    <col min="3" max="3" width="14.6328125" style="2" customWidth="1"/>
    <col min="4" max="4" width="16.90625" style="2" customWidth="1"/>
    <col min="5" max="5" width="9" style="2" customWidth="1"/>
    <col min="6" max="9" width="14.6328125" style="2" customWidth="1"/>
    <col min="10" max="16384" width="9" style="2"/>
  </cols>
  <sheetData>
    <row r="1" spans="1:9" ht="13.5" customHeight="1" x14ac:dyDescent="0.2">
      <c r="A1" s="26" t="s">
        <v>111</v>
      </c>
    </row>
    <row r="2" spans="1:9" ht="27" customHeight="1" x14ac:dyDescent="0.2">
      <c r="A2" s="27" t="s">
        <v>112</v>
      </c>
      <c r="B2" s="27"/>
      <c r="C2" s="27"/>
      <c r="D2" s="27"/>
      <c r="E2" s="27"/>
      <c r="F2" s="27"/>
      <c r="G2" s="27"/>
      <c r="H2" s="27"/>
      <c r="I2" s="27"/>
    </row>
    <row r="3" spans="1:9" ht="9" customHeight="1" x14ac:dyDescent="0.2">
      <c r="A3" s="28"/>
      <c r="B3" s="28"/>
      <c r="C3" s="28"/>
      <c r="D3" s="28"/>
      <c r="E3" s="28"/>
      <c r="F3" s="28"/>
      <c r="G3" s="28"/>
      <c r="H3" s="28"/>
      <c r="I3" s="28"/>
    </row>
    <row r="4" spans="1:9" ht="18" customHeight="1" x14ac:dyDescent="0.2">
      <c r="A4" s="28"/>
      <c r="B4" s="28"/>
      <c r="C4" s="28"/>
      <c r="D4" s="28"/>
      <c r="E4" s="28"/>
      <c r="F4" s="28"/>
      <c r="G4" s="29" t="s">
        <v>37</v>
      </c>
      <c r="H4" s="29"/>
      <c r="I4" s="29"/>
    </row>
    <row r="5" spans="1:9" ht="9" customHeight="1" thickBot="1" x14ac:dyDescent="0.25">
      <c r="A5" s="28"/>
      <c r="B5" s="28"/>
      <c r="C5" s="28"/>
      <c r="D5" s="28"/>
      <c r="E5" s="28"/>
      <c r="F5" s="28"/>
      <c r="G5" s="28"/>
      <c r="H5" s="28"/>
      <c r="I5" s="28"/>
    </row>
    <row r="6" spans="1:9" ht="18" customHeight="1" x14ac:dyDescent="0.2">
      <c r="A6" s="30" t="s">
        <v>38</v>
      </c>
      <c r="B6" s="31"/>
      <c r="C6" s="32" t="s">
        <v>39</v>
      </c>
      <c r="D6" s="32" t="s">
        <v>40</v>
      </c>
      <c r="E6" s="32" t="s">
        <v>41</v>
      </c>
      <c r="F6" s="32" t="s">
        <v>42</v>
      </c>
      <c r="G6" s="32" t="s">
        <v>43</v>
      </c>
      <c r="H6" s="32" t="s">
        <v>44</v>
      </c>
      <c r="I6" s="33" t="s">
        <v>45</v>
      </c>
    </row>
    <row r="7" spans="1:9" ht="18" customHeight="1" x14ac:dyDescent="0.2">
      <c r="A7" s="34" t="s">
        <v>46</v>
      </c>
      <c r="B7" s="35"/>
      <c r="C7" s="5"/>
      <c r="D7" s="5"/>
      <c r="E7" s="5"/>
      <c r="F7" s="6" t="s">
        <v>2</v>
      </c>
      <c r="G7" s="6" t="s">
        <v>2</v>
      </c>
      <c r="H7" s="5"/>
      <c r="I7" s="101"/>
    </row>
    <row r="8" spans="1:9" ht="18" customHeight="1" x14ac:dyDescent="0.2">
      <c r="A8" s="39"/>
      <c r="B8" s="35"/>
      <c r="C8" s="5"/>
      <c r="D8" s="5"/>
      <c r="E8" s="53"/>
      <c r="F8" s="53"/>
      <c r="G8" s="53"/>
      <c r="H8" s="5"/>
      <c r="I8" s="101"/>
    </row>
    <row r="9" spans="1:9" ht="18" customHeight="1" x14ac:dyDescent="0.2">
      <c r="A9" s="39"/>
      <c r="B9" s="41" t="s">
        <v>47</v>
      </c>
      <c r="C9" s="42" t="s">
        <v>48</v>
      </c>
      <c r="D9" s="42" t="s">
        <v>49</v>
      </c>
      <c r="E9" s="43">
        <v>1</v>
      </c>
      <c r="F9" s="44">
        <v>3500000</v>
      </c>
      <c r="G9" s="44">
        <v>3500000</v>
      </c>
      <c r="H9" s="42" t="s">
        <v>50</v>
      </c>
      <c r="I9" s="45"/>
    </row>
    <row r="10" spans="1:9" ht="18" customHeight="1" x14ac:dyDescent="0.2">
      <c r="A10" s="39"/>
      <c r="B10" s="41"/>
      <c r="C10" s="42"/>
      <c r="D10" s="42"/>
      <c r="E10" s="43"/>
      <c r="F10" s="44"/>
      <c r="G10" s="44"/>
      <c r="H10" s="42"/>
      <c r="I10" s="45"/>
    </row>
    <row r="11" spans="1:9" ht="18" customHeight="1" x14ac:dyDescent="0.2">
      <c r="A11" s="39"/>
      <c r="B11" s="41" t="s">
        <v>51</v>
      </c>
      <c r="C11" s="42" t="s">
        <v>52</v>
      </c>
      <c r="D11" s="42" t="s">
        <v>53</v>
      </c>
      <c r="E11" s="43">
        <v>1</v>
      </c>
      <c r="F11" s="44">
        <v>1000000</v>
      </c>
      <c r="G11" s="44">
        <f>E11*F11</f>
        <v>1000000</v>
      </c>
      <c r="H11" s="42" t="s">
        <v>50</v>
      </c>
      <c r="I11" s="45"/>
    </row>
    <row r="12" spans="1:9" ht="18" customHeight="1" x14ac:dyDescent="0.2">
      <c r="A12" s="39"/>
      <c r="B12" s="35"/>
      <c r="C12" s="5"/>
      <c r="D12" s="5"/>
      <c r="E12" s="53"/>
      <c r="F12" s="53"/>
      <c r="G12" s="53"/>
      <c r="H12" s="5"/>
      <c r="I12" s="101"/>
    </row>
    <row r="13" spans="1:9" ht="18" customHeight="1" x14ac:dyDescent="0.2">
      <c r="A13" s="39"/>
      <c r="B13" s="35"/>
      <c r="C13" s="5"/>
      <c r="D13" s="5"/>
      <c r="E13" s="53"/>
      <c r="F13" s="53"/>
      <c r="G13" s="53"/>
      <c r="H13" s="5"/>
      <c r="I13" s="101"/>
    </row>
    <row r="14" spans="1:9" ht="18" customHeight="1" x14ac:dyDescent="0.2">
      <c r="A14" s="39"/>
      <c r="B14" s="35"/>
      <c r="C14" s="5"/>
      <c r="D14" s="5"/>
      <c r="E14" s="53"/>
      <c r="F14" s="53"/>
      <c r="G14" s="36"/>
      <c r="H14" s="5"/>
      <c r="I14" s="101"/>
    </row>
    <row r="15" spans="1:9" ht="18" customHeight="1" x14ac:dyDescent="0.2">
      <c r="A15" s="39"/>
      <c r="B15" s="35"/>
      <c r="C15" s="5"/>
      <c r="D15" s="5"/>
      <c r="E15" s="53"/>
      <c r="F15" s="53"/>
      <c r="G15" s="53"/>
      <c r="H15" s="5"/>
      <c r="I15" s="101"/>
    </row>
    <row r="16" spans="1:9" ht="18" customHeight="1" x14ac:dyDescent="0.2">
      <c r="A16" s="39"/>
      <c r="B16" s="35"/>
      <c r="C16" s="5"/>
      <c r="D16" s="5"/>
      <c r="E16" s="53"/>
      <c r="F16" s="53"/>
      <c r="G16" s="53"/>
      <c r="H16" s="5"/>
      <c r="I16" s="101"/>
    </row>
    <row r="17" spans="1:9" ht="18" customHeight="1" x14ac:dyDescent="0.2">
      <c r="A17" s="39"/>
      <c r="B17" s="35"/>
      <c r="C17" s="5"/>
      <c r="D17" s="5"/>
      <c r="E17" s="53"/>
      <c r="F17" s="53"/>
      <c r="G17" s="53"/>
      <c r="H17" s="5"/>
      <c r="I17" s="101"/>
    </row>
    <row r="18" spans="1:9" ht="18" customHeight="1" x14ac:dyDescent="0.2">
      <c r="A18" s="39"/>
      <c r="B18" s="35"/>
      <c r="C18" s="5"/>
      <c r="D18" s="5"/>
      <c r="E18" s="53"/>
      <c r="F18" s="53"/>
      <c r="G18" s="53"/>
      <c r="H18" s="5"/>
      <c r="I18" s="101"/>
    </row>
    <row r="19" spans="1:9" ht="18" customHeight="1" x14ac:dyDescent="0.2">
      <c r="A19" s="39"/>
      <c r="B19" s="35"/>
      <c r="C19" s="5"/>
      <c r="D19" s="5"/>
      <c r="E19" s="53"/>
      <c r="F19" s="53"/>
      <c r="G19" s="53"/>
      <c r="H19" s="1"/>
      <c r="I19" s="101"/>
    </row>
    <row r="20" spans="1:9" ht="18" customHeight="1" x14ac:dyDescent="0.2">
      <c r="A20" s="39"/>
      <c r="B20" s="35"/>
      <c r="C20" s="5"/>
      <c r="D20" s="5"/>
      <c r="E20" s="53"/>
      <c r="F20" s="53"/>
      <c r="G20" s="53"/>
      <c r="H20" s="5"/>
      <c r="I20" s="101"/>
    </row>
    <row r="21" spans="1:9" ht="18" customHeight="1" x14ac:dyDescent="0.2">
      <c r="A21" s="46" t="s">
        <v>54</v>
      </c>
      <c r="B21" s="47"/>
      <c r="C21" s="48" t="s">
        <v>55</v>
      </c>
      <c r="D21" s="48" t="s">
        <v>55</v>
      </c>
      <c r="E21" s="49" t="s">
        <v>55</v>
      </c>
      <c r="F21" s="49" t="s">
        <v>55</v>
      </c>
      <c r="G21" s="50">
        <f>SUM(G9:G20)</f>
        <v>4500000</v>
      </c>
      <c r="H21" s="48" t="s">
        <v>55</v>
      </c>
      <c r="I21" s="102"/>
    </row>
    <row r="22" spans="1:9" ht="18" customHeight="1" x14ac:dyDescent="0.2">
      <c r="A22" s="34" t="s">
        <v>56</v>
      </c>
      <c r="B22" s="35"/>
      <c r="C22" s="5"/>
      <c r="D22" s="5"/>
      <c r="E22" s="53"/>
      <c r="F22" s="37" t="s">
        <v>2</v>
      </c>
      <c r="G22" s="37" t="s">
        <v>2</v>
      </c>
      <c r="H22" s="5"/>
      <c r="I22" s="101"/>
    </row>
    <row r="23" spans="1:9" ht="18" customHeight="1" x14ac:dyDescent="0.2">
      <c r="A23" s="39"/>
      <c r="B23" s="35"/>
      <c r="C23" s="5"/>
      <c r="D23" s="5"/>
      <c r="E23" s="53"/>
      <c r="F23" s="53"/>
      <c r="G23" s="53"/>
      <c r="H23" s="5"/>
      <c r="I23" s="101"/>
    </row>
    <row r="24" spans="1:9" ht="18" customHeight="1" x14ac:dyDescent="0.2">
      <c r="A24" s="39"/>
      <c r="B24" s="35"/>
      <c r="C24" s="5"/>
      <c r="D24" s="5"/>
      <c r="E24" s="53"/>
      <c r="F24" s="53"/>
      <c r="G24" s="53"/>
      <c r="H24" s="5"/>
      <c r="I24" s="101"/>
    </row>
    <row r="25" spans="1:9" ht="18" customHeight="1" x14ac:dyDescent="0.2">
      <c r="A25" s="39"/>
      <c r="B25" s="35"/>
      <c r="C25" s="5"/>
      <c r="D25" s="5"/>
      <c r="E25" s="53"/>
      <c r="F25" s="53"/>
      <c r="G25" s="53"/>
      <c r="H25" s="5"/>
      <c r="I25" s="101"/>
    </row>
    <row r="26" spans="1:9" ht="18" customHeight="1" x14ac:dyDescent="0.2">
      <c r="A26" s="39"/>
      <c r="B26" s="35"/>
      <c r="C26" s="5"/>
      <c r="D26" s="5"/>
      <c r="E26" s="53"/>
      <c r="F26" s="53"/>
      <c r="G26" s="53"/>
      <c r="H26" s="5"/>
      <c r="I26" s="101"/>
    </row>
    <row r="27" spans="1:9" ht="18" customHeight="1" x14ac:dyDescent="0.2">
      <c r="A27" s="39"/>
      <c r="B27" s="35"/>
      <c r="C27" s="5"/>
      <c r="D27" s="5"/>
      <c r="E27" s="53"/>
      <c r="F27" s="53"/>
      <c r="G27" s="53"/>
      <c r="H27" s="5"/>
      <c r="I27" s="101"/>
    </row>
    <row r="28" spans="1:9" ht="18" customHeight="1" x14ac:dyDescent="0.2">
      <c r="A28" s="54"/>
      <c r="B28" s="35"/>
      <c r="C28" s="5"/>
      <c r="D28" s="5"/>
      <c r="E28" s="53"/>
      <c r="F28" s="53"/>
      <c r="G28" s="53"/>
      <c r="H28" s="5"/>
      <c r="I28" s="101"/>
    </row>
    <row r="29" spans="1:9" ht="18" customHeight="1" x14ac:dyDescent="0.2">
      <c r="A29" s="46" t="s">
        <v>54</v>
      </c>
      <c r="B29" s="47"/>
      <c r="C29" s="48" t="s">
        <v>55</v>
      </c>
      <c r="D29" s="48" t="s">
        <v>55</v>
      </c>
      <c r="E29" s="49" t="s">
        <v>55</v>
      </c>
      <c r="F29" s="49" t="s">
        <v>55</v>
      </c>
      <c r="G29" s="55"/>
      <c r="H29" s="48" t="s">
        <v>55</v>
      </c>
      <c r="I29" s="102"/>
    </row>
    <row r="30" spans="1:9" ht="18" customHeight="1" thickBot="1" x14ac:dyDescent="0.25">
      <c r="A30" s="57" t="s">
        <v>57</v>
      </c>
      <c r="B30" s="58"/>
      <c r="C30" s="59" t="s">
        <v>55</v>
      </c>
      <c r="D30" s="59" t="s">
        <v>55</v>
      </c>
      <c r="E30" s="60" t="s">
        <v>55</v>
      </c>
      <c r="F30" s="60" t="s">
        <v>55</v>
      </c>
      <c r="G30" s="61">
        <f>G21+G29</f>
        <v>4500000</v>
      </c>
      <c r="H30" s="59" t="s">
        <v>55</v>
      </c>
      <c r="I30" s="103"/>
    </row>
  </sheetData>
  <mergeCells count="6">
    <mergeCell ref="A2:I2"/>
    <mergeCell ref="G4:I4"/>
    <mergeCell ref="A6:B6"/>
    <mergeCell ref="A21:B21"/>
    <mergeCell ref="A29:B29"/>
    <mergeCell ref="A30:B30"/>
  </mergeCells>
  <phoneticPr fontId="4"/>
  <printOptions horizontalCentered="1"/>
  <pageMargins left="0.70866141732283472" right="0.70866141732283472" top="0.78740157480314965" bottom="0.59055118110236227" header="0.43307086614173229" footer="0.19685039370078741"/>
  <pageSetup paperSize="9" scale="97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第２号様式(1)</vt:lpstr>
      <vt:lpstr>第２号様式(2)</vt:lpstr>
      <vt:lpstr>第２号様式(3)</vt:lpstr>
      <vt:lpstr>第３号様式</vt:lpstr>
      <vt:lpstr>第７号様式</vt:lpstr>
      <vt:lpstr>第10号様式</vt:lpstr>
      <vt:lpstr>第11号様式</vt:lpstr>
      <vt:lpstr>第10号様式!Print_Area</vt:lpstr>
      <vt:lpstr>第11号様式!Print_Area</vt:lpstr>
      <vt:lpstr>'第２号様式(1)'!Print_Area</vt:lpstr>
      <vt:lpstr>'第２号様式(2)'!Print_Area</vt:lpstr>
      <vt:lpstr>'第２号様式(3)'!Print_Area</vt:lpstr>
      <vt:lpstr>第３号様式!Print_Area</vt:lpstr>
      <vt:lpstr>第７号様式!Print_Area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寺田　花菜</cp:lastModifiedBy>
  <cp:lastPrinted>2025-05-19T02:21:53Z</cp:lastPrinted>
  <dcterms:created xsi:type="dcterms:W3CDTF">2012-09-13T05:31:30Z</dcterms:created>
  <dcterms:modified xsi:type="dcterms:W3CDTF">2026-04-10T06:26:07Z</dcterms:modified>
</cp:coreProperties>
</file>