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11B34E6C-9694-4341-829A-9D0BEE3D3A02}" xr6:coauthVersionLast="47" xr6:coauthVersionMax="47" xr10:uidLastSave="{00000000-0000-0000-0000-000000000000}"/>
  <bookViews>
    <workbookView xWindow="28680" yWindow="-120" windowWidth="19440" windowHeight="14880" tabRatio="917" xr2:uid="{00000000-000D-0000-FFFF-FFFF00000000}"/>
  </bookViews>
  <sheets>
    <sheet name="様式第３号" sheetId="4" r:id="rId1"/>
    <sheet name="別紙１－（1）" sheetId="17" r:id="rId2"/>
    <sheet name="別紙１－（2）" sheetId="18" r:id="rId3"/>
    <sheet name="別紙１－（3）" sheetId="19" r:id="rId4"/>
    <sheet name="別紙１－（4）" sheetId="20" r:id="rId5"/>
    <sheet name="別紙１－（5）" sheetId="11" r:id="rId6"/>
    <sheet name="別紙１－（6）" sheetId="16" r:id="rId7"/>
    <sheet name="別添１～３" sheetId="14" r:id="rId8"/>
    <sheet name="別紙１－(１)～(６) 【記入要領】" sheetId="6" r:id="rId9"/>
  </sheets>
  <definedNames>
    <definedName name="_xlnm._FilterDatabase" localSheetId="1" hidden="1">'別紙１－（1）'!$A$4:$R$9</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Sort" localSheetId="6" hidden="1">#REF!</definedName>
    <definedName name="_Sort" hidden="1">#REF!</definedName>
    <definedName name="_xlnm.Print_Area" localSheetId="1">'別紙１－（1）'!$A$1:$R$12</definedName>
    <definedName name="_xlnm.Print_Area" localSheetId="8">'別紙１－(１)～(６) 【記入要領】'!$A$1:$BX$48</definedName>
    <definedName name="_xlnm.Print_Area" localSheetId="2">'別紙１－（2）'!$A$1:$AC$12</definedName>
    <definedName name="_xlnm.Print_Area" localSheetId="3">'別紙１－（3）'!$A$1:$J$19</definedName>
    <definedName name="_xlnm.Print_Area" localSheetId="4">'別紙１－（4）'!$A$1:$V$19</definedName>
    <definedName name="_xlnm.Print_Area" localSheetId="5">'別紙１－（5）'!$A$1:$J$32</definedName>
    <definedName name="_xlnm.Print_Area" localSheetId="6">'別紙１－（6）'!$A$1:$AO$48</definedName>
    <definedName name="_xlnm.Print_Area" localSheetId="7">'別添１～３'!$A$1:$I$198</definedName>
    <definedName name="_xlnm.Print_Area" localSheetId="0">様式第３号!$A$1:$P$22</definedName>
    <definedName name="_xlnm.Print_Titles" localSheetId="1">'別紙１－（1）'!$A:$A,'別紙１－（1）'!$3:$8</definedName>
    <definedName name="_xlnm.Print_Titles" localSheetId="2">'別紙１－（2）'!$A:$A,'別紙１－（2）'!$3:$8</definedName>
    <definedName name="_xlnm.Print_Titles" localSheetId="3">'別紙１－（3）'!$A:$A,'別紙１－（3）'!$3:$8</definedName>
    <definedName name="_xlnm.Print_Titles" localSheetId="4">'別紙１－（4）'!$A:$A,'別紙１－（4）'!$3:$8</definedName>
    <definedName name="_xlnm.Print_Titles" localSheetId="0">様式第３号!$A:$A,様式第３号!$7:$12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H13" i="4" s="1"/>
  <c r="AG4" i="16" l="1"/>
  <c r="G4" i="11"/>
  <c r="A9" i="17" l="1"/>
  <c r="A9" i="18"/>
  <c r="J13" i="4" l="1"/>
  <c r="A9" i="20" l="1"/>
  <c r="A9" i="19"/>
  <c r="L13" i="4" l="1"/>
  <c r="M13" i="4" l="1"/>
  <c r="N13" i="4" s="1"/>
  <c r="H9" i="11"/>
  <c r="G9" i="11"/>
  <c r="R10" i="20"/>
  <c r="R11" i="20"/>
  <c r="R12" i="20"/>
  <c r="R9" i="20"/>
  <c r="C10" i="20"/>
  <c r="D10" i="20"/>
  <c r="E10" i="20"/>
  <c r="O10" i="20"/>
  <c r="P10" i="20" s="1"/>
  <c r="B11" i="20"/>
  <c r="L11" i="20" s="1"/>
  <c r="T11" i="20" s="1"/>
  <c r="C11" i="20"/>
  <c r="D11" i="20"/>
  <c r="G11" i="20"/>
  <c r="H11" i="20" s="1"/>
  <c r="I11" i="20" s="1"/>
  <c r="K11" i="20" s="1"/>
  <c r="B12" i="20"/>
  <c r="L12" i="20" s="1"/>
  <c r="T12" i="20" s="1"/>
  <c r="D12" i="20"/>
  <c r="G12" i="20"/>
  <c r="H12" i="20" s="1"/>
  <c r="S12" i="20" s="1"/>
  <c r="O12" i="20"/>
  <c r="P12" i="20" s="1"/>
  <c r="A10" i="19"/>
  <c r="A11" i="19"/>
  <c r="A12" i="19"/>
  <c r="I10" i="19"/>
  <c r="I11" i="19"/>
  <c r="I12" i="19"/>
  <c r="E10" i="19"/>
  <c r="E11" i="19"/>
  <c r="E12" i="19"/>
  <c r="I9" i="19"/>
  <c r="E9" i="19"/>
  <c r="J9" i="19" s="1"/>
  <c r="B9" i="17" s="1"/>
  <c r="AA10" i="18"/>
  <c r="AA11" i="18"/>
  <c r="AA12" i="18"/>
  <c r="Y10" i="18"/>
  <c r="Y11" i="18"/>
  <c r="Y12" i="18"/>
  <c r="W10" i="18"/>
  <c r="W11" i="18"/>
  <c r="W12" i="18"/>
  <c r="W9" i="18"/>
  <c r="M10" i="18"/>
  <c r="M11" i="18"/>
  <c r="O11" i="20" s="1"/>
  <c r="P11" i="20" s="1"/>
  <c r="M12" i="18"/>
  <c r="M9" i="18"/>
  <c r="A10" i="18"/>
  <c r="A11" i="18"/>
  <c r="A12" i="18"/>
  <c r="J11" i="19" l="1"/>
  <c r="B11" i="17" s="1"/>
  <c r="N12" i="20"/>
  <c r="X10" i="18"/>
  <c r="M11" i="20"/>
  <c r="J10" i="19"/>
  <c r="B10" i="17" s="1"/>
  <c r="S11" i="20"/>
  <c r="N11" i="20" s="1"/>
  <c r="U11" i="20" s="1"/>
  <c r="V11" i="20" s="1"/>
  <c r="C11" i="17" s="1"/>
  <c r="D11" i="17" s="1"/>
  <c r="F11" i="17" s="1"/>
  <c r="H15" i="4" s="1"/>
  <c r="I12" i="20"/>
  <c r="K12" i="20" s="1"/>
  <c r="M12" i="20" s="1"/>
  <c r="J12" i="19"/>
  <c r="B12" i="17" s="1"/>
  <c r="U12" i="20"/>
  <c r="X12" i="18"/>
  <c r="X11" i="18"/>
  <c r="V12" i="20" l="1"/>
  <c r="C12" i="17" s="1"/>
  <c r="D12" i="17" s="1"/>
  <c r="F12" i="17" s="1"/>
  <c r="H16" i="4" s="1"/>
  <c r="J16" i="4" l="1"/>
  <c r="J15" i="4"/>
  <c r="J14" i="4"/>
  <c r="B14" i="4"/>
  <c r="B15" i="4"/>
  <c r="C15" i="4"/>
  <c r="B16" i="4"/>
  <c r="C16" i="4"/>
  <c r="A10" i="17"/>
  <c r="A11" i="17"/>
  <c r="A12" i="17"/>
  <c r="T25" i="16" l="1"/>
  <c r="T29" i="16"/>
  <c r="L19" i="16"/>
  <c r="T19" i="16"/>
  <c r="G10" i="20" l="1"/>
  <c r="O9" i="20"/>
  <c r="P9" i="20" s="1"/>
  <c r="H10" i="20" l="1"/>
  <c r="S10" i="20" s="1"/>
  <c r="N10" i="20" s="1"/>
  <c r="I10" i="20"/>
  <c r="K10" i="20" s="1"/>
  <c r="E21" i="11"/>
  <c r="F21" i="11" l="1"/>
  <c r="AA9" i="18" s="1"/>
  <c r="E9" i="20" l="1"/>
  <c r="B9" i="20"/>
  <c r="L9" i="20" s="1"/>
  <c r="L25" i="16"/>
  <c r="L11" i="16"/>
  <c r="T9" i="20" l="1"/>
  <c r="D30" i="11"/>
  <c r="D21" i="11" l="1"/>
  <c r="C21" i="11"/>
  <c r="Y9" i="18" s="1"/>
  <c r="X9" i="18" s="1"/>
  <c r="B21" i="11"/>
  <c r="H20" i="11"/>
  <c r="G20" i="11"/>
  <c r="H19" i="11"/>
  <c r="G19" i="11"/>
  <c r="H18" i="11"/>
  <c r="G18" i="11"/>
  <c r="H17" i="11"/>
  <c r="G17" i="11"/>
  <c r="H16" i="11"/>
  <c r="G16" i="11"/>
  <c r="H15" i="11"/>
  <c r="G15" i="11"/>
  <c r="H14" i="11"/>
  <c r="G14" i="11"/>
  <c r="H13" i="11"/>
  <c r="G13" i="11"/>
  <c r="H12" i="11"/>
  <c r="G12" i="11"/>
  <c r="H11" i="11"/>
  <c r="G11" i="11"/>
  <c r="H10" i="11"/>
  <c r="G10" i="11"/>
  <c r="G21" i="11" l="1"/>
  <c r="H21" i="11"/>
  <c r="T18" i="16"/>
  <c r="C13" i="4" s="1"/>
  <c r="AJ21" i="16" l="1"/>
  <c r="AJ19" i="16"/>
  <c r="AE28" i="16" s="1"/>
  <c r="E11" i="20"/>
  <c r="F11" i="20" s="1"/>
  <c r="J11" i="20" s="1"/>
  <c r="E12" i="20"/>
  <c r="G9" i="20"/>
  <c r="T43" i="16"/>
  <c r="T45" i="16" s="1"/>
  <c r="B13" i="4" s="1"/>
  <c r="L18" i="16"/>
  <c r="L29" i="16"/>
  <c r="L43" i="16" s="1"/>
  <c r="L45" i="16" l="1"/>
  <c r="AJ22" i="16"/>
  <c r="AE34" i="16"/>
  <c r="C14" i="4"/>
  <c r="H9" i="20"/>
  <c r="N9" i="20" l="1"/>
  <c r="U9" i="20" s="1"/>
  <c r="I9" i="20"/>
  <c r="K9" i="20" s="1"/>
  <c r="M9" i="20" s="1"/>
  <c r="Z26" i="11"/>
  <c r="Z21" i="11"/>
  <c r="Z16" i="11"/>
  <c r="V9" i="20" l="1"/>
  <c r="C9" i="17"/>
  <c r="D9" i="17" s="1"/>
  <c r="F9" i="17" s="1"/>
  <c r="G13" i="4" s="1"/>
  <c r="O13" i="4" s="1"/>
  <c r="P13" i="4" s="1"/>
  <c r="T11" i="16" l="1"/>
  <c r="C9" i="20" l="1"/>
  <c r="B10" i="20"/>
  <c r="T14" i="16"/>
  <c r="L14" i="16"/>
  <c r="D9" i="20" l="1"/>
  <c r="F9" i="20" s="1"/>
  <c r="J9" i="20" s="1"/>
  <c r="C12" i="20"/>
  <c r="F12" i="20" s="1"/>
  <c r="J12" i="20" s="1"/>
  <c r="L10" i="20"/>
  <c r="F10" i="20"/>
  <c r="J10" i="20" s="1"/>
  <c r="T10" i="20" l="1"/>
  <c r="U10" i="20" s="1"/>
  <c r="M10" i="20"/>
  <c r="V10" i="20" s="1"/>
  <c r="C10" i="17" s="1"/>
  <c r="D10" i="17" s="1"/>
  <c r="F10" i="17" s="1"/>
  <c r="H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00000000-0006-0000-0200-000001000000}">
      <text>
        <r>
          <rPr>
            <sz val="9"/>
            <color indexed="81"/>
            <rFont val="ＭＳ Ｐゴシック"/>
            <family val="3"/>
            <charset val="128"/>
          </rPr>
          <t>事務職やその他専門職種など</t>
        </r>
      </text>
    </comment>
    <comment ref="J6" authorId="0" shapeId="0" xr:uid="{00000000-0006-0000-0200-000002000000}">
      <text>
        <r>
          <rPr>
            <sz val="9"/>
            <color indexed="81"/>
            <rFont val="ＭＳ Ｐゴシック"/>
            <family val="3"/>
            <charset val="128"/>
          </rPr>
          <t>調理室</t>
        </r>
      </text>
    </comment>
  </commentList>
</comments>
</file>

<file path=xl/sharedStrings.xml><?xml version="1.0" encoding="utf-8"?>
<sst xmlns="http://schemas.openxmlformats.org/spreadsheetml/2006/main" count="495" uniqueCount="416">
  <si>
    <t>種別</t>
    <rPh sb="0" eb="2">
      <t>シュベツ</t>
    </rPh>
    <phoneticPr fontId="4"/>
  </si>
  <si>
    <t>総事業費</t>
    <rPh sb="0" eb="1">
      <t>ソウ</t>
    </rPh>
    <rPh sb="1" eb="4">
      <t>ジギョウヒ</t>
    </rPh>
    <phoneticPr fontId="4"/>
  </si>
  <si>
    <t>対象経費の支出予定額</t>
    <rPh sb="0" eb="2">
      <t>タイショウ</t>
    </rPh>
    <rPh sb="2" eb="4">
      <t>ケイヒ</t>
    </rPh>
    <rPh sb="5" eb="7">
      <t>シシュツ</t>
    </rPh>
    <rPh sb="7" eb="10">
      <t>ヨテイガク</t>
    </rPh>
    <phoneticPr fontId="4"/>
  </si>
  <si>
    <t>選定額</t>
    <rPh sb="0" eb="2">
      <t>センテイ</t>
    </rPh>
    <rPh sb="2" eb="3">
      <t>ガク</t>
    </rPh>
    <phoneticPr fontId="4"/>
  </si>
  <si>
    <t>基準額合計</t>
    <rPh sb="0" eb="3">
      <t>キジュンガク</t>
    </rPh>
    <rPh sb="3" eb="5">
      <t>ゴウケイ</t>
    </rPh>
    <phoneticPr fontId="4"/>
  </si>
  <si>
    <t>計</t>
    <rPh sb="0" eb="1">
      <t>ケイ</t>
    </rPh>
    <phoneticPr fontId="4"/>
  </si>
  <si>
    <t>A</t>
    <phoneticPr fontId="4"/>
  </si>
  <si>
    <t>B</t>
    <phoneticPr fontId="4"/>
  </si>
  <si>
    <t>小計</t>
    <rPh sb="0" eb="2">
      <t>ショウケイ</t>
    </rPh>
    <phoneticPr fontId="4"/>
  </si>
  <si>
    <t>C</t>
    <phoneticPr fontId="4"/>
  </si>
  <si>
    <t>D</t>
    <phoneticPr fontId="4"/>
  </si>
  <si>
    <t>保　育　時　間</t>
    <rPh sb="0" eb="1">
      <t>ホ</t>
    </rPh>
    <rPh sb="2" eb="3">
      <t>イク</t>
    </rPh>
    <rPh sb="4" eb="5">
      <t>トキ</t>
    </rPh>
    <rPh sb="6" eb="7">
      <t>アイダ</t>
    </rPh>
    <phoneticPr fontId="7"/>
  </si>
  <si>
    <t>開所時間
(　時間　分)</t>
    <rPh sb="0" eb="2">
      <t>カイショ</t>
    </rPh>
    <rPh sb="2" eb="4">
      <t>ジカン</t>
    </rPh>
    <rPh sb="7" eb="9">
      <t>ジカン</t>
    </rPh>
    <rPh sb="10" eb="11">
      <t>フン</t>
    </rPh>
    <phoneticPr fontId="7"/>
  </si>
  <si>
    <t>開所</t>
    <rPh sb="0" eb="2">
      <t>カイショ</t>
    </rPh>
    <phoneticPr fontId="7"/>
  </si>
  <si>
    <t>閉所</t>
    <rPh sb="0" eb="2">
      <t>ヘイショ</t>
    </rPh>
    <phoneticPr fontId="7"/>
  </si>
  <si>
    <t>e</t>
  </si>
  <si>
    <t>f</t>
  </si>
  <si>
    <t>g</t>
  </si>
  <si>
    <t>h</t>
  </si>
  <si>
    <t>i</t>
  </si>
  <si>
    <t>○保育人員、職員配置状況</t>
    <rPh sb="1" eb="3">
      <t>ホイク</t>
    </rPh>
    <rPh sb="3" eb="5">
      <t>ジンイン</t>
    </rPh>
    <rPh sb="6" eb="8">
      <t>ショクイン</t>
    </rPh>
    <rPh sb="8" eb="10">
      <t>ハイチ</t>
    </rPh>
    <rPh sb="10" eb="12">
      <t>ジョウキョウ</t>
    </rPh>
    <phoneticPr fontId="7"/>
  </si>
  <si>
    <t>保育人員</t>
    <rPh sb="0" eb="2">
      <t>ホイク</t>
    </rPh>
    <rPh sb="2" eb="4">
      <t>ジンイン</t>
    </rPh>
    <phoneticPr fontId="7"/>
  </si>
  <si>
    <t>保育士等職員数</t>
    <rPh sb="0" eb="3">
      <t>ホイクシ</t>
    </rPh>
    <rPh sb="3" eb="4">
      <t>トウ</t>
    </rPh>
    <rPh sb="4" eb="6">
      <t>ショクイン</t>
    </rPh>
    <rPh sb="6" eb="7">
      <t>スウ</t>
    </rPh>
    <phoneticPr fontId="7"/>
  </si>
  <si>
    <t>看護職員</t>
    <rPh sb="0" eb="2">
      <t>カンゴ</t>
    </rPh>
    <rPh sb="2" eb="4">
      <t>ショクイン</t>
    </rPh>
    <phoneticPr fontId="7"/>
  </si>
  <si>
    <t>児童保育専従職員</t>
    <rPh sb="0" eb="2">
      <t>ジドウ</t>
    </rPh>
    <rPh sb="2" eb="4">
      <t>ホイク</t>
    </rPh>
    <rPh sb="4" eb="6">
      <t>センジュウ</t>
    </rPh>
    <rPh sb="6" eb="8">
      <t>ショクイン</t>
    </rPh>
    <phoneticPr fontId="7"/>
  </si>
  <si>
    <t>保育月</t>
    <rPh sb="0" eb="2">
      <t>ホイク</t>
    </rPh>
    <rPh sb="2" eb="3">
      <t>ツキ</t>
    </rPh>
    <phoneticPr fontId="7"/>
  </si>
  <si>
    <t>保育児童数</t>
    <rPh sb="0" eb="2">
      <t>ホイク</t>
    </rPh>
    <rPh sb="2" eb="5">
      <t>ジドウスウ</t>
    </rPh>
    <phoneticPr fontId="7"/>
  </si>
  <si>
    <t>保育士</t>
    <rPh sb="0" eb="3">
      <t>ホイクシ</t>
    </rPh>
    <phoneticPr fontId="7"/>
  </si>
  <si>
    <t>その他の職員</t>
    <rPh sb="2" eb="3">
      <t>タ</t>
    </rPh>
    <rPh sb="4" eb="6">
      <t>ショクイン</t>
    </rPh>
    <phoneticPr fontId="7"/>
  </si>
  <si>
    <t>計</t>
    <rPh sb="0" eb="1">
      <t>ケイ</t>
    </rPh>
    <phoneticPr fontId="7"/>
  </si>
  <si>
    <t>常勤</t>
    <rPh sb="0" eb="2">
      <t>ジョウキン</t>
    </rPh>
    <phoneticPr fontId="7"/>
  </si>
  <si>
    <t>非常勤</t>
    <rPh sb="0" eb="3">
      <t>ヒジョウキン</t>
    </rPh>
    <phoneticPr fontId="7"/>
  </si>
  <si>
    <t>４月</t>
    <rPh sb="1" eb="2">
      <t>ガツ</t>
    </rPh>
    <phoneticPr fontId="7"/>
  </si>
  <si>
    <t>５月</t>
    <rPh sb="1" eb="2">
      <t>ガツ</t>
    </rPh>
    <phoneticPr fontId="7"/>
  </si>
  <si>
    <t>６月</t>
  </si>
  <si>
    <t>７月</t>
  </si>
  <si>
    <t>８月</t>
  </si>
  <si>
    <t>９月</t>
  </si>
  <si>
    <t>１０月</t>
  </si>
  <si>
    <t>１１月</t>
  </si>
  <si>
    <t>１２月</t>
  </si>
  <si>
    <t>１月</t>
  </si>
  <si>
    <t>２月</t>
  </si>
  <si>
    <t>３月</t>
  </si>
  <si>
    <t>年間平均</t>
    <rPh sb="0" eb="2">
      <t>ネンカン</t>
    </rPh>
    <rPh sb="2" eb="4">
      <t>ヘイキン</t>
    </rPh>
    <phoneticPr fontId="7"/>
  </si>
  <si>
    <t>（注意事項）</t>
    <rPh sb="1" eb="3">
      <t>チュウイ</t>
    </rPh>
    <rPh sb="3" eb="5">
      <t>ジコウ</t>
    </rPh>
    <phoneticPr fontId="7"/>
  </si>
  <si>
    <t>０歳</t>
    <rPh sb="1" eb="2">
      <t>サイ</t>
    </rPh>
    <phoneticPr fontId="7"/>
  </si>
  <si>
    <t>３歳未満</t>
    <rPh sb="1" eb="2">
      <t>サイ</t>
    </rPh>
    <rPh sb="2" eb="4">
      <t>ミマン</t>
    </rPh>
    <phoneticPr fontId="7"/>
  </si>
  <si>
    <t>３歳以上</t>
    <rPh sb="1" eb="2">
      <t>サイ</t>
    </rPh>
    <rPh sb="2" eb="4">
      <t>イジョウ</t>
    </rPh>
    <phoneticPr fontId="7"/>
  </si>
  <si>
    <t>(注)補助対象児童の人数を年齢別に記入すること（臨時保育児童は除く）。</t>
    <rPh sb="1" eb="2">
      <t>チュウ</t>
    </rPh>
    <rPh sb="3" eb="5">
      <t>ホジョ</t>
    </rPh>
    <rPh sb="5" eb="7">
      <t>タイショウ</t>
    </rPh>
    <rPh sb="7" eb="9">
      <t>ジドウ</t>
    </rPh>
    <rPh sb="10" eb="12">
      <t>ニンズウ</t>
    </rPh>
    <rPh sb="13" eb="15">
      <t>ネンレイ</t>
    </rPh>
    <rPh sb="15" eb="16">
      <t>ベツ</t>
    </rPh>
    <rPh sb="17" eb="19">
      <t>キニュウ</t>
    </rPh>
    <phoneticPr fontId="7"/>
  </si>
  <si>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4"/>
  </si>
  <si>
    <t>月（年）間開所日数×８ｈ</t>
    <rPh sb="0" eb="1">
      <t>ツキ</t>
    </rPh>
    <rPh sb="2" eb="3">
      <t>ネン</t>
    </rPh>
    <rPh sb="4" eb="5">
      <t>アイダ</t>
    </rPh>
    <rPh sb="5" eb="7">
      <t>カイショ</t>
    </rPh>
    <rPh sb="7" eb="9">
      <t>ニッスウ</t>
    </rPh>
    <phoneticPr fontId="4"/>
  </si>
  <si>
    <t>その他の収入</t>
    <rPh sb="2" eb="3">
      <t>タ</t>
    </rPh>
    <rPh sb="4" eb="6">
      <t>シュウニュウ</t>
    </rPh>
    <phoneticPr fontId="4"/>
  </si>
  <si>
    <t>職員諸手当</t>
    <rPh sb="0" eb="2">
      <t>ショクイン</t>
    </rPh>
    <rPh sb="2" eb="5">
      <t>ショテアテ</t>
    </rPh>
    <phoneticPr fontId="4"/>
  </si>
  <si>
    <t>保健衛生費</t>
    <rPh sb="0" eb="2">
      <t>ホケン</t>
    </rPh>
    <rPh sb="2" eb="5">
      <t>エイセイヒ</t>
    </rPh>
    <phoneticPr fontId="4"/>
  </si>
  <si>
    <t>炊具食器費</t>
    <rPh sb="0" eb="1">
      <t>スイ</t>
    </rPh>
    <rPh sb="1" eb="2">
      <t>グ</t>
    </rPh>
    <rPh sb="2" eb="4">
      <t>ショッキ</t>
    </rPh>
    <rPh sb="4" eb="5">
      <t>ヒ</t>
    </rPh>
    <phoneticPr fontId="4"/>
  </si>
  <si>
    <t>福利厚生費</t>
    <rPh sb="0" eb="2">
      <t>フクリ</t>
    </rPh>
    <rPh sb="2" eb="5">
      <t>コウセイヒ</t>
    </rPh>
    <phoneticPr fontId="4"/>
  </si>
  <si>
    <t>消耗品費</t>
    <rPh sb="0" eb="3">
      <t>ショウモウヒン</t>
    </rPh>
    <rPh sb="3" eb="4">
      <t>ヒ</t>
    </rPh>
    <phoneticPr fontId="4"/>
  </si>
  <si>
    <t>消耗器具備品費</t>
    <rPh sb="0" eb="2">
      <t>ショウモウ</t>
    </rPh>
    <rPh sb="2" eb="4">
      <t>キグ</t>
    </rPh>
    <rPh sb="4" eb="7">
      <t>ビヒンヒ</t>
    </rPh>
    <phoneticPr fontId="4"/>
  </si>
  <si>
    <t>借料損料</t>
    <rPh sb="0" eb="2">
      <t>シャクリョウ</t>
    </rPh>
    <rPh sb="2" eb="4">
      <t>ソンリョウ</t>
    </rPh>
    <phoneticPr fontId="4"/>
  </si>
  <si>
    <t>業務委託費</t>
    <rPh sb="0" eb="2">
      <t>ギョウム</t>
    </rPh>
    <rPh sb="2" eb="5">
      <t>イタクヒ</t>
    </rPh>
    <phoneticPr fontId="4"/>
  </si>
  <si>
    <t>その他の費用</t>
    <rPh sb="2" eb="3">
      <t>タ</t>
    </rPh>
    <rPh sb="4" eb="6">
      <t>ヒヨウ</t>
    </rPh>
    <phoneticPr fontId="4"/>
  </si>
  <si>
    <t>別添１</t>
    <rPh sb="0" eb="2">
      <t>ベッテン</t>
    </rPh>
    <phoneticPr fontId="4"/>
  </si>
  <si>
    <t xml:space="preserve">                        補助対象型別の保育児童数の算定例</t>
  </si>
  <si>
    <t xml:space="preserve">                                        </t>
  </si>
  <si>
    <t>　　</t>
  </si>
  <si>
    <t>　　臨時の保育については、下記の要領で換算した上で補助対象型別に定められた保育児童数の算定に含める。ただし、臨時に保育した児童の換算は、１日単位で保育した児童についてにのみ行い、時間単位以下の保育した児童については含めない。</t>
    <phoneticPr fontId="4"/>
  </si>
  <si>
    <t>　・換算方法</t>
  </si>
  <si>
    <t>※（臨時に保育した児童の換算式）　</t>
  </si>
  <si>
    <t>（保育児童一人当たりの換算数）＝</t>
  </si>
  <si>
    <t>（各臨時に保育した児童の月間延保育日数）÷（実際の月間延開所日数）</t>
  </si>
  <si>
    <t xml:space="preserve">      　６日間臨時に保育した児童数      １人</t>
  </si>
  <si>
    <t xml:space="preserve">        ５日間臨時に保育した児童数      ２人　である場合、</t>
  </si>
  <si>
    <t xml:space="preserve">      臨時に保育した児童数を換算すると、</t>
  </si>
  <si>
    <t xml:space="preserve">      </t>
  </si>
  <si>
    <t xml:space="preserve">        ３＋０．４＋０．３３＋０．３３＝４．０６人</t>
  </si>
  <si>
    <t xml:space="preserve">                                                  →補助対象Ａ型</t>
  </si>
  <si>
    <t>　　　　４人未満の月が５ヶ月間あるが、年間平均が４人以上の為→補助対象Ａ型</t>
  </si>
  <si>
    <t>　　　　　　　　　　　　　　　　　　年間平均が４人未満の為→補助対象外</t>
  </si>
  <si>
    <t>　　　　　　　年間平均４人以上だが、３人の月が６ヶ月ある為→補助対象外</t>
  </si>
  <si>
    <t>区　分</t>
    <rPh sb="0" eb="1">
      <t>ク</t>
    </rPh>
    <rPh sb="2" eb="3">
      <t>ブン</t>
    </rPh>
    <phoneticPr fontId="4"/>
  </si>
  <si>
    <t>科　　　　目</t>
    <rPh sb="0" eb="1">
      <t>カ</t>
    </rPh>
    <rPh sb="5" eb="6">
      <t>メ</t>
    </rPh>
    <phoneticPr fontId="4"/>
  </si>
  <si>
    <t>説　　　　　　　　　明</t>
    <rPh sb="0" eb="1">
      <t>セツ</t>
    </rPh>
    <rPh sb="10" eb="11">
      <t>メイ</t>
    </rPh>
    <phoneticPr fontId="4"/>
  </si>
  <si>
    <t>保　育　料　収　入</t>
    <rPh sb="0" eb="1">
      <t>タモツ</t>
    </rPh>
    <rPh sb="2" eb="3">
      <t>イク</t>
    </rPh>
    <rPh sb="4" eb="5">
      <t>リョウ</t>
    </rPh>
    <rPh sb="6" eb="7">
      <t>オサム</t>
    </rPh>
    <rPh sb="8" eb="9">
      <t>イ</t>
    </rPh>
    <phoneticPr fontId="4"/>
  </si>
  <si>
    <t>保育に要する費用の保護者負担額。但し、この費用には給食費を含むが、おやつ代は含まない。</t>
    <phoneticPr fontId="4"/>
  </si>
  <si>
    <t>補　助　金　収　入</t>
    <rPh sb="0" eb="1">
      <t>ホ</t>
    </rPh>
    <rPh sb="2" eb="3">
      <t>スケ</t>
    </rPh>
    <rPh sb="4" eb="5">
      <t>キン</t>
    </rPh>
    <rPh sb="6" eb="7">
      <t>オサム</t>
    </rPh>
    <rPh sb="8" eb="9">
      <t>イ</t>
    </rPh>
    <phoneticPr fontId="4"/>
  </si>
  <si>
    <t>都　道　府　県</t>
    <rPh sb="0" eb="1">
      <t>ト</t>
    </rPh>
    <rPh sb="2" eb="3">
      <t>ミチ</t>
    </rPh>
    <rPh sb="4" eb="5">
      <t>フ</t>
    </rPh>
    <rPh sb="6" eb="7">
      <t>ケン</t>
    </rPh>
    <phoneticPr fontId="4"/>
  </si>
  <si>
    <t>市　町　村</t>
    <rPh sb="0" eb="1">
      <t>シ</t>
    </rPh>
    <rPh sb="2" eb="3">
      <t>マチ</t>
    </rPh>
    <rPh sb="4" eb="5">
      <t>ムラ</t>
    </rPh>
    <phoneticPr fontId="4"/>
  </si>
  <si>
    <t>設置者負担額</t>
    <rPh sb="0" eb="1">
      <t>セツ</t>
    </rPh>
    <rPh sb="1" eb="2">
      <t>オ</t>
    </rPh>
    <rPh sb="2" eb="3">
      <t>モノ</t>
    </rPh>
    <rPh sb="3" eb="4">
      <t>フ</t>
    </rPh>
    <rPh sb="4" eb="5">
      <t>タダシ</t>
    </rPh>
    <rPh sb="5" eb="6">
      <t>ガク</t>
    </rPh>
    <phoneticPr fontId="4"/>
  </si>
  <si>
    <t>お　や　つ　代</t>
    <rPh sb="6" eb="7">
      <t>ダイ</t>
    </rPh>
    <phoneticPr fontId="4"/>
  </si>
  <si>
    <t>保護者が負担するおやつ代</t>
    <phoneticPr fontId="4"/>
  </si>
  <si>
    <t>給　　与　　費</t>
    <rPh sb="0" eb="1">
      <t>キュウ</t>
    </rPh>
    <rPh sb="3" eb="4">
      <t>タスク</t>
    </rPh>
    <rPh sb="6" eb="7">
      <t>ヒ</t>
    </rPh>
    <phoneticPr fontId="4"/>
  </si>
  <si>
    <t>常勤職員給与</t>
    <phoneticPr fontId="4"/>
  </si>
  <si>
    <t>職 員 俸 給</t>
    <rPh sb="0" eb="1">
      <t>ショク</t>
    </rPh>
    <rPh sb="2" eb="3">
      <t>イン</t>
    </rPh>
    <rPh sb="4" eb="5">
      <t>ポウ</t>
    </rPh>
    <rPh sb="6" eb="7">
      <t>キュウ</t>
    </rPh>
    <phoneticPr fontId="4"/>
  </si>
  <si>
    <t>常勤職員に支払った俸給</t>
  </si>
  <si>
    <t>常勤職員に支払った諸手当</t>
  </si>
  <si>
    <t>法定福利費</t>
    <rPh sb="0" eb="2">
      <t>ホウテイ</t>
    </rPh>
    <rPh sb="2" eb="5">
      <t>フクリヒ</t>
    </rPh>
    <phoneticPr fontId="4"/>
  </si>
  <si>
    <t>職員に対する社会保険料等の事業主負担額</t>
  </si>
  <si>
    <t>非常勤職員給与</t>
    <rPh sb="0" eb="3">
      <t>ヒジョウキン</t>
    </rPh>
    <rPh sb="3" eb="5">
      <t>ショクイン</t>
    </rPh>
    <rPh sb="5" eb="7">
      <t>キュウヨ</t>
    </rPh>
    <phoneticPr fontId="4"/>
  </si>
  <si>
    <t>産休代替職員等の雇上保育士等(非常勤職員)に対する賃金(俸給)、報酬、諸手当、法定福利費</t>
    <phoneticPr fontId="4"/>
  </si>
  <si>
    <t>事　業　費　用</t>
    <rPh sb="0" eb="1">
      <t>コト</t>
    </rPh>
    <rPh sb="2" eb="3">
      <t>ギョウ</t>
    </rPh>
    <rPh sb="4" eb="5">
      <t>ヒ</t>
    </rPh>
    <rPh sb="6" eb="7">
      <t>ヨウ</t>
    </rPh>
    <phoneticPr fontId="4"/>
  </si>
  <si>
    <t>給　食　費</t>
    <rPh sb="0" eb="1">
      <t>キュウ</t>
    </rPh>
    <rPh sb="2" eb="3">
      <t>ショク</t>
    </rPh>
    <rPh sb="4" eb="5">
      <t>ヒ</t>
    </rPh>
    <phoneticPr fontId="4"/>
  </si>
  <si>
    <t>児童の主食費、副食費、間食費及び調味料等の費用</t>
  </si>
  <si>
    <t>給食等に必要な炊具、食器類の購入費用</t>
  </si>
  <si>
    <t>事　務　費　用</t>
    <rPh sb="0" eb="1">
      <t>コト</t>
    </rPh>
    <rPh sb="2" eb="3">
      <t>ツトム</t>
    </rPh>
    <rPh sb="4" eb="5">
      <t>ヒ</t>
    </rPh>
    <rPh sb="6" eb="7">
      <t>ヨウ</t>
    </rPh>
    <phoneticPr fontId="4"/>
  </si>
  <si>
    <t>職員の健康診断、福利厚生のための費用及び職員に貸与する被服等の購入費用等</t>
    <phoneticPr fontId="4"/>
  </si>
  <si>
    <t>旅　　費</t>
    <rPh sb="0" eb="1">
      <t>タビ</t>
    </rPh>
    <rPh sb="3" eb="4">
      <t>ヒ</t>
    </rPh>
    <phoneticPr fontId="4"/>
  </si>
  <si>
    <t>説　　　　　　　　明</t>
    <rPh sb="0" eb="1">
      <t>セツ</t>
    </rPh>
    <rPh sb="9" eb="10">
      <t>メイ</t>
    </rPh>
    <phoneticPr fontId="4"/>
  </si>
  <si>
    <t>事務用の計算機など減価償却を必要としないもので１年を超えて使用できるものであって炊具食器費に属さない費用</t>
    <phoneticPr fontId="4"/>
  </si>
  <si>
    <t>光熱水費</t>
    <rPh sb="0" eb="4">
      <t>コウネツスイヒ</t>
    </rPh>
    <phoneticPr fontId="4"/>
  </si>
  <si>
    <t>電気料、ガス料、水道料、重油、プロパン等の費用</t>
  </si>
  <si>
    <t>修　繕　費</t>
    <rPh sb="0" eb="1">
      <t>オサム</t>
    </rPh>
    <rPh sb="2" eb="3">
      <t>ゼン</t>
    </rPh>
    <rPh sb="4" eb="5">
      <t>ヒ</t>
    </rPh>
    <phoneticPr fontId="4"/>
  </si>
  <si>
    <t>役　務　費</t>
    <rPh sb="0" eb="1">
      <t>エキ</t>
    </rPh>
    <rPh sb="2" eb="3">
      <t>ツトム</t>
    </rPh>
    <rPh sb="4" eb="5">
      <t>ヒ</t>
    </rPh>
    <phoneticPr fontId="4"/>
  </si>
  <si>
    <t>事務用の郵便料金、電報料金、電話料金、諸物品の運搬料、近距離の乗船・乗車費用及び火災保険料等の各種損害保険料等</t>
    <phoneticPr fontId="4"/>
  </si>
  <si>
    <t>洗濯、清掃等施設業務の一部を他に委託するための費用</t>
    <phoneticPr fontId="4"/>
  </si>
  <si>
    <t>減価償却費</t>
    <rPh sb="0" eb="2">
      <t>ゲンカ</t>
    </rPh>
    <rPh sb="2" eb="5">
      <t>ショウキャクヒ</t>
    </rPh>
    <phoneticPr fontId="4"/>
  </si>
  <si>
    <t>固定資産の減価償却費</t>
  </si>
  <si>
    <t>そ　の　他</t>
    <rPh sb="4" eb="5">
      <t>タ</t>
    </rPh>
    <phoneticPr fontId="4"/>
  </si>
  <si>
    <t>以上のいずれにも属さないもので事務費として支出する費用</t>
    <rPh sb="25" eb="27">
      <t>ヒヨウ</t>
    </rPh>
    <phoneticPr fontId="4"/>
  </si>
  <si>
    <t>その他の費用。但し、１科目の金額が５万円を超える場合は独立の項目を設けること。</t>
    <phoneticPr fontId="4"/>
  </si>
  <si>
    <t>退職給与引当金繰入</t>
    <rPh sb="0" eb="2">
      <t>タイショク</t>
    </rPh>
    <rPh sb="2" eb="4">
      <t>キュウヨ</t>
    </rPh>
    <rPh sb="4" eb="7">
      <t>ヒキアテキン</t>
    </rPh>
    <rPh sb="7" eb="9">
      <t>クリイレ</t>
    </rPh>
    <phoneticPr fontId="4"/>
  </si>
  <si>
    <t>当該年度に支出する退職金及び退職金給与引当金繰入額</t>
    <phoneticPr fontId="4"/>
  </si>
  <si>
    <t>委　　託　　費</t>
    <rPh sb="0" eb="1">
      <t>イ</t>
    </rPh>
    <rPh sb="3" eb="4">
      <t>コトヅケ</t>
    </rPh>
    <rPh sb="6" eb="7">
      <t>ヒ</t>
    </rPh>
    <phoneticPr fontId="4"/>
  </si>
  <si>
    <t>運営を関係団体に委託している場合の委託料（保育士等の人件費、消耗品費、役務費等）</t>
    <phoneticPr fontId="4"/>
  </si>
  <si>
    <t>基準額</t>
    <rPh sb="0" eb="2">
      <t>キジュン</t>
    </rPh>
    <rPh sb="2" eb="3">
      <t>ガク</t>
    </rPh>
    <phoneticPr fontId="4"/>
  </si>
  <si>
    <t>２４時間保育</t>
    <phoneticPr fontId="2"/>
  </si>
  <si>
    <t>加算額</t>
    <rPh sb="0" eb="2">
      <t>カサン</t>
    </rPh>
    <rPh sb="2" eb="3">
      <t>ガク</t>
    </rPh>
    <phoneticPr fontId="2"/>
  </si>
  <si>
    <t>病児等保育</t>
    <phoneticPr fontId="2"/>
  </si>
  <si>
    <t>床</t>
    <rPh sb="0" eb="1">
      <t>ショウ</t>
    </rPh>
    <phoneticPr fontId="2"/>
  </si>
  <si>
    <t>㎡</t>
  </si>
  <si>
    <t>計算過程</t>
    <rPh sb="0" eb="2">
      <t>ケイサン</t>
    </rPh>
    <rPh sb="2" eb="4">
      <t>カテイ</t>
    </rPh>
    <phoneticPr fontId="2"/>
  </si>
  <si>
    <t>児童数÷2.6</t>
    <rPh sb="0" eb="2">
      <t>ジドウ</t>
    </rPh>
    <rPh sb="2" eb="3">
      <t>スウ</t>
    </rPh>
    <phoneticPr fontId="2"/>
  </si>
  <si>
    <t>保育士等の数</t>
    <rPh sb="0" eb="2">
      <t>ホイク</t>
    </rPh>
    <rPh sb="2" eb="4">
      <t>シトウ</t>
    </rPh>
    <rPh sb="5" eb="6">
      <t>カズ</t>
    </rPh>
    <phoneticPr fontId="2"/>
  </si>
  <si>
    <t>その他の経費</t>
    <rPh sb="2" eb="3">
      <t>タ</t>
    </rPh>
    <rPh sb="4" eb="6">
      <t>ケイヒ</t>
    </rPh>
    <phoneticPr fontId="2"/>
  </si>
  <si>
    <t>左記×3,186千円</t>
    <rPh sb="0" eb="2">
      <t>サキ</t>
    </rPh>
    <rPh sb="8" eb="10">
      <t>センエン</t>
    </rPh>
    <phoneticPr fontId="2"/>
  </si>
  <si>
    <t>円</t>
    <rPh sb="0" eb="1">
      <t>エン</t>
    </rPh>
    <phoneticPr fontId="2"/>
  </si>
  <si>
    <t>E</t>
    <phoneticPr fontId="4"/>
  </si>
  <si>
    <t>所要額</t>
    <rPh sb="0" eb="2">
      <t>ショヨウ</t>
    </rPh>
    <rPh sb="2" eb="3">
      <t>ガク</t>
    </rPh>
    <phoneticPr fontId="4"/>
  </si>
  <si>
    <t>別添３</t>
    <rPh sb="0" eb="2">
      <t>ベッテン</t>
    </rPh>
    <phoneticPr fontId="4"/>
  </si>
  <si>
    <t>標準経費の算出方法</t>
    <rPh sb="0" eb="2">
      <t>ヒョウジュン</t>
    </rPh>
    <rPh sb="2" eb="4">
      <t>ケイヒ</t>
    </rPh>
    <rPh sb="5" eb="7">
      <t>サンシュツ</t>
    </rPh>
    <rPh sb="7" eb="9">
      <t>ホウホウ</t>
    </rPh>
    <phoneticPr fontId="2"/>
  </si>
  <si>
    <t>　年額　３，１８６，０００円</t>
    <phoneticPr fontId="2"/>
  </si>
  <si>
    <t>算出方法の語句の説明</t>
    <phoneticPr fontId="2"/>
  </si>
  <si>
    <t>保育士等の数　×　標準人件費　＋　その他の経費</t>
    <phoneticPr fontId="2"/>
  </si>
  <si>
    <t>保育士等の数</t>
    <rPh sb="0" eb="3">
      <t>ホイクシ</t>
    </rPh>
    <rPh sb="3" eb="4">
      <t>トウ</t>
    </rPh>
    <rPh sb="5" eb="6">
      <t>カズ</t>
    </rPh>
    <phoneticPr fontId="2"/>
  </si>
  <si>
    <t>標準人件費</t>
    <rPh sb="0" eb="2">
      <t>ヒョウジュン</t>
    </rPh>
    <rPh sb="2" eb="5">
      <t>ジンケンヒ</t>
    </rPh>
    <phoneticPr fontId="2"/>
  </si>
  <si>
    <t>その他の経費</t>
    <rPh sb="2" eb="3">
      <t>タ</t>
    </rPh>
    <rPh sb="4" eb="6">
      <t>ケイヒ</t>
    </rPh>
    <phoneticPr fontId="2"/>
  </si>
  <si>
    <t>区分</t>
    <rPh sb="0" eb="2">
      <t>クブン</t>
    </rPh>
    <phoneticPr fontId="2"/>
  </si>
  <si>
    <t>科目</t>
    <rPh sb="0" eb="2">
      <t>カモク</t>
    </rPh>
    <phoneticPr fontId="2"/>
  </si>
  <si>
    <t>年度</t>
    <rPh sb="0" eb="2">
      <t>ネンド</t>
    </rPh>
    <phoneticPr fontId="2"/>
  </si>
  <si>
    <t>備　　　　　　　　　　　　　考</t>
    <rPh sb="0" eb="1">
      <t>ビ</t>
    </rPh>
    <rPh sb="14" eb="15">
      <t>コウ</t>
    </rPh>
    <phoneticPr fontId="2"/>
  </si>
  <si>
    <t>　　決算額　　　Ａ</t>
    <rPh sb="2" eb="5">
      <t>ケッサンガク</t>
    </rPh>
    <phoneticPr fontId="2"/>
  </si>
  <si>
    <t>病院内保育施設運営収益</t>
    <rPh sb="0" eb="2">
      <t>ビョウイン</t>
    </rPh>
    <rPh sb="2" eb="3">
      <t>ナイ</t>
    </rPh>
    <rPh sb="3" eb="5">
      <t>ホイク</t>
    </rPh>
    <rPh sb="5" eb="7">
      <t>シセツ</t>
    </rPh>
    <rPh sb="7" eb="9">
      <t>ウンエイ</t>
    </rPh>
    <rPh sb="9" eb="11">
      <t>シュウエキ</t>
    </rPh>
    <phoneticPr fontId="2"/>
  </si>
  <si>
    <t>保育料収入</t>
    <rPh sb="0" eb="3">
      <t>ホイクリョウ</t>
    </rPh>
    <rPh sb="3" eb="5">
      <t>シュウニュウ</t>
    </rPh>
    <phoneticPr fontId="2"/>
  </si>
  <si>
    <t>a</t>
    <phoneticPr fontId="2"/>
  </si>
  <si>
    <t>補助金収入</t>
    <rPh sb="0" eb="3">
      <t>ホジョキン</t>
    </rPh>
    <rPh sb="3" eb="5">
      <t>シュウニュウ</t>
    </rPh>
    <phoneticPr fontId="2"/>
  </si>
  <si>
    <t>b</t>
    <phoneticPr fontId="2"/>
  </si>
  <si>
    <t>都道府県</t>
    <rPh sb="0" eb="4">
      <t>トドウフケン</t>
    </rPh>
    <phoneticPr fontId="2"/>
  </si>
  <si>
    <t>市町村</t>
    <rPh sb="0" eb="3">
      <t>シチョウソン</t>
    </rPh>
    <phoneticPr fontId="2"/>
  </si>
  <si>
    <t>設置者負担額</t>
    <rPh sb="0" eb="3">
      <t>セッチシャ</t>
    </rPh>
    <rPh sb="3" eb="5">
      <t>フタン</t>
    </rPh>
    <rPh sb="5" eb="6">
      <t>ガク</t>
    </rPh>
    <phoneticPr fontId="2"/>
  </si>
  <si>
    <t>c</t>
    <phoneticPr fontId="2"/>
  </si>
  <si>
    <t>おやつ代</t>
    <rPh sb="3" eb="4">
      <t>ダイ</t>
    </rPh>
    <phoneticPr fontId="2"/>
  </si>
  <si>
    <t>d</t>
    <phoneticPr fontId="2"/>
  </si>
  <si>
    <t>その他の収入</t>
    <rPh sb="2" eb="3">
      <t>タ</t>
    </rPh>
    <rPh sb="4" eb="6">
      <t>シュウニュウ</t>
    </rPh>
    <phoneticPr fontId="2"/>
  </si>
  <si>
    <t>e</t>
    <phoneticPr fontId="2"/>
  </si>
  <si>
    <t>計    f=(a～e)</t>
    <rPh sb="0" eb="1">
      <t>ケイ</t>
    </rPh>
    <phoneticPr fontId="2"/>
  </si>
  <si>
    <t>給与費</t>
    <rPh sb="0" eb="3">
      <t>キュウヨヒ</t>
    </rPh>
    <phoneticPr fontId="2"/>
  </si>
  <si>
    <t>g</t>
    <phoneticPr fontId="2"/>
  </si>
  <si>
    <t>保育士等常勤職員給与</t>
    <rPh sb="0" eb="2">
      <t>ホイク</t>
    </rPh>
    <rPh sb="2" eb="4">
      <t>シナド</t>
    </rPh>
    <rPh sb="4" eb="6">
      <t>ジョウキン</t>
    </rPh>
    <rPh sb="6" eb="8">
      <t>ショクイン</t>
    </rPh>
    <rPh sb="8" eb="10">
      <t>キュウヨ</t>
    </rPh>
    <phoneticPr fontId="2"/>
  </si>
  <si>
    <t>①</t>
    <phoneticPr fontId="2"/>
  </si>
  <si>
    <t>常勤職員数(③)</t>
    <rPh sb="0" eb="2">
      <t>ジョウキン</t>
    </rPh>
    <rPh sb="2" eb="4">
      <t>ショクイン</t>
    </rPh>
    <rPh sb="4" eb="5">
      <t>カズ</t>
    </rPh>
    <phoneticPr fontId="2"/>
  </si>
  <si>
    <t>人</t>
    <rPh sb="0" eb="1">
      <t>ヒト</t>
    </rPh>
    <phoneticPr fontId="2"/>
  </si>
  <si>
    <t>職員俸給</t>
    <rPh sb="0" eb="2">
      <t>ショクイン</t>
    </rPh>
    <rPh sb="2" eb="4">
      <t>ホウキュウ</t>
    </rPh>
    <phoneticPr fontId="2"/>
  </si>
  <si>
    <t>非常勤職員数</t>
    <rPh sb="0" eb="1">
      <t>ヒ</t>
    </rPh>
    <rPh sb="1" eb="3">
      <t>ジョウキン</t>
    </rPh>
    <rPh sb="3" eb="5">
      <t>ショクイン</t>
    </rPh>
    <rPh sb="5" eb="6">
      <t>カズ</t>
    </rPh>
    <phoneticPr fontId="2"/>
  </si>
  <si>
    <t>職員諸手当</t>
    <rPh sb="0" eb="2">
      <t>ショクイン</t>
    </rPh>
    <rPh sb="2" eb="5">
      <t>ショテアテ</t>
    </rPh>
    <phoneticPr fontId="2"/>
  </si>
  <si>
    <t>非常勤職員数(④)</t>
    <rPh sb="0" eb="1">
      <t>ヒ</t>
    </rPh>
    <rPh sb="1" eb="3">
      <t>ジョウキン</t>
    </rPh>
    <rPh sb="3" eb="5">
      <t>ショクイン</t>
    </rPh>
    <rPh sb="5" eb="6">
      <t>カズ</t>
    </rPh>
    <phoneticPr fontId="2"/>
  </si>
  <si>
    <t>法定福利費</t>
    <rPh sb="0" eb="2">
      <t>ホウテイ</t>
    </rPh>
    <rPh sb="2" eb="4">
      <t>フクリ</t>
    </rPh>
    <rPh sb="4" eb="5">
      <t>ヒ</t>
    </rPh>
    <phoneticPr fontId="2"/>
  </si>
  <si>
    <t>計⑤〔③+④〕＝</t>
    <rPh sb="0" eb="1">
      <t>ケイ</t>
    </rPh>
    <phoneticPr fontId="2"/>
  </si>
  <si>
    <t>保育士等非常勤職員給与</t>
    <rPh sb="0" eb="2">
      <t>ホイク</t>
    </rPh>
    <rPh sb="2" eb="4">
      <t>シナド</t>
    </rPh>
    <rPh sb="4" eb="5">
      <t>ヒ</t>
    </rPh>
    <rPh sb="5" eb="7">
      <t>ジョウキン</t>
    </rPh>
    <rPh sb="7" eb="9">
      <t>ショクイン</t>
    </rPh>
    <rPh sb="9" eb="11">
      <t>キュウヨ</t>
    </rPh>
    <phoneticPr fontId="2"/>
  </si>
  <si>
    <t>②</t>
    <phoneticPr fontId="2"/>
  </si>
  <si>
    <t>保育士等職員以外の給与</t>
    <rPh sb="0" eb="2">
      <t>ホイク</t>
    </rPh>
    <rPh sb="2" eb="4">
      <t>シナド</t>
    </rPh>
    <rPh sb="4" eb="6">
      <t>ショクイン</t>
    </rPh>
    <rPh sb="6" eb="8">
      <t>イガイ</t>
    </rPh>
    <rPh sb="9" eb="11">
      <t>キュウヨ</t>
    </rPh>
    <phoneticPr fontId="2"/>
  </si>
  <si>
    <t>（常勤職員１人あたり給与費）</t>
    <rPh sb="1" eb="3">
      <t>ジョウキン</t>
    </rPh>
    <rPh sb="3" eb="5">
      <t>ショクイン</t>
    </rPh>
    <rPh sb="6" eb="7">
      <t>ヒト</t>
    </rPh>
    <rPh sb="10" eb="13">
      <t>キュウヨヒ</t>
    </rPh>
    <phoneticPr fontId="2"/>
  </si>
  <si>
    <t>事業費用</t>
    <rPh sb="0" eb="2">
      <t>ジギョウ</t>
    </rPh>
    <rPh sb="2" eb="4">
      <t>ヒヨウ</t>
    </rPh>
    <phoneticPr fontId="2"/>
  </si>
  <si>
    <t>h</t>
    <phoneticPr fontId="2"/>
  </si>
  <si>
    <t>・常勤職員給与①</t>
    <rPh sb="1" eb="3">
      <t>ジョウキン</t>
    </rPh>
    <rPh sb="3" eb="5">
      <t>ショクイン</t>
    </rPh>
    <rPh sb="5" eb="7">
      <t>キュウヨ</t>
    </rPh>
    <phoneticPr fontId="2"/>
  </si>
  <si>
    <t>給食費</t>
    <rPh sb="0" eb="3">
      <t>キュウショクヒ</t>
    </rPh>
    <phoneticPr fontId="2"/>
  </si>
  <si>
    <t>保健衛生費</t>
    <rPh sb="0" eb="2">
      <t>ホケン</t>
    </rPh>
    <rPh sb="2" eb="5">
      <t>エイセイヒ</t>
    </rPh>
    <phoneticPr fontId="2"/>
  </si>
  <si>
    <t>（①÷③）</t>
    <phoneticPr fontId="2"/>
  </si>
  <si>
    <t>炊具食器費</t>
    <rPh sb="0" eb="1">
      <t>スイ</t>
    </rPh>
    <rPh sb="1" eb="2">
      <t>グ</t>
    </rPh>
    <rPh sb="2" eb="4">
      <t>ショッキ</t>
    </rPh>
    <rPh sb="4" eb="5">
      <t>ヒ</t>
    </rPh>
    <phoneticPr fontId="2"/>
  </si>
  <si>
    <t>事務費用</t>
    <rPh sb="0" eb="2">
      <t>ジム</t>
    </rPh>
    <rPh sb="2" eb="4">
      <t>ヒヨウ</t>
    </rPh>
    <phoneticPr fontId="2"/>
  </si>
  <si>
    <t>ｉ</t>
    <phoneticPr fontId="2"/>
  </si>
  <si>
    <t>福利厚生費</t>
    <rPh sb="0" eb="2">
      <t>フクリ</t>
    </rPh>
    <rPh sb="2" eb="5">
      <t>コウセイヒ</t>
    </rPh>
    <phoneticPr fontId="2"/>
  </si>
  <si>
    <t>（非常勤職員１人あたり給与費）</t>
    <rPh sb="1" eb="2">
      <t>ヒ</t>
    </rPh>
    <rPh sb="2" eb="4">
      <t>ジョウキン</t>
    </rPh>
    <rPh sb="4" eb="6">
      <t>ショクイン</t>
    </rPh>
    <rPh sb="7" eb="8">
      <t>ヒト</t>
    </rPh>
    <rPh sb="11" eb="14">
      <t>キュウヨヒ</t>
    </rPh>
    <phoneticPr fontId="2"/>
  </si>
  <si>
    <t>旅費</t>
    <rPh sb="0" eb="2">
      <t>リョヒ</t>
    </rPh>
    <phoneticPr fontId="2"/>
  </si>
  <si>
    <t>・非常勤職員給与②</t>
    <rPh sb="1" eb="2">
      <t>ヒ</t>
    </rPh>
    <rPh sb="2" eb="4">
      <t>ジョウキン</t>
    </rPh>
    <rPh sb="4" eb="6">
      <t>ショクイン</t>
    </rPh>
    <rPh sb="6" eb="8">
      <t>キュウヨ</t>
    </rPh>
    <phoneticPr fontId="2"/>
  </si>
  <si>
    <t>消耗品費</t>
    <rPh sb="0" eb="3">
      <t>ショウモウヒン</t>
    </rPh>
    <rPh sb="3" eb="4">
      <t>ヒ</t>
    </rPh>
    <phoneticPr fontId="2"/>
  </si>
  <si>
    <t>消耗器具備品費</t>
    <rPh sb="0" eb="2">
      <t>ショウモウ</t>
    </rPh>
    <rPh sb="2" eb="4">
      <t>キグ</t>
    </rPh>
    <rPh sb="4" eb="7">
      <t>ビヒンヒ</t>
    </rPh>
    <phoneticPr fontId="2"/>
  </si>
  <si>
    <t>（②÷④）</t>
    <phoneticPr fontId="2"/>
  </si>
  <si>
    <t>光熱水費</t>
    <rPh sb="0" eb="2">
      <t>コウネツ</t>
    </rPh>
    <rPh sb="2" eb="3">
      <t>ミズ</t>
    </rPh>
    <rPh sb="3" eb="4">
      <t>ヒ</t>
    </rPh>
    <phoneticPr fontId="2"/>
  </si>
  <si>
    <t>修繕費</t>
    <rPh sb="0" eb="3">
      <t>シュウゼンヒ</t>
    </rPh>
    <phoneticPr fontId="2"/>
  </si>
  <si>
    <t>役務費</t>
    <rPh sb="0" eb="2">
      <t>エキム</t>
    </rPh>
    <rPh sb="2" eb="3">
      <t>ヒ</t>
    </rPh>
    <phoneticPr fontId="2"/>
  </si>
  <si>
    <t>借料損料</t>
    <rPh sb="0" eb="2">
      <t>シャクリョウ</t>
    </rPh>
    <rPh sb="2" eb="4">
      <t>ソンリョウ</t>
    </rPh>
    <phoneticPr fontId="2"/>
  </si>
  <si>
    <t>業務委託費</t>
    <rPh sb="0" eb="2">
      <t>ギョウム</t>
    </rPh>
    <rPh sb="2" eb="5">
      <t>イタクヒ</t>
    </rPh>
    <phoneticPr fontId="2"/>
  </si>
  <si>
    <t>減価償却費</t>
    <rPh sb="0" eb="2">
      <t>ゲンカ</t>
    </rPh>
    <rPh sb="2" eb="5">
      <t>ショウキャクヒ</t>
    </rPh>
    <phoneticPr fontId="2"/>
  </si>
  <si>
    <t>その他</t>
    <rPh sb="2" eb="3">
      <t>タ</t>
    </rPh>
    <phoneticPr fontId="2"/>
  </si>
  <si>
    <t>＊1　当該年度に支出する退職金及び退職給与引当金繰入額を計上すること</t>
    <rPh sb="3" eb="5">
      <t>トウガイ</t>
    </rPh>
    <rPh sb="5" eb="7">
      <t>ネンド</t>
    </rPh>
    <rPh sb="8" eb="10">
      <t>シシュツ</t>
    </rPh>
    <rPh sb="12" eb="15">
      <t>タイショクキン</t>
    </rPh>
    <rPh sb="15" eb="16">
      <t>オヨ</t>
    </rPh>
    <rPh sb="17" eb="19">
      <t>タイショク</t>
    </rPh>
    <rPh sb="19" eb="21">
      <t>キュウヨ</t>
    </rPh>
    <rPh sb="21" eb="24">
      <t>ヒキアテキン</t>
    </rPh>
    <rPh sb="24" eb="27">
      <t>クリイレガク</t>
    </rPh>
    <rPh sb="28" eb="30">
      <t>ケイジョウ</t>
    </rPh>
    <phoneticPr fontId="2"/>
  </si>
  <si>
    <t>その他の費用</t>
    <rPh sb="2" eb="3">
      <t>タ</t>
    </rPh>
    <rPh sb="4" eb="6">
      <t>ヒヨウ</t>
    </rPh>
    <phoneticPr fontId="2"/>
  </si>
  <si>
    <t>j</t>
    <phoneticPr fontId="2"/>
  </si>
  <si>
    <t>退職給与引当金繰入(*1)</t>
    <rPh sb="0" eb="2">
      <t>タイショク</t>
    </rPh>
    <rPh sb="2" eb="4">
      <t>キュウヨ</t>
    </rPh>
    <rPh sb="4" eb="6">
      <t>ヒキアテ</t>
    </rPh>
    <rPh sb="6" eb="7">
      <t>キン</t>
    </rPh>
    <rPh sb="7" eb="9">
      <t>クリイレ</t>
    </rPh>
    <phoneticPr fontId="2"/>
  </si>
  <si>
    <t>k</t>
    <phoneticPr fontId="2"/>
  </si>
  <si>
    <t>常勤職員の平均年齢</t>
    <rPh sb="0" eb="2">
      <t>ジョウキン</t>
    </rPh>
    <rPh sb="2" eb="4">
      <t>ショクイン</t>
    </rPh>
    <rPh sb="5" eb="7">
      <t>ヘイキン</t>
    </rPh>
    <rPh sb="7" eb="9">
      <t>ネンレイ</t>
    </rPh>
    <phoneticPr fontId="2"/>
  </si>
  <si>
    <t>歳</t>
    <rPh sb="0" eb="1">
      <t>サイ</t>
    </rPh>
    <phoneticPr fontId="2"/>
  </si>
  <si>
    <t>小計l=(h～k)</t>
    <rPh sb="0" eb="2">
      <t>ショウケイ</t>
    </rPh>
    <phoneticPr fontId="2"/>
  </si>
  <si>
    <t>非常勤職員の平均年齢</t>
    <rPh sb="0" eb="1">
      <t>ヒ</t>
    </rPh>
    <rPh sb="1" eb="3">
      <t>ジョウキン</t>
    </rPh>
    <rPh sb="3" eb="5">
      <t>ショクイン</t>
    </rPh>
    <rPh sb="6" eb="8">
      <t>ヘイキン</t>
    </rPh>
    <rPh sb="8" eb="10">
      <t>ネンレイ</t>
    </rPh>
    <phoneticPr fontId="2"/>
  </si>
  <si>
    <t>委託費</t>
    <rPh sb="0" eb="3">
      <t>イタクヒ</t>
    </rPh>
    <phoneticPr fontId="2"/>
  </si>
  <si>
    <t>m</t>
    <phoneticPr fontId="2"/>
  </si>
  <si>
    <t>全体の平均年齢</t>
    <rPh sb="0" eb="2">
      <t>ゼンタイ</t>
    </rPh>
    <rPh sb="3" eb="5">
      <t>ヘイキン</t>
    </rPh>
    <rPh sb="5" eb="7">
      <t>ネンレイ</t>
    </rPh>
    <phoneticPr fontId="2"/>
  </si>
  <si>
    <t>計    n=g+l+m</t>
    <rPh sb="0" eb="1">
      <t>ケイ</t>
    </rPh>
    <phoneticPr fontId="2"/>
  </si>
  <si>
    <t>　　＊(参考データ)</t>
    <rPh sb="4" eb="6">
      <t>サンコウ</t>
    </rPh>
    <phoneticPr fontId="2"/>
  </si>
  <si>
    <t>　　　係る費用及び保育士等職員の給食費、支払利息等の保育外費用を除く。</t>
    <rPh sb="13" eb="15">
      <t>ショクイン</t>
    </rPh>
    <rPh sb="16" eb="19">
      <t>キュウショクヒ</t>
    </rPh>
    <rPh sb="20" eb="22">
      <t>シハライ</t>
    </rPh>
    <rPh sb="22" eb="25">
      <t>リソクナド</t>
    </rPh>
    <rPh sb="26" eb="28">
      <t>ホイク</t>
    </rPh>
    <rPh sb="28" eb="29">
      <t>ガイ</t>
    </rPh>
    <rPh sb="29" eb="31">
      <t>ヒヨウ</t>
    </rPh>
    <rPh sb="32" eb="33">
      <t>ノゾ</t>
    </rPh>
    <phoneticPr fontId="2"/>
  </si>
  <si>
    <t>種別</t>
    <rPh sb="0" eb="2">
      <t>シュベツ</t>
    </rPh>
    <phoneticPr fontId="2"/>
  </si>
  <si>
    <t>負担能力指数による調整率</t>
    <rPh sb="0" eb="2">
      <t>フタン</t>
    </rPh>
    <rPh sb="2" eb="4">
      <t>ノウリョク</t>
    </rPh>
    <rPh sb="4" eb="6">
      <t>シスウ</t>
    </rPh>
    <rPh sb="9" eb="12">
      <t>チョウセイリツ</t>
    </rPh>
    <phoneticPr fontId="2"/>
  </si>
  <si>
    <t>委託</t>
    <rPh sb="0" eb="2">
      <t>イタク</t>
    </rPh>
    <phoneticPr fontId="2"/>
  </si>
  <si>
    <t>使用許可病床数</t>
    <rPh sb="0" eb="2">
      <t>シヨウ</t>
    </rPh>
    <rPh sb="2" eb="4">
      <t>キョカ</t>
    </rPh>
    <rPh sb="4" eb="7">
      <t>ビョウショウスウ</t>
    </rPh>
    <phoneticPr fontId="2"/>
  </si>
  <si>
    <t>給食の状況</t>
    <rPh sb="0" eb="2">
      <t>キュウショク</t>
    </rPh>
    <rPh sb="3" eb="5">
      <t>ジョウキョウ</t>
    </rPh>
    <phoneticPr fontId="2"/>
  </si>
  <si>
    <t>保育室の延床面積</t>
    <rPh sb="0" eb="3">
      <t>ホイクシツ</t>
    </rPh>
    <rPh sb="4" eb="5">
      <t>ノ</t>
    </rPh>
    <rPh sb="5" eb="6">
      <t>ユカ</t>
    </rPh>
    <rPh sb="6" eb="8">
      <t>メンセキ</t>
    </rPh>
    <phoneticPr fontId="2"/>
  </si>
  <si>
    <t>安静室の延床面積</t>
    <rPh sb="0" eb="2">
      <t>アンセイ</t>
    </rPh>
    <rPh sb="2" eb="3">
      <t>シツ</t>
    </rPh>
    <rPh sb="4" eb="5">
      <t>ノ</t>
    </rPh>
    <rPh sb="5" eb="6">
      <t>ユカ</t>
    </rPh>
    <rPh sb="6" eb="8">
      <t>メンセキ</t>
    </rPh>
    <phoneticPr fontId="2"/>
  </si>
  <si>
    <t>児童保育の為の床面積</t>
    <rPh sb="0" eb="2">
      <t>ジドウ</t>
    </rPh>
    <rPh sb="2" eb="4">
      <t>ホイク</t>
    </rPh>
    <rPh sb="5" eb="6">
      <t>タメ</t>
    </rPh>
    <rPh sb="7" eb="10">
      <t>ユカメンセキ</t>
    </rPh>
    <phoneticPr fontId="2"/>
  </si>
  <si>
    <t>月額保育料</t>
    <rPh sb="0" eb="2">
      <t>ゲツガク</t>
    </rPh>
    <rPh sb="2" eb="5">
      <t>ホイクリョウ</t>
    </rPh>
    <phoneticPr fontId="2"/>
  </si>
  <si>
    <t>備考</t>
    <rPh sb="0" eb="2">
      <t>ビコウ</t>
    </rPh>
    <phoneticPr fontId="2"/>
  </si>
  <si>
    <t>運営が委託の場合</t>
    <rPh sb="0" eb="2">
      <t>ウンエイ</t>
    </rPh>
    <rPh sb="3" eb="5">
      <t>イタク</t>
    </rPh>
    <rPh sb="6" eb="8">
      <t>バアイ</t>
    </rPh>
    <phoneticPr fontId="2"/>
  </si>
  <si>
    <t>児童福祉施設最低基準</t>
    <rPh sb="0" eb="2">
      <t>ジドウ</t>
    </rPh>
    <rPh sb="2" eb="4">
      <t>フクシ</t>
    </rPh>
    <rPh sb="4" eb="6">
      <t>シセツ</t>
    </rPh>
    <rPh sb="6" eb="8">
      <t>サイテイ</t>
    </rPh>
    <rPh sb="8" eb="10">
      <t>キジュン</t>
    </rPh>
    <phoneticPr fontId="2"/>
  </si>
  <si>
    <t>保育乳幼児数（４月１日現在）</t>
    <rPh sb="0" eb="2">
      <t>ホイク</t>
    </rPh>
    <rPh sb="2" eb="5">
      <t>ニュウヨウジ</t>
    </rPh>
    <rPh sb="5" eb="6">
      <t>スウ</t>
    </rPh>
    <rPh sb="8" eb="9">
      <t>ガツ</t>
    </rPh>
    <rPh sb="10" eb="11">
      <t>ニチ</t>
    </rPh>
    <rPh sb="11" eb="13">
      <t>ゲンザイ</t>
    </rPh>
    <phoneticPr fontId="2"/>
  </si>
  <si>
    <t>保育希望乳幼児数</t>
    <rPh sb="0" eb="2">
      <t>ホイク</t>
    </rPh>
    <rPh sb="2" eb="4">
      <t>キボウ</t>
    </rPh>
    <rPh sb="4" eb="7">
      <t>ニュウヨウジ</t>
    </rPh>
    <rPh sb="7" eb="8">
      <t>スウ</t>
    </rPh>
    <phoneticPr fontId="2"/>
  </si>
  <si>
    <t>利用職種</t>
    <rPh sb="0" eb="2">
      <t>リヨウ</t>
    </rPh>
    <rPh sb="2" eb="4">
      <t>ショクシュ</t>
    </rPh>
    <phoneticPr fontId="2"/>
  </si>
  <si>
    <t>保育士等数</t>
    <rPh sb="0" eb="3">
      <t>ホイクシ</t>
    </rPh>
    <rPh sb="3" eb="4">
      <t>トウ</t>
    </rPh>
    <rPh sb="4" eb="5">
      <t>スウ</t>
    </rPh>
    <phoneticPr fontId="2"/>
  </si>
  <si>
    <t>負担能力指数</t>
    <rPh sb="0" eb="2">
      <t>フタン</t>
    </rPh>
    <rPh sb="2" eb="4">
      <t>ノウリョク</t>
    </rPh>
    <rPh sb="4" eb="6">
      <t>シスウ</t>
    </rPh>
    <phoneticPr fontId="2"/>
  </si>
  <si>
    <t>設置後３年以内</t>
    <rPh sb="0" eb="2">
      <t>セッチ</t>
    </rPh>
    <rPh sb="2" eb="3">
      <t>ゴ</t>
    </rPh>
    <rPh sb="4" eb="5">
      <t>ネン</t>
    </rPh>
    <rPh sb="5" eb="7">
      <t>イナイ</t>
    </rPh>
    <phoneticPr fontId="2"/>
  </si>
  <si>
    <t>調整率</t>
    <rPh sb="0" eb="3">
      <t>チョウセイリツ</t>
    </rPh>
    <phoneticPr fontId="2"/>
  </si>
  <si>
    <t>開設年月日</t>
    <rPh sb="0" eb="2">
      <t>カイセツ</t>
    </rPh>
    <rPh sb="2" eb="5">
      <t>ネンガッピ</t>
    </rPh>
    <phoneticPr fontId="2"/>
  </si>
  <si>
    <t>委託団体等名称</t>
    <rPh sb="0" eb="2">
      <t>イタク</t>
    </rPh>
    <rPh sb="2" eb="4">
      <t>ダンタイ</t>
    </rPh>
    <rPh sb="4" eb="5">
      <t>トウ</t>
    </rPh>
    <rPh sb="5" eb="7">
      <t>メイショウ</t>
    </rPh>
    <phoneticPr fontId="2"/>
  </si>
  <si>
    <t>代表者名</t>
    <rPh sb="0" eb="3">
      <t>ダイヒョウシャ</t>
    </rPh>
    <rPh sb="3" eb="4">
      <t>メイ</t>
    </rPh>
    <phoneticPr fontId="2"/>
  </si>
  <si>
    <t>児童福祉施設最低基準を満たしていない要素</t>
    <rPh sb="0" eb="2">
      <t>ジドウ</t>
    </rPh>
    <rPh sb="2" eb="4">
      <t>フクシ</t>
    </rPh>
    <rPh sb="4" eb="6">
      <t>シセツ</t>
    </rPh>
    <rPh sb="6" eb="8">
      <t>サイテイ</t>
    </rPh>
    <rPh sb="8" eb="10">
      <t>キジュン</t>
    </rPh>
    <rPh sb="11" eb="12">
      <t>ミ</t>
    </rPh>
    <rPh sb="18" eb="20">
      <t>ヨウソ</t>
    </rPh>
    <phoneticPr fontId="2"/>
  </si>
  <si>
    <t>乳児</t>
    <rPh sb="0" eb="2">
      <t>ニュウジ</t>
    </rPh>
    <phoneticPr fontId="2"/>
  </si>
  <si>
    <t>1,2歳児</t>
    <rPh sb="3" eb="5">
      <t>サイジ</t>
    </rPh>
    <phoneticPr fontId="2"/>
  </si>
  <si>
    <t>3歳児</t>
    <rPh sb="1" eb="3">
      <t>サイジ</t>
    </rPh>
    <phoneticPr fontId="2"/>
  </si>
  <si>
    <t>4歳児以上</t>
    <rPh sb="1" eb="3">
      <t>サイジ</t>
    </rPh>
    <rPh sb="3" eb="5">
      <t>イジョウ</t>
    </rPh>
    <phoneticPr fontId="2"/>
  </si>
  <si>
    <t>医師</t>
    <rPh sb="0" eb="2">
      <t>イシ</t>
    </rPh>
    <phoneticPr fontId="2"/>
  </si>
  <si>
    <t>看護職員</t>
    <rPh sb="0" eb="2">
      <t>カンゴ</t>
    </rPh>
    <rPh sb="2" eb="4">
      <t>ショクイン</t>
    </rPh>
    <phoneticPr fontId="2"/>
  </si>
  <si>
    <t>計</t>
    <rPh sb="0" eb="1">
      <t>ケイ</t>
    </rPh>
    <phoneticPr fontId="2"/>
  </si>
  <si>
    <t>保育士数</t>
    <rPh sb="0" eb="3">
      <t>ホイクシ</t>
    </rPh>
    <rPh sb="3" eb="4">
      <t>スウ</t>
    </rPh>
    <phoneticPr fontId="2"/>
  </si>
  <si>
    <t>看護師数</t>
    <rPh sb="0" eb="3">
      <t>カンゴシ</t>
    </rPh>
    <rPh sb="3" eb="4">
      <t>スウ</t>
    </rPh>
    <phoneticPr fontId="2"/>
  </si>
  <si>
    <t>収　　　　　　　　　　益</t>
    <phoneticPr fontId="2"/>
  </si>
  <si>
    <t>費　　　　　　　　　　用</t>
    <phoneticPr fontId="2"/>
  </si>
  <si>
    <t>収　　　　　　　　益</t>
    <rPh sb="0" eb="1">
      <t>オサム</t>
    </rPh>
    <rPh sb="9" eb="10">
      <t>エキ</t>
    </rPh>
    <phoneticPr fontId="2"/>
  </si>
  <si>
    <t>費　　　　　　　　用</t>
    <rPh sb="0" eb="1">
      <t>ヒ</t>
    </rPh>
    <rPh sb="9" eb="10">
      <t>ヨウ</t>
    </rPh>
    <phoneticPr fontId="2"/>
  </si>
  <si>
    <t>差引増減額
a－b</t>
    <phoneticPr fontId="2"/>
  </si>
  <si>
    <t>職員の人数</t>
    <rPh sb="0" eb="2">
      <t>ショクイン</t>
    </rPh>
    <rPh sb="3" eb="5">
      <t>ニンズウ</t>
    </rPh>
    <phoneticPr fontId="2"/>
  </si>
  <si>
    <t>職員の資格</t>
    <rPh sb="0" eb="2">
      <t>ショクイン</t>
    </rPh>
    <rPh sb="3" eb="5">
      <t>シカク</t>
    </rPh>
    <phoneticPr fontId="2"/>
  </si>
  <si>
    <t>面積基準</t>
    <rPh sb="0" eb="2">
      <t>メンセキ</t>
    </rPh>
    <rPh sb="2" eb="4">
      <t>キジュン</t>
    </rPh>
    <phoneticPr fontId="2"/>
  </si>
  <si>
    <t>給食室の設置</t>
    <rPh sb="0" eb="3">
      <t>キュウショクシツ</t>
    </rPh>
    <rPh sb="4" eb="6">
      <t>セッチ</t>
    </rPh>
    <phoneticPr fontId="2"/>
  </si>
  <si>
    <t>その他の設備の設置</t>
    <rPh sb="2" eb="3">
      <t>タ</t>
    </rPh>
    <rPh sb="4" eb="6">
      <t>セツビ</t>
    </rPh>
    <rPh sb="7" eb="9">
      <t>セッチ</t>
    </rPh>
    <phoneticPr fontId="2"/>
  </si>
  <si>
    <t>保育・開所時間</t>
    <rPh sb="0" eb="2">
      <t>ホイク</t>
    </rPh>
    <rPh sb="3" eb="5">
      <t>カイショ</t>
    </rPh>
    <rPh sb="5" eb="7">
      <t>ジカン</t>
    </rPh>
    <phoneticPr fontId="2"/>
  </si>
  <si>
    <t>内女性医師</t>
    <rPh sb="0" eb="1">
      <t>ウチ</t>
    </rPh>
    <rPh sb="1" eb="3">
      <t>ジョセイ</t>
    </rPh>
    <rPh sb="3" eb="5">
      <t>イシ</t>
    </rPh>
    <phoneticPr fontId="2"/>
  </si>
  <si>
    <t>医業収益</t>
    <rPh sb="0" eb="2">
      <t>イギョウ</t>
    </rPh>
    <rPh sb="2" eb="4">
      <t>シュウエキ</t>
    </rPh>
    <phoneticPr fontId="2"/>
  </si>
  <si>
    <t>医業外収益</t>
    <rPh sb="0" eb="2">
      <t>イギョウ</t>
    </rPh>
    <rPh sb="2" eb="3">
      <t>ガイ</t>
    </rPh>
    <rPh sb="3" eb="5">
      <t>シュウエキ</t>
    </rPh>
    <phoneticPr fontId="2"/>
  </si>
  <si>
    <t>特別利益</t>
    <rPh sb="0" eb="2">
      <t>トクベツ</t>
    </rPh>
    <rPh sb="2" eb="4">
      <t>リエキ</t>
    </rPh>
    <phoneticPr fontId="2"/>
  </si>
  <si>
    <t>計（a）</t>
    <rPh sb="0" eb="1">
      <t>ケイ</t>
    </rPh>
    <phoneticPr fontId="2"/>
  </si>
  <si>
    <t>医業費用</t>
    <rPh sb="0" eb="2">
      <t>イギョウ</t>
    </rPh>
    <rPh sb="2" eb="4">
      <t>ヒヨウ</t>
    </rPh>
    <phoneticPr fontId="2"/>
  </si>
  <si>
    <t>医業外費用</t>
    <rPh sb="0" eb="2">
      <t>イギョウ</t>
    </rPh>
    <rPh sb="2" eb="3">
      <t>ガイ</t>
    </rPh>
    <rPh sb="3" eb="5">
      <t>ヒヨウ</t>
    </rPh>
    <phoneticPr fontId="2"/>
  </si>
  <si>
    <t>特別損失</t>
    <rPh sb="0" eb="2">
      <t>トクベツ</t>
    </rPh>
    <rPh sb="2" eb="4">
      <t>ソンシツ</t>
    </rPh>
    <phoneticPr fontId="2"/>
  </si>
  <si>
    <t>計（b）</t>
    <rPh sb="0" eb="1">
      <t>ケイ</t>
    </rPh>
    <phoneticPr fontId="2"/>
  </si>
  <si>
    <t>病院負担額</t>
    <rPh sb="0" eb="2">
      <t>ビョウイン</t>
    </rPh>
    <rPh sb="2" eb="5">
      <t>フタンガク</t>
    </rPh>
    <phoneticPr fontId="2"/>
  </si>
  <si>
    <t>保育料等収入（d)</t>
    <rPh sb="0" eb="3">
      <t>ホイクリョウ</t>
    </rPh>
    <rPh sb="3" eb="4">
      <t>トウ</t>
    </rPh>
    <rPh sb="4" eb="6">
      <t>シュウニュウ</t>
    </rPh>
    <phoneticPr fontId="2"/>
  </si>
  <si>
    <t>差引設置者負担見込額c-d=e</t>
    <rPh sb="0" eb="2">
      <t>サシヒキ</t>
    </rPh>
    <rPh sb="2" eb="4">
      <t>セッチ</t>
    </rPh>
    <rPh sb="4" eb="5">
      <t>シャ</t>
    </rPh>
    <rPh sb="5" eb="7">
      <t>フタン</t>
    </rPh>
    <rPh sb="7" eb="10">
      <t>ミコミガク</t>
    </rPh>
    <phoneticPr fontId="2"/>
  </si>
  <si>
    <t>保育料等収入（g）=d</t>
    <rPh sb="0" eb="3">
      <t>ホイクリョウ</t>
    </rPh>
    <rPh sb="3" eb="4">
      <t>トウ</t>
    </rPh>
    <rPh sb="4" eb="6">
      <t>シュウニュウ</t>
    </rPh>
    <phoneticPr fontId="2"/>
  </si>
  <si>
    <t>差引設置者負担見込額f-g=h</t>
    <rPh sb="0" eb="2">
      <t>サシヒキ</t>
    </rPh>
    <rPh sb="2" eb="5">
      <t>セッチシャ</t>
    </rPh>
    <rPh sb="5" eb="7">
      <t>フタン</t>
    </rPh>
    <rPh sb="7" eb="10">
      <t>ミコミガク</t>
    </rPh>
    <phoneticPr fontId="2"/>
  </si>
  <si>
    <t>(千円)</t>
    <rPh sb="1" eb="3">
      <t>センエン</t>
    </rPh>
    <phoneticPr fontId="2"/>
  </si>
  <si>
    <t>a</t>
    <phoneticPr fontId="2"/>
  </si>
  <si>
    <t>b</t>
    <phoneticPr fontId="2"/>
  </si>
  <si>
    <t>a/b</t>
    <phoneticPr fontId="2"/>
  </si>
  <si>
    <t>ｃ</t>
    <phoneticPr fontId="2"/>
  </si>
  <si>
    <t>d</t>
    <phoneticPr fontId="2"/>
  </si>
  <si>
    <t>j</t>
    <phoneticPr fontId="2"/>
  </si>
  <si>
    <t>k</t>
    <phoneticPr fontId="2"/>
  </si>
  <si>
    <t>l</t>
    <phoneticPr fontId="2"/>
  </si>
  <si>
    <t>m</t>
    <phoneticPr fontId="2"/>
  </si>
  <si>
    <t>n</t>
    <phoneticPr fontId="2"/>
  </si>
  <si>
    <t>人</t>
    <rPh sb="0" eb="1">
      <t>ニン</t>
    </rPh>
    <phoneticPr fontId="2"/>
  </si>
  <si>
    <t>千円</t>
    <rPh sb="0" eb="2">
      <t>センエン</t>
    </rPh>
    <phoneticPr fontId="2"/>
  </si>
  <si>
    <t>円</t>
    <phoneticPr fontId="2"/>
  </si>
  <si>
    <t>１　事業の内容及び補助所要額</t>
    <rPh sb="2" eb="4">
      <t>ジギョウ</t>
    </rPh>
    <rPh sb="5" eb="7">
      <t>ナイヨウ</t>
    </rPh>
    <rPh sb="7" eb="8">
      <t>オヨ</t>
    </rPh>
    <rPh sb="9" eb="11">
      <t>ホジョ</t>
    </rPh>
    <rPh sb="11" eb="13">
      <t>ショヨウ</t>
    </rPh>
    <rPh sb="13" eb="14">
      <t>ガク</t>
    </rPh>
    <phoneticPr fontId="2"/>
  </si>
  <si>
    <t>(１)　事業の内容</t>
    <rPh sb="4" eb="6">
      <t>ジギョウ</t>
    </rPh>
    <rPh sb="7" eb="9">
      <t>ナイヨウ</t>
    </rPh>
    <phoneticPr fontId="2"/>
  </si>
  <si>
    <t>(２)　補助所要額</t>
    <rPh sb="4" eb="6">
      <t>ホジョ</t>
    </rPh>
    <rPh sb="6" eb="8">
      <t>ショヨウ</t>
    </rPh>
    <rPh sb="8" eb="9">
      <t>ガク</t>
    </rPh>
    <phoneticPr fontId="2"/>
  </si>
  <si>
    <t>２　事業完了（予定）年月日</t>
    <rPh sb="2" eb="4">
      <t>ジギョウ</t>
    </rPh>
    <rPh sb="4" eb="6">
      <t>カンリョウ</t>
    </rPh>
    <rPh sb="7" eb="9">
      <t>ヨテイ</t>
    </rPh>
    <rPh sb="10" eb="13">
      <t>ネンガッピ</t>
    </rPh>
    <phoneticPr fontId="2"/>
  </si>
  <si>
    <t>２　保育士等職員数の非常勤職員欄には、常勤換算後の数値を記入すること。</t>
    <rPh sb="2" eb="5">
      <t>ホイクシ</t>
    </rPh>
    <rPh sb="5" eb="6">
      <t>トウ</t>
    </rPh>
    <rPh sb="6" eb="8">
      <t>ショクイン</t>
    </rPh>
    <rPh sb="8" eb="9">
      <t>スウ</t>
    </rPh>
    <rPh sb="10" eb="13">
      <t>ヒジョウキン</t>
    </rPh>
    <rPh sb="13" eb="15">
      <t>ショクイン</t>
    </rPh>
    <rPh sb="15" eb="16">
      <t>ラン</t>
    </rPh>
    <rPh sb="19" eb="21">
      <t>ジョウキン</t>
    </rPh>
    <rPh sb="21" eb="23">
      <t>カンサン</t>
    </rPh>
    <rPh sb="23" eb="24">
      <t>ゴ</t>
    </rPh>
    <rPh sb="25" eb="27">
      <t>スウチ</t>
    </rPh>
    <rPh sb="28" eb="30">
      <t>キニュウ</t>
    </rPh>
    <phoneticPr fontId="7"/>
  </si>
  <si>
    <t>３　保育士等職員数のその他の職員には、保育士助手を記入すること。</t>
    <rPh sb="2" eb="5">
      <t>ホイクシ</t>
    </rPh>
    <rPh sb="5" eb="6">
      <t>トウ</t>
    </rPh>
    <rPh sb="6" eb="8">
      <t>ショクイン</t>
    </rPh>
    <rPh sb="8" eb="9">
      <t>スウ</t>
    </rPh>
    <rPh sb="12" eb="13">
      <t>タ</t>
    </rPh>
    <rPh sb="14" eb="16">
      <t>ショクイン</t>
    </rPh>
    <rPh sb="19" eb="22">
      <t>ホイクシ</t>
    </rPh>
    <rPh sb="22" eb="24">
      <t>ジョシュ</t>
    </rPh>
    <rPh sb="25" eb="26">
      <t>キ</t>
    </rPh>
    <rPh sb="26" eb="27">
      <t>イ</t>
    </rPh>
    <phoneticPr fontId="7"/>
  </si>
  <si>
    <t>４　看護職員欄には、「病児等保育」を実施している施設について、病児等保育を専門で担当している看護職員の
　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3" eb="55">
      <t>ニンズウ</t>
    </rPh>
    <rPh sb="56" eb="58">
      <t>キニュウ</t>
    </rPh>
    <phoneticPr fontId="7"/>
  </si>
  <si>
    <t>～</t>
    <phoneticPr fontId="10"/>
  </si>
  <si>
    <t>令和</t>
    <rPh sb="0" eb="2">
      <t>レイワ</t>
    </rPh>
    <phoneticPr fontId="10"/>
  </si>
  <si>
    <t>　　　</t>
    <phoneticPr fontId="4"/>
  </si>
  <si>
    <t>１．計算によって生じた端数については、すべて小数第２位を四捨五入し、小数第１位まで記入すること。</t>
  </si>
  <si>
    <t>２．「保育士等職員数」欄は、次により記入すること。</t>
    <phoneticPr fontId="2"/>
  </si>
  <si>
    <t>(１)　保育料の月額が年齢等により差が存する場合、保育料月額の総額を保育児童数で除した額とする。</t>
    <rPh sb="4" eb="7">
      <t>ホイクリョウ</t>
    </rPh>
    <rPh sb="8" eb="10">
      <t>ゲツガク</t>
    </rPh>
    <rPh sb="11" eb="13">
      <t>ネンレイ</t>
    </rPh>
    <rPh sb="13" eb="14">
      <t>トウ</t>
    </rPh>
    <rPh sb="17" eb="18">
      <t>サ</t>
    </rPh>
    <rPh sb="19" eb="20">
      <t>ソン</t>
    </rPh>
    <rPh sb="22" eb="24">
      <t>バアイ</t>
    </rPh>
    <rPh sb="25" eb="28">
      <t>ホイクリョウ</t>
    </rPh>
    <rPh sb="28" eb="30">
      <t>ゲツガク</t>
    </rPh>
    <rPh sb="31" eb="33">
      <t>ソウガク</t>
    </rPh>
    <rPh sb="34" eb="36">
      <t>ホイク</t>
    </rPh>
    <rPh sb="36" eb="39">
      <t>ジドウスウ</t>
    </rPh>
    <rPh sb="40" eb="41">
      <t>ジョ</t>
    </rPh>
    <rPh sb="43" eb="44">
      <t>ガク</t>
    </rPh>
    <phoneticPr fontId="4"/>
  </si>
  <si>
    <t>別紙１－（２）記入要領</t>
    <rPh sb="0" eb="2">
      <t>ベッシ</t>
    </rPh>
    <rPh sb="7" eb="9">
      <t>キニュウ</t>
    </rPh>
    <rPh sb="9" eb="11">
      <t>ヨウリョウ</t>
    </rPh>
    <phoneticPr fontId="4"/>
  </si>
  <si>
    <t>別紙１－（４）記入要領</t>
    <rPh sb="0" eb="2">
      <t>ベッシ</t>
    </rPh>
    <rPh sb="7" eb="9">
      <t>キニュウ</t>
    </rPh>
    <rPh sb="9" eb="11">
      <t>ヨウリョウ</t>
    </rPh>
    <phoneticPr fontId="4"/>
  </si>
  <si>
    <t>別紙１－（５）記入要領</t>
    <rPh sb="0" eb="2">
      <t>ベッシ</t>
    </rPh>
    <rPh sb="7" eb="9">
      <t>キニュウ</t>
    </rPh>
    <rPh sb="9" eb="11">
      <t>ヨウリョウ</t>
    </rPh>
    <phoneticPr fontId="4"/>
  </si>
  <si>
    <t>別紙１-（６）記入要領</t>
    <rPh sb="0" eb="2">
      <t>ベッシ</t>
    </rPh>
    <rPh sb="7" eb="9">
      <t>キニュウ</t>
    </rPh>
    <rPh sb="9" eb="11">
      <t>ヨウリョウ</t>
    </rPh>
    <phoneticPr fontId="2"/>
  </si>
  <si>
    <t>５．　「保育士等数」については、保育士の有資格者、看護師、その他の者（事務職等の保育に従事しない者は除く）について、補助対象年度の平均保育士等数を記入すること。（別紙１－（５）と一致する。）</t>
    <rPh sb="4" eb="7">
      <t>ホイクシ</t>
    </rPh>
    <rPh sb="7" eb="9">
      <t>トウスウ</t>
    </rPh>
    <rPh sb="16" eb="19">
      <t>ホイクシ</t>
    </rPh>
    <rPh sb="20" eb="24">
      <t>ユウシカクシャ</t>
    </rPh>
    <rPh sb="25" eb="28">
      <t>カンゴシ</t>
    </rPh>
    <rPh sb="31" eb="32">
      <t>タ</t>
    </rPh>
    <rPh sb="33" eb="34">
      <t>モノ</t>
    </rPh>
    <rPh sb="35" eb="38">
      <t>ジムショク</t>
    </rPh>
    <rPh sb="38" eb="39">
      <t>トウ</t>
    </rPh>
    <rPh sb="40" eb="42">
      <t>ホイク</t>
    </rPh>
    <rPh sb="43" eb="45">
      <t>ジュウジ</t>
    </rPh>
    <rPh sb="48" eb="49">
      <t>モノ</t>
    </rPh>
    <rPh sb="50" eb="51">
      <t>ノゾ</t>
    </rPh>
    <rPh sb="58" eb="60">
      <t>ホジョ</t>
    </rPh>
    <rPh sb="60" eb="62">
      <t>タイショウ</t>
    </rPh>
    <rPh sb="62" eb="64">
      <t>ネンド</t>
    </rPh>
    <rPh sb="65" eb="67">
      <t>ヘイキン</t>
    </rPh>
    <rPh sb="67" eb="70">
      <t>ホイクシ</t>
    </rPh>
    <rPh sb="70" eb="71">
      <t>トウ</t>
    </rPh>
    <phoneticPr fontId="4"/>
  </si>
  <si>
    <t>特Ａ</t>
    <rPh sb="0" eb="1">
      <t>トク</t>
    </rPh>
    <phoneticPr fontId="2"/>
  </si>
  <si>
    <t>Ａ</t>
    <phoneticPr fontId="2"/>
  </si>
  <si>
    <t>Ｂ</t>
    <phoneticPr fontId="2"/>
  </si>
  <si>
    <t>特Ｂ</t>
    <rPh sb="0" eb="1">
      <t>トク</t>
    </rPh>
    <phoneticPr fontId="2"/>
  </si>
  <si>
    <t>第３号様式　記入要領</t>
    <rPh sb="0" eb="1">
      <t>ダイ</t>
    </rPh>
    <rPh sb="2" eb="3">
      <t>ゴウ</t>
    </rPh>
    <rPh sb="3" eb="5">
      <t>ヨウシキ</t>
    </rPh>
    <rPh sb="6" eb="8">
      <t>キニュウ</t>
    </rPh>
    <rPh sb="8" eb="10">
      <t>ヨウリョウ</t>
    </rPh>
    <phoneticPr fontId="4"/>
  </si>
  <si>
    <t>別紙１－（１）　記入要領</t>
    <phoneticPr fontId="2"/>
  </si>
  <si>
    <t>４．「給食の状況」欄は、保育所で実施している場合にはアを、利用者が持参している場合にはイを、その他の場合にはウ及び（　）書きで状況を記入すること。</t>
    <rPh sb="3" eb="5">
      <t>キュウショク</t>
    </rPh>
    <rPh sb="6" eb="8">
      <t>ジョウキョウ</t>
    </rPh>
    <rPh sb="9" eb="10">
      <t>ラン</t>
    </rPh>
    <rPh sb="12" eb="15">
      <t>ホイクショ</t>
    </rPh>
    <rPh sb="16" eb="18">
      <t>ジッシ</t>
    </rPh>
    <rPh sb="22" eb="24">
      <t>バアイ</t>
    </rPh>
    <rPh sb="29" eb="32">
      <t>リヨウシャ</t>
    </rPh>
    <rPh sb="33" eb="35">
      <t>ジサン</t>
    </rPh>
    <rPh sb="39" eb="41">
      <t>バアイ</t>
    </rPh>
    <rPh sb="48" eb="49">
      <t>タ</t>
    </rPh>
    <rPh sb="50" eb="52">
      <t>バアイ</t>
    </rPh>
    <rPh sb="55" eb="56">
      <t>オヨ</t>
    </rPh>
    <rPh sb="60" eb="61">
      <t>ガ</t>
    </rPh>
    <rPh sb="63" eb="65">
      <t>ジョウキョウ</t>
    </rPh>
    <rPh sb="66" eb="68">
      <t>キニュウ</t>
    </rPh>
    <phoneticPr fontId="4"/>
  </si>
  <si>
    <t>２．　「保育乳幼児数」については、補助対象となる保育乳幼児数を記入すること。臨時保育の児童は含めない。</t>
    <rPh sb="4" eb="6">
      <t>ホイク</t>
    </rPh>
    <rPh sb="6" eb="9">
      <t>ニュウヨウジ</t>
    </rPh>
    <rPh sb="9" eb="10">
      <t>スウ</t>
    </rPh>
    <rPh sb="17" eb="19">
      <t>ホジョ</t>
    </rPh>
    <rPh sb="19" eb="21">
      <t>タイショウ</t>
    </rPh>
    <rPh sb="24" eb="26">
      <t>ホイク</t>
    </rPh>
    <rPh sb="26" eb="29">
      <t>ニュウヨウジ</t>
    </rPh>
    <rPh sb="29" eb="30">
      <t>スウ</t>
    </rPh>
    <rPh sb="31" eb="33">
      <t>キニュウ</t>
    </rPh>
    <rPh sb="38" eb="40">
      <t>リンジ</t>
    </rPh>
    <rPh sb="40" eb="42">
      <t>ホイク</t>
    </rPh>
    <rPh sb="43" eb="45">
      <t>ジドウ</t>
    </rPh>
    <rPh sb="46" eb="47">
      <t>フク</t>
    </rPh>
    <phoneticPr fontId="4"/>
  </si>
  <si>
    <t>６．　「保育施設での一般の乳幼児等の保育状況」については、地域住民、他施設等の乳幼児を保育している場合に、その乳幼児数の年間平均数を記入すること。</t>
    <rPh sb="4" eb="6">
      <t>ホイク</t>
    </rPh>
    <rPh sb="6" eb="8">
      <t>シセツ</t>
    </rPh>
    <rPh sb="10" eb="12">
      <t>イッパン</t>
    </rPh>
    <rPh sb="13" eb="16">
      <t>ニュウヨウジ</t>
    </rPh>
    <rPh sb="16" eb="17">
      <t>トウ</t>
    </rPh>
    <rPh sb="18" eb="20">
      <t>ホイク</t>
    </rPh>
    <rPh sb="20" eb="22">
      <t>ジョウキョウ</t>
    </rPh>
    <rPh sb="29" eb="31">
      <t>チイキ</t>
    </rPh>
    <rPh sb="31" eb="33">
      <t>ジュウミン</t>
    </rPh>
    <rPh sb="34" eb="35">
      <t>タ</t>
    </rPh>
    <rPh sb="35" eb="37">
      <t>シセツ</t>
    </rPh>
    <rPh sb="37" eb="38">
      <t>トウ</t>
    </rPh>
    <rPh sb="39" eb="42">
      <t>ニュウヨウジ</t>
    </rPh>
    <rPh sb="43" eb="45">
      <t>ホイク</t>
    </rPh>
    <rPh sb="49" eb="51">
      <t>バアイ</t>
    </rPh>
    <rPh sb="55" eb="58">
      <t>ニュウヨウジ</t>
    </rPh>
    <rPh sb="58" eb="59">
      <t>スウ</t>
    </rPh>
    <rPh sb="60" eb="62">
      <t>ネンカン</t>
    </rPh>
    <rPh sb="62" eb="64">
      <t>ヘイキン</t>
    </rPh>
    <rPh sb="64" eb="65">
      <t>スウ</t>
    </rPh>
    <rPh sb="66" eb="68">
      <t>キニュウ</t>
    </rPh>
    <phoneticPr fontId="4"/>
  </si>
  <si>
    <t>病院内保育所運営事業計画書（事業実績報告書）</t>
    <rPh sb="0" eb="1">
      <t>ビョウ</t>
    </rPh>
    <rPh sb="1" eb="3">
      <t>インナイ</t>
    </rPh>
    <rPh sb="3" eb="5">
      <t>ホイク</t>
    </rPh>
    <rPh sb="5" eb="6">
      <t>ショ</t>
    </rPh>
    <rPh sb="6" eb="8">
      <t>ウンエイ</t>
    </rPh>
    <rPh sb="8" eb="10">
      <t>ジギョウ</t>
    </rPh>
    <rPh sb="10" eb="12">
      <t>ケイカク</t>
    </rPh>
    <rPh sb="12" eb="13">
      <t>ショ</t>
    </rPh>
    <rPh sb="14" eb="16">
      <t>ジギョウ</t>
    </rPh>
    <rPh sb="16" eb="18">
      <t>ジッセキ</t>
    </rPh>
    <rPh sb="18" eb="21">
      <t>ホウコクショ</t>
    </rPh>
    <phoneticPr fontId="2"/>
  </si>
  <si>
    <t>病院内保育所運営事業計画書（事業実績報告書）</t>
    <rPh sb="0" eb="1">
      <t>ビョウ</t>
    </rPh>
    <rPh sb="1" eb="3">
      <t>インナイ</t>
    </rPh>
    <rPh sb="3" eb="5">
      <t>ホイク</t>
    </rPh>
    <rPh sb="5" eb="6">
      <t>ショ</t>
    </rPh>
    <rPh sb="6" eb="8">
      <t>ウンエイ</t>
    </rPh>
    <rPh sb="8" eb="10">
      <t>ジギョウ</t>
    </rPh>
    <rPh sb="10" eb="12">
      <t>ケイカク</t>
    </rPh>
    <rPh sb="12" eb="13">
      <t>ショ</t>
    </rPh>
    <phoneticPr fontId="7"/>
  </si>
  <si>
    <t>病院内保育所運営事業計画書（事業実績報告書）</t>
    <rPh sb="0" eb="1">
      <t>ビョウ</t>
    </rPh>
    <rPh sb="1" eb="3">
      <t>インナイ</t>
    </rPh>
    <rPh sb="3" eb="5">
      <t>ホイク</t>
    </rPh>
    <rPh sb="5" eb="6">
      <t>ショ</t>
    </rPh>
    <rPh sb="6" eb="8">
      <t>ウンエイ</t>
    </rPh>
    <rPh sb="8" eb="10">
      <t>ジギョウ</t>
    </rPh>
    <rPh sb="10" eb="12">
      <t>ケイカク</t>
    </rPh>
    <rPh sb="12" eb="13">
      <t>ショ</t>
    </rPh>
    <phoneticPr fontId="2"/>
  </si>
  <si>
    <t>　各月における保育児童数の年間の平均によって求めた数が４．０人以上であれば、各月において４人未満であっても、補助対象Ａ型とする。ただし、各月において４人未満の月が６ヶ月以上に達する場合は、当該補助対象型に該当しないものとする。補助対象Ａ型特例、Ｂ型、Ｂ型特例についても、同様の考え方とする。</t>
    <phoneticPr fontId="4"/>
  </si>
  <si>
    <t>病院内保育施設選定額</t>
    <rPh sb="0" eb="1">
      <t>ビョウ</t>
    </rPh>
    <rPh sb="1" eb="3">
      <t>インナイ</t>
    </rPh>
    <rPh sb="2" eb="3">
      <t>ナイ</t>
    </rPh>
    <rPh sb="3" eb="5">
      <t>ホイク</t>
    </rPh>
    <rPh sb="5" eb="7">
      <t>シセツ</t>
    </rPh>
    <rPh sb="7" eb="9">
      <t>センテイ</t>
    </rPh>
    <rPh sb="9" eb="10">
      <t>ガク</t>
    </rPh>
    <phoneticPr fontId="2"/>
  </si>
  <si>
    <t>4/1 現在の児童数</t>
    <rPh sb="4" eb="6">
      <t>ゲンザイ</t>
    </rPh>
    <rPh sb="7" eb="9">
      <t>ジドウ</t>
    </rPh>
    <rPh sb="9" eb="10">
      <t>スウ</t>
    </rPh>
    <phoneticPr fontId="2"/>
  </si>
  <si>
    <t>　補助対象型別に定められた保育児童数に係る基準の算定については、以下の各１～３の例を参考にされたい。</t>
    <rPh sb="24" eb="25">
      <t>サン</t>
    </rPh>
    <phoneticPr fontId="4"/>
  </si>
  <si>
    <t>１　児童数の算定方法</t>
    <phoneticPr fontId="2"/>
  </si>
  <si>
    <t>２　臨時に保育した児童数の算定について</t>
    <phoneticPr fontId="2"/>
  </si>
  <si>
    <t>３　補助対象施設の種別</t>
    <phoneticPr fontId="2"/>
  </si>
  <si>
    <t>※　ただし、年間の平均を算出する際の端数処理については、小数点第２位を四捨五入する。</t>
    <phoneticPr fontId="2"/>
  </si>
  <si>
    <t>　　　③４～９月（６ヶ月）　保育児童数５人</t>
    <phoneticPr fontId="2"/>
  </si>
  <si>
    <t>※ 「２　臨時に保育した児童数の算定について」の考え方</t>
    <phoneticPr fontId="2"/>
  </si>
  <si>
    <t>有形固定資産に損傷、磨滅、汚損などが生じた場合の現状回復に要した通常の修繕のための費用</t>
    <rPh sb="21" eb="23">
      <t>バアイ</t>
    </rPh>
    <phoneticPr fontId="4"/>
  </si>
  <si>
    <t>４．「病児保育運営月数」欄は、年度における実施月数を記入すること。</t>
    <rPh sb="7" eb="9">
      <t>ウンエイ</t>
    </rPh>
    <rPh sb="12" eb="13">
      <t>ラン</t>
    </rPh>
    <phoneticPr fontId="4"/>
  </si>
  <si>
    <t>１．　「児童福祉施設最低基準」については、児童福祉施設最低基準第３２～３４条に掲げる設備・職員の配置の基準を満たしていない要素に○を記入すること。</t>
    <rPh sb="4" eb="6">
      <t>ジドウ</t>
    </rPh>
    <rPh sb="6" eb="8">
      <t>フクシ</t>
    </rPh>
    <rPh sb="8" eb="10">
      <t>シセツ</t>
    </rPh>
    <rPh sb="10" eb="12">
      <t>サイテイ</t>
    </rPh>
    <rPh sb="12" eb="14">
      <t>キジュン</t>
    </rPh>
    <phoneticPr fontId="4"/>
  </si>
  <si>
    <t>要素に一つでも○がある場合は「否」となる。</t>
    <phoneticPr fontId="2"/>
  </si>
  <si>
    <t>４．　「利用職種」については、保育所との保育契約をしている者を職種別に計上すること。</t>
    <rPh sb="4" eb="6">
      <t>リヨウ</t>
    </rPh>
    <rPh sb="6" eb="8">
      <t>ショクシュ</t>
    </rPh>
    <rPh sb="15" eb="18">
      <t>ホイクショ</t>
    </rPh>
    <rPh sb="20" eb="22">
      <t>ホイク</t>
    </rPh>
    <rPh sb="22" eb="24">
      <t>ケイヤク</t>
    </rPh>
    <rPh sb="29" eb="30">
      <t>モノ</t>
    </rPh>
    <rPh sb="31" eb="33">
      <t>ショクシュ</t>
    </rPh>
    <rPh sb="33" eb="34">
      <t>ベツ</t>
    </rPh>
    <rPh sb="35" eb="37">
      <t>ケイジョウ</t>
    </rPh>
    <phoneticPr fontId="4"/>
  </si>
  <si>
    <t>年間平均数については、別添１に定められた児童数の算定方法に準じること。</t>
    <rPh sb="0" eb="2">
      <t>ネンカン</t>
    </rPh>
    <rPh sb="2" eb="4">
      <t>ヘイキン</t>
    </rPh>
    <rPh sb="4" eb="5">
      <t>スウ</t>
    </rPh>
    <rPh sb="11" eb="13">
      <t>ベッテン</t>
    </rPh>
    <rPh sb="15" eb="16">
      <t>サダ</t>
    </rPh>
    <rPh sb="20" eb="23">
      <t>ジドウスウ</t>
    </rPh>
    <rPh sb="24" eb="26">
      <t>サンテイ</t>
    </rPh>
    <rPh sb="26" eb="28">
      <t>ホウホウ</t>
    </rPh>
    <rPh sb="29" eb="30">
      <t>ジュン</t>
    </rPh>
    <phoneticPr fontId="4"/>
  </si>
  <si>
    <t>１．計画時（交付申請時）には、補助を受けようとする前々年度の病院決算額及び補助を受けようとする年度の予算額記入すること。</t>
    <rPh sb="53" eb="55">
      <t>キニュウ</t>
    </rPh>
    <phoneticPr fontId="2"/>
  </si>
  <si>
    <t>２．実績報告時には補助を受けようとする年度の予算額及び決算額（精算額）を記入すること。</t>
    <rPh sb="9" eb="11">
      <t>ホジョ</t>
    </rPh>
    <rPh sb="12" eb="13">
      <t>ウ</t>
    </rPh>
    <rPh sb="19" eb="21">
      <t>ネンド</t>
    </rPh>
    <rPh sb="22" eb="25">
      <t>ヨサンガク</t>
    </rPh>
    <rPh sb="25" eb="26">
      <t>オヨ</t>
    </rPh>
    <rPh sb="27" eb="29">
      <t>ケッサン</t>
    </rPh>
    <rPh sb="29" eb="30">
      <t>ガク</t>
    </rPh>
    <rPh sb="31" eb="34">
      <t>セイサンガク</t>
    </rPh>
    <rPh sb="36" eb="38">
      <t>キニュウ</t>
    </rPh>
    <phoneticPr fontId="2"/>
  </si>
  <si>
    <t>１．種別の選択にあたっての児童数の算定については、別添１「補助対象型別の保育児童数の算定例」を参考にすること。</t>
    <rPh sb="2" eb="4">
      <t>シュベツ</t>
    </rPh>
    <rPh sb="5" eb="7">
      <t>センタク</t>
    </rPh>
    <phoneticPr fontId="4"/>
  </si>
  <si>
    <t>第３号様式（第６、第11関係）</t>
    <rPh sb="0" eb="1">
      <t>ダイ</t>
    </rPh>
    <rPh sb="2" eb="3">
      <t>ゴウ</t>
    </rPh>
    <rPh sb="3" eb="5">
      <t>ヨウシキ</t>
    </rPh>
    <rPh sb="6" eb="7">
      <t>ダイ</t>
    </rPh>
    <rPh sb="9" eb="10">
      <t>ダイ</t>
    </rPh>
    <rPh sb="12" eb="14">
      <t>カンケイ</t>
    </rPh>
    <phoneticPr fontId="2"/>
  </si>
  <si>
    <t>保育料
収入相当額
Ｙ</t>
    <rPh sb="0" eb="3">
      <t>ホイクリョウ</t>
    </rPh>
    <rPh sb="4" eb="6">
      <t>シュウニュウ</t>
    </rPh>
    <rPh sb="6" eb="9">
      <t>ソウトウガク</t>
    </rPh>
    <phoneticPr fontId="4"/>
  </si>
  <si>
    <t>運営
日数</t>
    <rPh sb="0" eb="2">
      <t>ウンエイ</t>
    </rPh>
    <rPh sb="3" eb="5">
      <t>ニッスウ</t>
    </rPh>
    <phoneticPr fontId="4"/>
  </si>
  <si>
    <t>保育所開所時間帯
(２４時間表記)</t>
    <rPh sb="0" eb="2">
      <t>ホイク</t>
    </rPh>
    <rPh sb="2" eb="3">
      <t>ショ</t>
    </rPh>
    <rPh sb="3" eb="5">
      <t>カイショ</t>
    </rPh>
    <rPh sb="5" eb="8">
      <t>ジカンタイ</t>
    </rPh>
    <rPh sb="12" eb="14">
      <t>ジカン</t>
    </rPh>
    <rPh sb="14" eb="16">
      <t>ヒョウキ</t>
    </rPh>
    <phoneticPr fontId="7"/>
  </si>
  <si>
    <t>保育所</t>
    <rPh sb="0" eb="2">
      <t>ホイク</t>
    </rPh>
    <rPh sb="2" eb="3">
      <t>ショ</t>
    </rPh>
    <phoneticPr fontId="2"/>
  </si>
  <si>
    <t>保育所名</t>
    <rPh sb="0" eb="2">
      <t>ホイク</t>
    </rPh>
    <rPh sb="2" eb="3">
      <t>ジョ</t>
    </rPh>
    <rPh sb="3" eb="4">
      <t>メイ</t>
    </rPh>
    <phoneticPr fontId="2"/>
  </si>
  <si>
    <t>保育所での一般の乳幼児等の保育状況</t>
    <rPh sb="0" eb="2">
      <t>ホイク</t>
    </rPh>
    <rPh sb="2" eb="3">
      <t>ショ</t>
    </rPh>
    <rPh sb="5" eb="7">
      <t>イッパン</t>
    </rPh>
    <rPh sb="8" eb="11">
      <t>ニュウヨウジ</t>
    </rPh>
    <rPh sb="11" eb="12">
      <t>トウ</t>
    </rPh>
    <rPh sb="13" eb="15">
      <t>ホイク</t>
    </rPh>
    <rPh sb="15" eb="17">
      <t>ジョウキョウ</t>
    </rPh>
    <phoneticPr fontId="2"/>
  </si>
  <si>
    <t>病院内保育所運営費に係る
設置者負担見込額（千円）</t>
    <rPh sb="0" eb="1">
      <t>ビョウ</t>
    </rPh>
    <rPh sb="1" eb="3">
      <t>インナイ</t>
    </rPh>
    <rPh sb="2" eb="3">
      <t>ナイ</t>
    </rPh>
    <rPh sb="3" eb="5">
      <t>ホイク</t>
    </rPh>
    <rPh sb="5" eb="6">
      <t>ショ</t>
    </rPh>
    <rPh sb="6" eb="8">
      <t>ウンエイ</t>
    </rPh>
    <rPh sb="8" eb="9">
      <t>ヒ</t>
    </rPh>
    <rPh sb="10" eb="11">
      <t>カカ</t>
    </rPh>
    <rPh sb="13" eb="16">
      <t>セッチシャ</t>
    </rPh>
    <rPh sb="16" eb="18">
      <t>フタン</t>
    </rPh>
    <rPh sb="18" eb="21">
      <t>ミコミガク</t>
    </rPh>
    <rPh sb="22" eb="24">
      <t>センエン</t>
    </rPh>
    <phoneticPr fontId="2"/>
  </si>
  <si>
    <t>病院内保育所運営費見込額（c）</t>
    <rPh sb="0" eb="1">
      <t>ビョウ</t>
    </rPh>
    <rPh sb="1" eb="3">
      <t>インナイ</t>
    </rPh>
    <rPh sb="2" eb="3">
      <t>ナイ</t>
    </rPh>
    <rPh sb="3" eb="5">
      <t>ホイク</t>
    </rPh>
    <rPh sb="5" eb="6">
      <t>ショ</t>
    </rPh>
    <rPh sb="6" eb="9">
      <t>ウンエイヒ</t>
    </rPh>
    <rPh sb="9" eb="11">
      <t>ミコミ</t>
    </rPh>
    <rPh sb="11" eb="12">
      <t>ガク</t>
    </rPh>
    <phoneticPr fontId="2"/>
  </si>
  <si>
    <t>病院内保育所運営標準経費額（f)</t>
    <rPh sb="0" eb="1">
      <t>ビョウ</t>
    </rPh>
    <rPh sb="1" eb="3">
      <t>インナイ</t>
    </rPh>
    <rPh sb="2" eb="3">
      <t>ナイ</t>
    </rPh>
    <rPh sb="3" eb="5">
      <t>ホイク</t>
    </rPh>
    <rPh sb="5" eb="6">
      <t>ショ</t>
    </rPh>
    <rPh sb="6" eb="8">
      <t>ウンエイ</t>
    </rPh>
    <rPh sb="8" eb="10">
      <t>ヒョウジュン</t>
    </rPh>
    <rPh sb="10" eb="12">
      <t>ケイヒ</t>
    </rPh>
    <rPh sb="12" eb="13">
      <t>ガク</t>
    </rPh>
    <phoneticPr fontId="2"/>
  </si>
  <si>
    <t>病院内保育所運営標準経費額による設置者負担見込額（千円）</t>
    <rPh sb="0" eb="1">
      <t>ビョウ</t>
    </rPh>
    <rPh sb="1" eb="3">
      <t>インナイ</t>
    </rPh>
    <rPh sb="2" eb="3">
      <t>ナイ</t>
    </rPh>
    <rPh sb="3" eb="5">
      <t>ホイク</t>
    </rPh>
    <rPh sb="5" eb="6">
      <t>ショ</t>
    </rPh>
    <rPh sb="6" eb="8">
      <t>ウンエイ</t>
    </rPh>
    <rPh sb="8" eb="10">
      <t>ヒョウジュン</t>
    </rPh>
    <rPh sb="10" eb="12">
      <t>ケイヒ</t>
    </rPh>
    <rPh sb="12" eb="13">
      <t>ガク</t>
    </rPh>
    <rPh sb="16" eb="19">
      <t>セッチシャ</t>
    </rPh>
    <rPh sb="19" eb="21">
      <t>フタン</t>
    </rPh>
    <rPh sb="21" eb="24">
      <t>ミコミガク</t>
    </rPh>
    <phoneticPr fontId="2"/>
  </si>
  <si>
    <t>病院内保育所選定額（千円）</t>
    <rPh sb="0" eb="1">
      <t>ビョウ</t>
    </rPh>
    <rPh sb="1" eb="3">
      <t>インナイ</t>
    </rPh>
    <rPh sb="2" eb="3">
      <t>ナイ</t>
    </rPh>
    <rPh sb="3" eb="5">
      <t>ホイク</t>
    </rPh>
    <rPh sb="5" eb="6">
      <t>ショ</t>
    </rPh>
    <rPh sb="6" eb="8">
      <t>センテイ</t>
    </rPh>
    <rPh sb="8" eb="9">
      <t>ガク</t>
    </rPh>
    <phoneticPr fontId="2"/>
  </si>
  <si>
    <t>　病院内保育所運営費用　</t>
    <rPh sb="1" eb="3">
      <t>ビョウイン</t>
    </rPh>
    <rPh sb="3" eb="4">
      <t>ナイ</t>
    </rPh>
    <rPh sb="4" eb="6">
      <t>ホイク</t>
    </rPh>
    <rPh sb="6" eb="7">
      <t>ショ</t>
    </rPh>
    <rPh sb="7" eb="10">
      <t>ウンエイヒ</t>
    </rPh>
    <rPh sb="10" eb="11">
      <t>ヨウ</t>
    </rPh>
    <phoneticPr fontId="2"/>
  </si>
  <si>
    <t>　　　２．上記使用科目については、別添２「病院内保育所運営に係る科目の説明」を参照すること。</t>
    <rPh sb="5" eb="7">
      <t>ジョウキ</t>
    </rPh>
    <rPh sb="7" eb="9">
      <t>シヨウ</t>
    </rPh>
    <rPh sb="9" eb="11">
      <t>カモク</t>
    </rPh>
    <rPh sb="17" eb="19">
      <t>ベッテン</t>
    </rPh>
    <rPh sb="21" eb="22">
      <t>ビョウ</t>
    </rPh>
    <rPh sb="22" eb="24">
      <t>インナイ</t>
    </rPh>
    <rPh sb="23" eb="24">
      <t>ナイ</t>
    </rPh>
    <rPh sb="24" eb="26">
      <t>ホイク</t>
    </rPh>
    <rPh sb="26" eb="27">
      <t>ショ</t>
    </rPh>
    <rPh sb="27" eb="29">
      <t>ウンエイ</t>
    </rPh>
    <rPh sb="30" eb="31">
      <t>カカ</t>
    </rPh>
    <rPh sb="32" eb="34">
      <t>カモク</t>
    </rPh>
    <rPh sb="35" eb="37">
      <t>セツメイ</t>
    </rPh>
    <rPh sb="39" eb="41">
      <t>サンショウ</t>
    </rPh>
    <phoneticPr fontId="2"/>
  </si>
  <si>
    <t>（注）１．病院内保育所運営費用には借入元金（支払利息は除く。）の返済、土地購入費等の資本取引に</t>
    <rPh sb="5" eb="6">
      <t>ビョウ</t>
    </rPh>
    <rPh sb="6" eb="8">
      <t>インナイ</t>
    </rPh>
    <rPh sb="7" eb="8">
      <t>ナイ</t>
    </rPh>
    <rPh sb="8" eb="10">
      <t>ホイク</t>
    </rPh>
    <rPh sb="10" eb="11">
      <t>ショ</t>
    </rPh>
    <rPh sb="11" eb="13">
      <t>ウンエイ</t>
    </rPh>
    <rPh sb="13" eb="15">
      <t>ヒヨウ</t>
    </rPh>
    <rPh sb="17" eb="18">
      <t>カ</t>
    </rPh>
    <rPh sb="18" eb="19">
      <t>イ</t>
    </rPh>
    <rPh sb="19" eb="21">
      <t>ガンキン</t>
    </rPh>
    <rPh sb="22" eb="24">
      <t>シハライ</t>
    </rPh>
    <rPh sb="24" eb="26">
      <t>リソク</t>
    </rPh>
    <rPh sb="27" eb="28">
      <t>ノゾ</t>
    </rPh>
    <rPh sb="32" eb="34">
      <t>ヘンサイ</t>
    </rPh>
    <rPh sb="35" eb="37">
      <t>トチ</t>
    </rPh>
    <rPh sb="37" eb="39">
      <t>コウニュウ</t>
    </rPh>
    <rPh sb="39" eb="40">
      <t>ヒ</t>
    </rPh>
    <rPh sb="40" eb="41">
      <t>トウ</t>
    </rPh>
    <rPh sb="42" eb="44">
      <t>シホン</t>
    </rPh>
    <rPh sb="44" eb="46">
      <t>トリヒキ</t>
    </rPh>
    <phoneticPr fontId="2"/>
  </si>
  <si>
    <t>別添２　病院内保育所運営に係る科目の説明</t>
    <rPh sb="0" eb="2">
      <t>ベッテン</t>
    </rPh>
    <rPh sb="4" eb="6">
      <t>ビョウイン</t>
    </rPh>
    <rPh sb="6" eb="7">
      <t>ナイ</t>
    </rPh>
    <rPh sb="7" eb="9">
      <t>ホイク</t>
    </rPh>
    <rPh sb="9" eb="10">
      <t>ショ</t>
    </rPh>
    <rPh sb="10" eb="12">
      <t>ウンエイ</t>
    </rPh>
    <rPh sb="13" eb="14">
      <t>カカ</t>
    </rPh>
    <rPh sb="15" eb="17">
      <t>カモク</t>
    </rPh>
    <rPh sb="18" eb="20">
      <t>セツメイ</t>
    </rPh>
    <phoneticPr fontId="4"/>
  </si>
  <si>
    <t>病院内保育所運営収益</t>
    <rPh sb="0" eb="1">
      <t>ビョウ</t>
    </rPh>
    <rPh sb="1" eb="3">
      <t>インナイ</t>
    </rPh>
    <rPh sb="3" eb="5">
      <t>ホイク</t>
    </rPh>
    <rPh sb="5" eb="6">
      <t>ショ</t>
    </rPh>
    <rPh sb="6" eb="8">
      <t>ウンエイ</t>
    </rPh>
    <rPh sb="8" eb="10">
      <t>シュウエキ</t>
    </rPh>
    <phoneticPr fontId="4"/>
  </si>
  <si>
    <t>病院内保育所運営費に対する県補助金収入</t>
    <rPh sb="5" eb="6">
      <t>ショ</t>
    </rPh>
    <phoneticPr fontId="2"/>
  </si>
  <si>
    <t>病院内保育所運営費に対する市町村補助金収入</t>
    <rPh sb="5" eb="6">
      <t>ショ</t>
    </rPh>
    <phoneticPr fontId="2"/>
  </si>
  <si>
    <t>病院内保育所運営費に係る設置者負担額</t>
    <rPh sb="5" eb="6">
      <t>ショ</t>
    </rPh>
    <phoneticPr fontId="4"/>
  </si>
  <si>
    <t>病院内保育所運営費に係るその他の収入。但し、１科目の金額が５万円を超える場合は独立の項目を設けること。</t>
    <rPh sb="5" eb="6">
      <t>ショ</t>
    </rPh>
    <phoneticPr fontId="4"/>
  </si>
  <si>
    <t>病院内保育所運営費用</t>
    <rPh sb="0" eb="1">
      <t>ビョウ</t>
    </rPh>
    <rPh sb="1" eb="3">
      <t>インナイ</t>
    </rPh>
    <rPh sb="3" eb="5">
      <t>ホイク</t>
    </rPh>
    <rPh sb="5" eb="6">
      <t>ショ</t>
    </rPh>
    <rPh sb="6" eb="8">
      <t>ウンエイ</t>
    </rPh>
    <rPh sb="8" eb="10">
      <t>ヒヨウ</t>
    </rPh>
    <phoneticPr fontId="4"/>
  </si>
  <si>
    <t>保育所内医療に要する薬品、医療器具、衛生材料の購入費及び児童の健康診断の実施、施設内の消毒等に要する費用</t>
    <rPh sb="0" eb="2">
      <t>ホイク</t>
    </rPh>
    <rPh sb="2" eb="3">
      <t>ショ</t>
    </rPh>
    <phoneticPr fontId="4"/>
  </si>
  <si>
    <t>保育所業務のための職員の出張旅費及び各種職員研修への出席旅費</t>
    <rPh sb="0" eb="2">
      <t>ホイク</t>
    </rPh>
    <rPh sb="2" eb="3">
      <t>ショ</t>
    </rPh>
    <phoneticPr fontId="4"/>
  </si>
  <si>
    <t>保育所運営に必要な消耗品（用紙、文房具、雑誌等）であって、給食費に属さない費用</t>
    <rPh sb="0" eb="2">
      <t>ホイク</t>
    </rPh>
    <rPh sb="2" eb="3">
      <t>ショ</t>
    </rPh>
    <phoneticPr fontId="4"/>
  </si>
  <si>
    <t>保育所運営に必要な機械器具の借損料、会場借料、物品使用料、車両借上料及び駐車料等の費用</t>
    <rPh sb="0" eb="2">
      <t>ホイク</t>
    </rPh>
    <rPh sb="2" eb="3">
      <t>ショ</t>
    </rPh>
    <phoneticPr fontId="4"/>
  </si>
  <si>
    <t xml:space="preserve">                        病院内保育所に係る標準経費の算出方法</t>
    <rPh sb="24" eb="25">
      <t>ビョウ</t>
    </rPh>
    <rPh sb="29" eb="30">
      <t>ショ</t>
    </rPh>
    <phoneticPr fontId="2"/>
  </si>
  <si>
    <t xml:space="preserve">　病院内保育所運営費支出予定額から保育士等の職員の人件費を除いた経費のうちの県が認めた額とする。
　ただし、借入金の返済、土地購入費等の資本取引に係る経費及び保育士等の職員の給食費等病院内保育所の運営費以外の費用は認めないものとする。
</t>
    <rPh sb="1" eb="2">
      <t>ビョウ</t>
    </rPh>
    <rPh sb="6" eb="7">
      <t>ショ</t>
    </rPh>
    <rPh sb="91" eb="92">
      <t>ビョウ</t>
    </rPh>
    <rPh sb="96" eb="97">
      <t>ショ</t>
    </rPh>
    <phoneticPr fontId="2"/>
  </si>
  <si>
    <t>２．委託をしている病院内保育所については、「委託」欄に○印を付すること。</t>
    <rPh sb="2" eb="4">
      <t>イタク</t>
    </rPh>
    <rPh sb="9" eb="12">
      <t>ビョウインナイ</t>
    </rPh>
    <rPh sb="12" eb="14">
      <t>ホイク</t>
    </rPh>
    <rPh sb="14" eb="15">
      <t>ショ</t>
    </rPh>
    <rPh sb="22" eb="24">
      <t>イタク</t>
    </rPh>
    <rPh sb="25" eb="26">
      <t>ラン</t>
    </rPh>
    <rPh sb="28" eb="29">
      <t>ジルシ</t>
    </rPh>
    <rPh sb="30" eb="31">
      <t>フ</t>
    </rPh>
    <phoneticPr fontId="4"/>
  </si>
  <si>
    <t>３．病院内保育所運営標準経費額による設置者負担見込額の「病院内保育所運営標準経費額（f）」欄については、別添３「病院内保育所に係る標準経費の算出方法」により算出するものとする。</t>
    <rPh sb="2" eb="4">
      <t>ビョウイン</t>
    </rPh>
    <rPh sb="4" eb="5">
      <t>ナイ</t>
    </rPh>
    <rPh sb="5" eb="7">
      <t>ホイク</t>
    </rPh>
    <rPh sb="7" eb="8">
      <t>ショ</t>
    </rPh>
    <rPh sb="8" eb="9">
      <t>ウン</t>
    </rPh>
    <rPh sb="9" eb="10">
      <t>エイ</t>
    </rPh>
    <rPh sb="10" eb="12">
      <t>ヒョウジュン</t>
    </rPh>
    <rPh sb="12" eb="14">
      <t>ケイヒ</t>
    </rPh>
    <rPh sb="14" eb="15">
      <t>ガク</t>
    </rPh>
    <rPh sb="18" eb="21">
      <t>セッチシャ</t>
    </rPh>
    <rPh sb="21" eb="23">
      <t>フタン</t>
    </rPh>
    <rPh sb="23" eb="25">
      <t>ミコミ</t>
    </rPh>
    <rPh sb="25" eb="26">
      <t>ガク</t>
    </rPh>
    <rPh sb="28" eb="30">
      <t>ビョウイン</t>
    </rPh>
    <rPh sb="30" eb="31">
      <t>ナイ</t>
    </rPh>
    <rPh sb="31" eb="33">
      <t>ホイク</t>
    </rPh>
    <rPh sb="33" eb="34">
      <t>ショ</t>
    </rPh>
    <rPh sb="34" eb="36">
      <t>ウンエイ</t>
    </rPh>
    <rPh sb="36" eb="38">
      <t>ヒョウジュン</t>
    </rPh>
    <rPh sb="38" eb="40">
      <t>ケイヒ</t>
    </rPh>
    <rPh sb="40" eb="41">
      <t>ガク</t>
    </rPh>
    <rPh sb="45" eb="46">
      <t>ラン</t>
    </rPh>
    <rPh sb="52" eb="54">
      <t>ベッテン</t>
    </rPh>
    <rPh sb="56" eb="57">
      <t>ビョウ</t>
    </rPh>
    <rPh sb="57" eb="59">
      <t>インナイ</t>
    </rPh>
    <rPh sb="59" eb="61">
      <t>ホイク</t>
    </rPh>
    <rPh sb="61" eb="62">
      <t>ショ</t>
    </rPh>
    <rPh sb="63" eb="64">
      <t>カカ</t>
    </rPh>
    <rPh sb="65" eb="67">
      <t>ヒョウジュン</t>
    </rPh>
    <rPh sb="67" eb="69">
      <t>ケイヒ</t>
    </rPh>
    <rPh sb="70" eb="72">
      <t>サンシュツ</t>
    </rPh>
    <rPh sb="72" eb="74">
      <t>ホウホウ</t>
    </rPh>
    <rPh sb="78" eb="80">
      <t>サンシュツ</t>
    </rPh>
    <phoneticPr fontId="4"/>
  </si>
  <si>
    <t>２．保育料等収入欄（d、g欄）は、保育料（おやつ代も含める）、補助金（都道府県の病院内保育所運営事業に係る補助金を除く。）及び寄付金とし、病院内保育所の運営に対する設置者負担額を除いた額とする。</t>
    <rPh sb="2" eb="5">
      <t>ホイクリョウ</t>
    </rPh>
    <rPh sb="5" eb="6">
      <t>トウ</t>
    </rPh>
    <rPh sb="6" eb="8">
      <t>シュウニュウ</t>
    </rPh>
    <rPh sb="8" eb="9">
      <t>ラン</t>
    </rPh>
    <rPh sb="13" eb="14">
      <t>ラン</t>
    </rPh>
    <rPh sb="17" eb="20">
      <t>ホイクリョウ</t>
    </rPh>
    <rPh sb="24" eb="25">
      <t>ダイ</t>
    </rPh>
    <rPh sb="26" eb="27">
      <t>フク</t>
    </rPh>
    <rPh sb="31" eb="34">
      <t>ホジョキン</t>
    </rPh>
    <rPh sb="35" eb="39">
      <t>トドウフケン</t>
    </rPh>
    <rPh sb="40" eb="42">
      <t>ビョウイン</t>
    </rPh>
    <rPh sb="42" eb="43">
      <t>ナイ</t>
    </rPh>
    <rPh sb="43" eb="46">
      <t>ホイクショ</t>
    </rPh>
    <rPh sb="46" eb="48">
      <t>ウンエイ</t>
    </rPh>
    <rPh sb="48" eb="50">
      <t>ジギョウ</t>
    </rPh>
    <rPh sb="51" eb="52">
      <t>カカ</t>
    </rPh>
    <rPh sb="53" eb="56">
      <t>ホジョキン</t>
    </rPh>
    <rPh sb="57" eb="58">
      <t>ノゾ</t>
    </rPh>
    <rPh sb="61" eb="62">
      <t>オヨ</t>
    </rPh>
    <rPh sb="63" eb="66">
      <t>キフキン</t>
    </rPh>
    <rPh sb="74" eb="75">
      <t>ショ</t>
    </rPh>
    <phoneticPr fontId="4"/>
  </si>
  <si>
    <t>４．「病院内保育所選定額」欄はeとhを比較して少ない方の額とする。</t>
    <rPh sb="3" eb="5">
      <t>ビョウイン</t>
    </rPh>
    <rPh sb="5" eb="6">
      <t>ナイ</t>
    </rPh>
    <rPh sb="6" eb="8">
      <t>ホイク</t>
    </rPh>
    <rPh sb="8" eb="9">
      <t>ショ</t>
    </rPh>
    <rPh sb="9" eb="11">
      <t>センテイ</t>
    </rPh>
    <rPh sb="11" eb="12">
      <t>ガク</t>
    </rPh>
    <rPh sb="13" eb="14">
      <t>ラン</t>
    </rPh>
    <rPh sb="19" eb="21">
      <t>ヒカク</t>
    </rPh>
    <rPh sb="23" eb="24">
      <t>スク</t>
    </rPh>
    <rPh sb="26" eb="27">
      <t>ホウ</t>
    </rPh>
    <rPh sb="28" eb="29">
      <t>ガク</t>
    </rPh>
    <phoneticPr fontId="4"/>
  </si>
  <si>
    <r>
      <t xml:space="preserve">運営
</t>
    </r>
    <r>
      <rPr>
        <u/>
        <sz val="9"/>
        <rFont val="ＭＳ Ｐゴシック"/>
        <family val="3"/>
        <charset val="128"/>
      </rPr>
      <t>月数</t>
    </r>
    <rPh sb="0" eb="2">
      <t>ウンエイ</t>
    </rPh>
    <rPh sb="3" eb="5">
      <t>ツキスウ</t>
    </rPh>
    <phoneticPr fontId="4"/>
  </si>
  <si>
    <r>
      <t>（１）　保育士等職員は、「保育士」と「その他の職員」とし、「保育士」とは有資格者の保育士をいい、「その他の職員」とは、有資格者の保育士以外の者で直接保育に従事している者（</t>
    </r>
    <r>
      <rPr>
        <b/>
        <u/>
        <sz val="12"/>
        <rFont val="ＭＳ Ｐゴシック"/>
        <family val="3"/>
        <charset val="128"/>
      </rPr>
      <t>事務、給食職員等を除く</t>
    </r>
    <r>
      <rPr>
        <sz val="12"/>
        <rFont val="ＭＳ Ｐゴシック"/>
        <family val="3"/>
        <charset val="128"/>
      </rPr>
      <t>）をいう。</t>
    </r>
    <rPh sb="4" eb="7">
      <t>ホイクシ</t>
    </rPh>
    <rPh sb="7" eb="8">
      <t>トウ</t>
    </rPh>
    <rPh sb="8" eb="10">
      <t>ショクイン</t>
    </rPh>
    <rPh sb="13" eb="15">
      <t>ホイク</t>
    </rPh>
    <rPh sb="15" eb="16">
      <t>シ</t>
    </rPh>
    <rPh sb="21" eb="22">
      <t>タ</t>
    </rPh>
    <rPh sb="23" eb="25">
      <t>ショクイン</t>
    </rPh>
    <rPh sb="30" eb="33">
      <t>ホイクシ</t>
    </rPh>
    <rPh sb="36" eb="37">
      <t>ユウ</t>
    </rPh>
    <rPh sb="37" eb="39">
      <t>シカク</t>
    </rPh>
    <rPh sb="39" eb="40">
      <t>シャ</t>
    </rPh>
    <rPh sb="41" eb="44">
      <t>ホイクシ</t>
    </rPh>
    <rPh sb="51" eb="52">
      <t>タ</t>
    </rPh>
    <rPh sb="53" eb="55">
      <t>ショクイン</t>
    </rPh>
    <rPh sb="59" eb="63">
      <t>ユウシカクシャ</t>
    </rPh>
    <rPh sb="64" eb="67">
      <t>ホイクシ</t>
    </rPh>
    <rPh sb="67" eb="69">
      <t>イガイ</t>
    </rPh>
    <rPh sb="70" eb="71">
      <t>モノ</t>
    </rPh>
    <rPh sb="72" eb="74">
      <t>チョクセツ</t>
    </rPh>
    <rPh sb="74" eb="76">
      <t>ホイク</t>
    </rPh>
    <rPh sb="77" eb="79">
      <t>ジュウジ</t>
    </rPh>
    <rPh sb="83" eb="84">
      <t>モノ</t>
    </rPh>
    <rPh sb="85" eb="87">
      <t>ジム</t>
    </rPh>
    <rPh sb="88" eb="90">
      <t>キュウショク</t>
    </rPh>
    <rPh sb="90" eb="92">
      <t>ショクイン</t>
    </rPh>
    <rPh sb="92" eb="93">
      <t>トウ</t>
    </rPh>
    <rPh sb="94" eb="95">
      <t>ノゾ</t>
    </rPh>
    <phoneticPr fontId="4"/>
  </si>
  <si>
    <r>
      <t>（２）　</t>
    </r>
    <r>
      <rPr>
        <u/>
        <sz val="12"/>
        <rFont val="ＭＳ Ｐゴシック"/>
        <family val="3"/>
        <charset val="128"/>
      </rPr>
      <t>「常勤職員」とは、年間を通じて平日は毎日８時間以上勤務するものをいい、「非常勤職員」とは、常勤職員以外のものをいう。</t>
    </r>
    <rPh sb="5" eb="7">
      <t>ジョウキン</t>
    </rPh>
    <rPh sb="7" eb="9">
      <t>ショクイン</t>
    </rPh>
    <rPh sb="13" eb="15">
      <t>ネンカン</t>
    </rPh>
    <rPh sb="16" eb="17">
      <t>ツウ</t>
    </rPh>
    <rPh sb="19" eb="21">
      <t>ヘイジツ</t>
    </rPh>
    <rPh sb="22" eb="24">
      <t>マイニチ</t>
    </rPh>
    <rPh sb="25" eb="27">
      <t>ジカン</t>
    </rPh>
    <rPh sb="27" eb="29">
      <t>イジョウ</t>
    </rPh>
    <rPh sb="29" eb="31">
      <t>キンム</t>
    </rPh>
    <rPh sb="40" eb="43">
      <t>ヒジョウキン</t>
    </rPh>
    <rPh sb="43" eb="45">
      <t>ショクイン</t>
    </rPh>
    <rPh sb="49" eb="51">
      <t>ジョウキン</t>
    </rPh>
    <rPh sb="51" eb="53">
      <t>ショクイン</t>
    </rPh>
    <rPh sb="53" eb="55">
      <t>イガイ</t>
    </rPh>
    <phoneticPr fontId="4"/>
  </si>
  <si>
    <r>
      <t>（３）　非常勤職員については、次式により算出した数（</t>
    </r>
    <r>
      <rPr>
        <u/>
        <sz val="12"/>
        <rFont val="ＭＳ Ｐゴシック"/>
        <family val="3"/>
        <charset val="128"/>
      </rPr>
      <t>保育士等常勤職員換算数</t>
    </r>
    <r>
      <rPr>
        <sz val="12"/>
        <rFont val="ＭＳ Ｐゴシック"/>
        <family val="3"/>
        <charset val="128"/>
      </rPr>
      <t>）を保育士等職員数に算入することとする。</t>
    </r>
    <rPh sb="4" eb="5">
      <t>ヒ</t>
    </rPh>
    <rPh sb="5" eb="7">
      <t>ジョウキン</t>
    </rPh>
    <rPh sb="7" eb="9">
      <t>ショクイン</t>
    </rPh>
    <rPh sb="15" eb="17">
      <t>ジシキ</t>
    </rPh>
    <rPh sb="20" eb="22">
      <t>サンシュツ</t>
    </rPh>
    <rPh sb="24" eb="25">
      <t>カズ</t>
    </rPh>
    <rPh sb="26" eb="29">
      <t>ホイクシ</t>
    </rPh>
    <rPh sb="29" eb="30">
      <t>トウ</t>
    </rPh>
    <rPh sb="30" eb="32">
      <t>ジョウキン</t>
    </rPh>
    <rPh sb="32" eb="34">
      <t>ショクイン</t>
    </rPh>
    <rPh sb="34" eb="36">
      <t>カンザン</t>
    </rPh>
    <rPh sb="36" eb="37">
      <t>スウ</t>
    </rPh>
    <rPh sb="39" eb="42">
      <t>ホイクシ</t>
    </rPh>
    <rPh sb="42" eb="43">
      <t>トウ</t>
    </rPh>
    <rPh sb="43" eb="45">
      <t>ショクイン</t>
    </rPh>
    <rPh sb="45" eb="46">
      <t>スウ</t>
    </rPh>
    <rPh sb="47" eb="49">
      <t>サンニュウ</t>
    </rPh>
    <phoneticPr fontId="4"/>
  </si>
  <si>
    <t>補助事業者名：</t>
    <rPh sb="0" eb="2">
      <t>ホジョ</t>
    </rPh>
    <rPh sb="2" eb="4">
      <t>ジギョウ</t>
    </rPh>
    <rPh sb="4" eb="5">
      <t>シャ</t>
    </rPh>
    <rPh sb="5" eb="6">
      <t>メイ</t>
    </rPh>
    <phoneticPr fontId="2"/>
  </si>
  <si>
    <t>　　令和　　年　　月　　日</t>
    <rPh sb="2" eb="4">
      <t>レイワ</t>
    </rPh>
    <rPh sb="6" eb="7">
      <t>ネン</t>
    </rPh>
    <rPh sb="9" eb="10">
      <t>ツキ</t>
    </rPh>
    <rPh sb="12" eb="13">
      <t>ニチ</t>
    </rPh>
    <phoneticPr fontId="2"/>
  </si>
  <si>
    <t>調整率
Ｚ</t>
    <rPh sb="0" eb="2">
      <t>チョウセイ</t>
    </rPh>
    <rPh sb="2" eb="3">
      <t>リツ</t>
    </rPh>
    <phoneticPr fontId="2"/>
  </si>
  <si>
    <t>保育士等人員</t>
    <rPh sb="0" eb="3">
      <t>ホイクシ</t>
    </rPh>
    <rPh sb="3" eb="4">
      <t>トウ</t>
    </rPh>
    <rPh sb="4" eb="6">
      <t>ジンイン</t>
    </rPh>
    <phoneticPr fontId="4"/>
  </si>
  <si>
    <t>基本額
X</t>
    <phoneticPr fontId="2"/>
  </si>
  <si>
    <t>単価（円）</t>
    <phoneticPr fontId="2"/>
  </si>
  <si>
    <t>予算額／
決算見込額　Ｂ</t>
    <rPh sb="0" eb="3">
      <t>ヨサンガク</t>
    </rPh>
    <rPh sb="5" eb="7">
      <t>ケッサン</t>
    </rPh>
    <rPh sb="7" eb="9">
      <t>ミコ</t>
    </rPh>
    <rPh sb="9" eb="10">
      <t>ガク</t>
    </rPh>
    <phoneticPr fontId="2"/>
  </si>
  <si>
    <t>　　　別紙１-（１）～（６）のとおり</t>
    <rPh sb="3" eb="5">
      <t>ベッシ</t>
    </rPh>
    <phoneticPr fontId="2"/>
  </si>
  <si>
    <t xml:space="preserve">　当該年度の4月1日（土曜日又は休日の場合は直後の平日とする。）現在の院内保育所利用職員の児童数を、２．６人で除して得た数値（小数点第２位を四捨五入し小数点第１位までとする。）とする。
　ただし、算出された保育士等の数がＡ型特例にあっては2人、Ａ型にあっては２人、Ｂ型にあっては４人、Ｂ型特例にあっては１０人を下回る場合は、当該病院内保育所の保育士等の数は、Ａ型特例２人、Ａ型２人、Ｂ型４人、Ｂ型特例１０人とする。
</t>
    <rPh sb="39" eb="40">
      <t>ショ</t>
    </rPh>
    <rPh sb="164" eb="165">
      <t>ビョウ</t>
    </rPh>
    <rPh sb="169" eb="170">
      <t>ショ</t>
    </rPh>
    <phoneticPr fontId="2"/>
  </si>
  <si>
    <t>計
(Ｘ－Ｙ)×Ｚ</t>
    <phoneticPr fontId="4"/>
  </si>
  <si>
    <t>（算出方法　：　４月１日時点の保育乳幼児数+その時点の待機児童数）</t>
    <rPh sb="1" eb="3">
      <t>サンシュツ</t>
    </rPh>
    <rPh sb="3" eb="5">
      <t>ホウホウ</t>
    </rPh>
    <phoneticPr fontId="2"/>
  </si>
  <si>
    <t>設置病院令和６年度剰余金</t>
    <rPh sb="0" eb="2">
      <t>セッチ</t>
    </rPh>
    <rPh sb="2" eb="4">
      <t>ビョウイン</t>
    </rPh>
    <rPh sb="4" eb="6">
      <t>レイワ</t>
    </rPh>
    <rPh sb="7" eb="9">
      <t>ネンド</t>
    </rPh>
    <rPh sb="8" eb="9">
      <t>ド</t>
    </rPh>
    <rPh sb="9" eb="12">
      <t>ジョウヨキン</t>
    </rPh>
    <phoneticPr fontId="2"/>
  </si>
  <si>
    <t>令和６年度　病院内保育所設置病院決算状況調査票</t>
    <rPh sb="0" eb="2">
      <t>レイワ</t>
    </rPh>
    <rPh sb="3" eb="5">
      <t>ネンド</t>
    </rPh>
    <rPh sb="4" eb="5">
      <t>ド</t>
    </rPh>
    <rPh sb="6" eb="7">
      <t>ビョウ</t>
    </rPh>
    <rPh sb="7" eb="9">
      <t>インナイ</t>
    </rPh>
    <rPh sb="8" eb="9">
      <t>ナイ</t>
    </rPh>
    <rPh sb="9" eb="11">
      <t>ホイク</t>
    </rPh>
    <rPh sb="11" eb="12">
      <t>ショ</t>
    </rPh>
    <rPh sb="12" eb="14">
      <t>セッチ</t>
    </rPh>
    <rPh sb="14" eb="16">
      <t>ビョウイン</t>
    </rPh>
    <rPh sb="16" eb="18">
      <t>ケッサン</t>
    </rPh>
    <rPh sb="18" eb="20">
      <t>ジョウキョウ</t>
    </rPh>
    <rPh sb="20" eb="22">
      <t>チョウサ</t>
    </rPh>
    <rPh sb="22" eb="23">
      <t>ヒョウ</t>
    </rPh>
    <phoneticPr fontId="2"/>
  </si>
  <si>
    <r>
      <t>設置病院
令和６</t>
    </r>
    <r>
      <rPr>
        <sz val="9"/>
        <rFont val="ＭＳ Ｐゴシック"/>
        <family val="3"/>
        <charset val="128"/>
      </rPr>
      <t>年度剰余金　a-b</t>
    </r>
    <rPh sb="0" eb="2">
      <t>セッチ</t>
    </rPh>
    <rPh sb="2" eb="4">
      <t>ビョウイン</t>
    </rPh>
    <rPh sb="5" eb="7">
      <t>レイワ</t>
    </rPh>
    <rPh sb="8" eb="10">
      <t>ネンド</t>
    </rPh>
    <rPh sb="9" eb="10">
      <t>ド</t>
    </rPh>
    <rPh sb="10" eb="13">
      <t>ジョウヨキン</t>
    </rPh>
    <phoneticPr fontId="2"/>
  </si>
  <si>
    <t>令和８年度　病院内保育所予算内容　(別紙１－（６）から転記）</t>
    <rPh sb="0" eb="2">
      <t>レイワ</t>
    </rPh>
    <rPh sb="3" eb="5">
      <t>ネンド</t>
    </rPh>
    <rPh sb="6" eb="7">
      <t>ビョウ</t>
    </rPh>
    <rPh sb="11" eb="12">
      <t>ショ</t>
    </rPh>
    <phoneticPr fontId="2"/>
  </si>
  <si>
    <t>１　保育人員の保育児童数欄は、当該年度の各月１日現在の保育予定の補助対象児童数を記入すること。
　なお、補助対象児童数の算定については、別添１「補助対象型別の保育児童数の算定例」を参考にすること。</t>
    <rPh sb="2" eb="4">
      <t>ホイク</t>
    </rPh>
    <rPh sb="4" eb="6">
      <t>ジンイン</t>
    </rPh>
    <rPh sb="7" eb="9">
      <t>ホイク</t>
    </rPh>
    <rPh sb="9" eb="11">
      <t>ジドウ</t>
    </rPh>
    <rPh sb="11" eb="12">
      <t>スウ</t>
    </rPh>
    <rPh sb="12" eb="13">
      <t>ラン</t>
    </rPh>
    <rPh sb="15" eb="16">
      <t>ネンド</t>
    </rPh>
    <rPh sb="16" eb="18">
      <t>カクツキ</t>
    </rPh>
    <rPh sb="20" eb="21">
      <t>カク</t>
    </rPh>
    <rPh sb="21" eb="22">
      <t>ツキ</t>
    </rPh>
    <rPh sb="23" eb="25">
      <t>ホイク</t>
    </rPh>
    <rPh sb="25" eb="27">
      <t>ヨテイ</t>
    </rPh>
    <rPh sb="28" eb="30">
      <t>ホジョ</t>
    </rPh>
    <rPh sb="30" eb="32">
      <t>タイショウ</t>
    </rPh>
    <rPh sb="32" eb="34">
      <t>ジドウ</t>
    </rPh>
    <rPh sb="34" eb="35">
      <t>スウ</t>
    </rPh>
    <rPh sb="36" eb="38">
      <t>キニュウ</t>
    </rPh>
    <rPh sb="48" eb="50">
      <t>ホジョ</t>
    </rPh>
    <rPh sb="50" eb="52">
      <t>タイショウ</t>
    </rPh>
    <phoneticPr fontId="7"/>
  </si>
  <si>
    <r>
      <t>病院内保育所利用児童数</t>
    </r>
    <r>
      <rPr>
        <sz val="10"/>
        <rFont val="ＭＳ Ｐゴシック"/>
        <family val="3"/>
        <charset val="128"/>
        <scheme val="major"/>
      </rPr>
      <t>（令和８年４月１日現在）</t>
    </r>
    <rPh sb="0" eb="1">
      <t>ビョウ</t>
    </rPh>
    <rPh sb="1" eb="3">
      <t>インナイ</t>
    </rPh>
    <rPh sb="2" eb="3">
      <t>ナイ</t>
    </rPh>
    <rPh sb="3" eb="5">
      <t>ホイク</t>
    </rPh>
    <rPh sb="5" eb="6">
      <t>ショ</t>
    </rPh>
    <rPh sb="6" eb="8">
      <t>リヨウ</t>
    </rPh>
    <rPh sb="8" eb="10">
      <t>ジドウ</t>
    </rPh>
    <rPh sb="10" eb="11">
      <t>スウ</t>
    </rPh>
    <rPh sb="12" eb="14">
      <t>レイワ</t>
    </rPh>
    <rPh sb="15" eb="16">
      <t>ネン</t>
    </rPh>
    <rPh sb="17" eb="18">
      <t>ガツ</t>
    </rPh>
    <phoneticPr fontId="7"/>
  </si>
  <si>
    <t>　令和８年度保育士等職員数</t>
    <rPh sb="1" eb="3">
      <t>レイワ</t>
    </rPh>
    <rPh sb="4" eb="6">
      <t>ネンド</t>
    </rPh>
    <rPh sb="6" eb="7">
      <t>タモツ</t>
    </rPh>
    <rPh sb="7" eb="8">
      <t>イク</t>
    </rPh>
    <rPh sb="8" eb="9">
      <t>シ</t>
    </rPh>
    <rPh sb="9" eb="10">
      <t>トウ</t>
    </rPh>
    <rPh sb="10" eb="11">
      <t>ショク</t>
    </rPh>
    <rPh sb="11" eb="12">
      <t>イン</t>
    </rPh>
    <rPh sb="12" eb="13">
      <t>カズ</t>
    </rPh>
    <phoneticPr fontId="2"/>
  </si>
  <si>
    <t>合計人数は、別紙１－（５）下部の病院内保育所利用児童数（当該年度の４月１日現在）と一致する。</t>
    <rPh sb="0" eb="2">
      <t>ゴウケイ</t>
    </rPh>
    <rPh sb="2" eb="4">
      <t>ニンズウ</t>
    </rPh>
    <rPh sb="6" eb="8">
      <t>ベッシ</t>
    </rPh>
    <rPh sb="13" eb="15">
      <t>カブ</t>
    </rPh>
    <rPh sb="21" eb="22">
      <t>ショ</t>
    </rPh>
    <rPh sb="28" eb="30">
      <t>トウガイ</t>
    </rPh>
    <rPh sb="30" eb="32">
      <t>ネンド</t>
    </rPh>
    <rPh sb="41" eb="43">
      <t>イッチ</t>
    </rPh>
    <phoneticPr fontId="2"/>
  </si>
  <si>
    <t>３．　「保育希望乳幼児数」は、当該年度の４月１日現在の保育希望乳幼児数のうち、補助対象となる者のみを記入すること。</t>
    <rPh sb="4" eb="6">
      <t>ホイク</t>
    </rPh>
    <rPh sb="6" eb="8">
      <t>キボウ</t>
    </rPh>
    <rPh sb="8" eb="11">
      <t>ニュウヨウジ</t>
    </rPh>
    <rPh sb="11" eb="12">
      <t>スウ</t>
    </rPh>
    <rPh sb="15" eb="17">
      <t>トウガイ</t>
    </rPh>
    <rPh sb="17" eb="19">
      <t>ネンド</t>
    </rPh>
    <rPh sb="21" eb="22">
      <t>ガツ</t>
    </rPh>
    <rPh sb="23" eb="26">
      <t>ニチゲンザイ</t>
    </rPh>
    <rPh sb="26" eb="28">
      <t>ホイク</t>
    </rPh>
    <rPh sb="28" eb="30">
      <t>キボウ</t>
    </rPh>
    <rPh sb="30" eb="33">
      <t>ニュウヨウジ</t>
    </rPh>
    <rPh sb="33" eb="34">
      <t>スウ</t>
    </rPh>
    <rPh sb="38" eb="40">
      <t>ホジョ</t>
    </rPh>
    <rPh sb="40" eb="42">
      <t>タイショウ</t>
    </rPh>
    <rPh sb="45" eb="46">
      <t>モノ</t>
    </rPh>
    <rPh sb="49" eb="51">
      <t>キニュウ</t>
    </rPh>
    <phoneticPr fontId="4"/>
  </si>
  <si>
    <t>１．本票は、別紙１－（６）による当該年度予算額を精査のうえ作成すること。</t>
    <rPh sb="2" eb="3">
      <t>ホン</t>
    </rPh>
    <rPh sb="3" eb="4">
      <t>ヒョウ</t>
    </rPh>
    <rPh sb="6" eb="8">
      <t>ベッシ</t>
    </rPh>
    <rPh sb="16" eb="18">
      <t>トウガイ</t>
    </rPh>
    <rPh sb="18" eb="20">
      <t>ネンド</t>
    </rPh>
    <rPh sb="20" eb="23">
      <t>ヨサンガク</t>
    </rPh>
    <rPh sb="24" eb="26">
      <t>セイサ</t>
    </rPh>
    <rPh sb="29" eb="31">
      <t>サクセイ</t>
    </rPh>
    <phoneticPr fontId="4"/>
  </si>
  <si>
    <t>３．「設置病院令和６年度剰余金」及び「病院内保育所選定額」は、それぞれ別紙１－（３）・（４）と一致すること。</t>
    <rPh sb="7" eb="9">
      <t>レイワ</t>
    </rPh>
    <rPh sb="24" eb="25">
      <t>ショ</t>
    </rPh>
    <phoneticPr fontId="4"/>
  </si>
  <si>
    <t>１．病院内保育所の設置が、設置後３年以内の場合は設置後３年以内の欄に○印を付すること。</t>
    <rPh sb="7" eb="8">
      <t>ショ</t>
    </rPh>
    <rPh sb="13" eb="15">
      <t>セッチ</t>
    </rPh>
    <rPh sb="15" eb="16">
      <t>ゴ</t>
    </rPh>
    <rPh sb="17" eb="18">
      <t>ネン</t>
    </rPh>
    <rPh sb="18" eb="20">
      <t>イナイ</t>
    </rPh>
    <rPh sb="21" eb="23">
      <t>バアイ</t>
    </rPh>
    <rPh sb="24" eb="26">
      <t>セッチ</t>
    </rPh>
    <rPh sb="26" eb="27">
      <t>ゴ</t>
    </rPh>
    <rPh sb="28" eb="29">
      <t>ネン</t>
    </rPh>
    <rPh sb="29" eb="31">
      <t>イナイ</t>
    </rPh>
    <rPh sb="32" eb="33">
      <t>ラン</t>
    </rPh>
    <rPh sb="35" eb="36">
      <t>シルシ</t>
    </rPh>
    <rPh sb="37" eb="38">
      <t>フ</t>
    </rPh>
    <phoneticPr fontId="4"/>
  </si>
  <si>
    <t>２．「保育料収入相当額」欄は、24,000円×12月に別紙１－（５）の４月１日時点での保育児童数を乗じた金額とすること。ただし、Ａ型特例は１人、Ａ型は４人、Ｂ型は10人、Ｂ型特例は18人を上限とする。</t>
    <rPh sb="3" eb="6">
      <t>ホイクリョウ</t>
    </rPh>
    <rPh sb="6" eb="8">
      <t>シュウニュウ</t>
    </rPh>
    <rPh sb="8" eb="11">
      <t>ソウトウガク</t>
    </rPh>
    <rPh sb="12" eb="13">
      <t>ラン</t>
    </rPh>
    <rPh sb="21" eb="22">
      <t>エン</t>
    </rPh>
    <rPh sb="25" eb="26">
      <t>ツキ</t>
    </rPh>
    <rPh sb="27" eb="29">
      <t>ベッシ</t>
    </rPh>
    <rPh sb="36" eb="37">
      <t>ガツ</t>
    </rPh>
    <rPh sb="38" eb="39">
      <t>ニチ</t>
    </rPh>
    <rPh sb="39" eb="41">
      <t>ジテン</t>
    </rPh>
    <rPh sb="43" eb="45">
      <t>ホイク</t>
    </rPh>
    <rPh sb="45" eb="48">
      <t>ジドウスウ</t>
    </rPh>
    <rPh sb="49" eb="50">
      <t>ジョウ</t>
    </rPh>
    <rPh sb="52" eb="54">
      <t>キンガク</t>
    </rPh>
    <rPh sb="65" eb="66">
      <t>カタ</t>
    </rPh>
    <rPh sb="66" eb="68">
      <t>トクレイ</t>
    </rPh>
    <rPh sb="70" eb="71">
      <t>ニン</t>
    </rPh>
    <rPh sb="73" eb="74">
      <t>カタ</t>
    </rPh>
    <rPh sb="76" eb="77">
      <t>ニン</t>
    </rPh>
    <rPh sb="79" eb="80">
      <t>カタ</t>
    </rPh>
    <rPh sb="83" eb="84">
      <t>ニン</t>
    </rPh>
    <phoneticPr fontId="4"/>
  </si>
  <si>
    <t>３．「24時間保育運営日数」欄は、年度における実施日数を記入すること。</t>
    <rPh sb="9" eb="11">
      <t>ウンエイ</t>
    </rPh>
    <rPh sb="14" eb="15">
      <t>ラン</t>
    </rPh>
    <phoneticPr fontId="4"/>
  </si>
  <si>
    <t>５．「月額保育料」欄は、児童１人当たりの保育料月額(令和８年４月）を記入すること。</t>
    <rPh sb="5" eb="8">
      <t>ホイクリョウ</t>
    </rPh>
    <rPh sb="26" eb="28">
      <t>レイワ</t>
    </rPh>
    <phoneticPr fontId="4"/>
  </si>
  <si>
    <t>(２)　保育料が日額又は時間単位で決まっている場合は、25日を１月とし、時間単位は８時間で１日とし換算して得られる月額とする。</t>
    <rPh sb="4" eb="7">
      <t>ホイクリョウ</t>
    </rPh>
    <rPh sb="8" eb="10">
      <t>ニチガク</t>
    </rPh>
    <rPh sb="10" eb="11">
      <t>マタ</t>
    </rPh>
    <rPh sb="12" eb="14">
      <t>ジカン</t>
    </rPh>
    <rPh sb="14" eb="16">
      <t>タンイ</t>
    </rPh>
    <rPh sb="17" eb="18">
      <t>キ</t>
    </rPh>
    <rPh sb="23" eb="25">
      <t>バアイ</t>
    </rPh>
    <rPh sb="29" eb="30">
      <t>ニチ</t>
    </rPh>
    <rPh sb="32" eb="33">
      <t>ツキ</t>
    </rPh>
    <rPh sb="36" eb="38">
      <t>ジカン</t>
    </rPh>
    <rPh sb="38" eb="40">
      <t>タンイ</t>
    </rPh>
    <rPh sb="42" eb="44">
      <t>ジカン</t>
    </rPh>
    <rPh sb="46" eb="47">
      <t>ニチ</t>
    </rPh>
    <rPh sb="49" eb="51">
      <t>カンザン</t>
    </rPh>
    <rPh sb="53" eb="54">
      <t>エ</t>
    </rPh>
    <rPh sb="57" eb="59">
      <t>ゲツガク</t>
    </rPh>
    <phoneticPr fontId="4"/>
  </si>
  <si>
    <t>　　各月において職員と保育所との間に受託契約をしており、かつ各月において15日以上保育した職員の児童を、補助対象型別に定められた保育児童数として算定する。</t>
    <phoneticPr fontId="4"/>
  </si>
  <si>
    <t xml:space="preserve">  例）その月において１日あたり８時間、15日間開所した保育所において、</t>
    <phoneticPr fontId="2"/>
  </si>
  <si>
    <t xml:space="preserve">     　 15日間保育した児童数　  　　　　 ３人</t>
    <phoneticPr fontId="4"/>
  </si>
  <si>
    <t xml:space="preserve">      （６日）÷（15日）＝０．４</t>
    <phoneticPr fontId="2"/>
  </si>
  <si>
    <t xml:space="preserve">      （５日）÷（15日）＝０．３３</t>
    <phoneticPr fontId="2"/>
  </si>
  <si>
    <t>　　　であるから、これに15日間保育した児童数を加算すると、</t>
    <phoneticPr fontId="2"/>
  </si>
  <si>
    <t>　　　①４～10月（７ヶ月）　保育児童数５人</t>
    <phoneticPr fontId="2"/>
  </si>
  <si>
    <t>　　　　11～３月（５ヶ月）　保育児童数３人　の場合　　　　　</t>
    <phoneticPr fontId="2"/>
  </si>
  <si>
    <t xml:space="preserve">        ｛（５人×７ヶ月）＋（３人×５ヶ月）｝÷12ヶ月＝４．１６人</t>
    <phoneticPr fontId="2"/>
  </si>
  <si>
    <t>　　　②４～10月（７ヶ月）　保育児童数４人</t>
    <phoneticPr fontId="2"/>
  </si>
  <si>
    <t>　　　　11～３月（５ヶ月）　保育児童数３人　</t>
    <phoneticPr fontId="2"/>
  </si>
  <si>
    <t xml:space="preserve">        ｛（４人×７ヶ月）＋（３人×５ヶ月）｝÷12ヶ月＝３．５８人</t>
    <phoneticPr fontId="2"/>
  </si>
  <si>
    <t>　　　　10～３月（６ヶ月）　保育児童数３人　　　　　　　　</t>
    <phoneticPr fontId="2"/>
  </si>
  <si>
    <t xml:space="preserve">        ｛（５人×６ヶ月）＋（３人×６ヶ月）｝÷12ヶ月＝４．０人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</si>
</sst>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0_);[Red]\(#,##0.0\)"/>
    <numFmt numFmtId="178" formatCode="h:mm;@"/>
    <numFmt numFmtId="179" formatCode="#,##0;&quot;▲ &quot;#,##0"/>
    <numFmt numFmtId="180" formatCode="0.0;&quot;▲ &quot;0.0"/>
    <numFmt numFmtId="181" formatCode="0_ ;[Red]\-0\ "/>
    <numFmt numFmtId="182" formatCode="#,##0_ "/>
    <numFmt numFmtId="183" formatCode="#,##0.0_ "/>
    <numFmt numFmtId="184" formatCode="#,##0_ ;[Red]\-#,##0\ "/>
    <numFmt numFmtId="185" formatCode="[$-411]ge\.m\.d;@"/>
    <numFmt numFmtId="186" formatCode="0.0_);[Red]\(0.0\)"/>
    <numFmt numFmtId="187" formatCode="0_);[Red]\(0\)"/>
    <numFmt numFmtId="188" formatCode="&quot;@&quot;#,###"/>
    <numFmt numFmtId="189" formatCode="0.0_ "/>
  </numFmts>
  <fonts count="4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明朝"/>
      <family val="3"/>
      <charset val="128"/>
    </font>
    <font>
      <sz val="14"/>
      <name val="ＭＳ 明朝"/>
      <family val="1"/>
      <charset val="128"/>
    </font>
    <font>
      <sz val="6"/>
      <name val="ＭＳ Ｐ明朝"/>
      <family val="1"/>
      <charset val="128"/>
    </font>
    <font>
      <sz val="11"/>
      <name val="ＭＳ Ｐ明朝"/>
      <family val="1"/>
      <charset val="128"/>
    </font>
    <font>
      <sz val="9"/>
      <color indexed="81"/>
      <name val="ＭＳ Ｐゴシック"/>
      <family val="3"/>
      <charset val="128"/>
    </font>
    <font>
      <sz val="6"/>
      <name val="ＭＳ Ｐゴシック"/>
      <family val="3"/>
      <charset val="128"/>
      <scheme val="minor"/>
    </font>
    <font>
      <sz val="9.6"/>
      <name val="明朝体"/>
      <family val="3"/>
      <charset val="128"/>
    </font>
    <font>
      <sz val="11"/>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2"/>
      <name val="ＭＳ Ｐゴシック"/>
      <family val="3"/>
      <charset val="128"/>
    </font>
    <font>
      <b/>
      <sz val="12"/>
      <name val="ＭＳ Ｐゴシック"/>
      <family val="3"/>
      <charset val="128"/>
    </font>
    <font>
      <u/>
      <sz val="12"/>
      <name val="ＭＳ Ｐゴシック"/>
      <family val="3"/>
      <charset val="128"/>
      <scheme val="minor"/>
    </font>
    <font>
      <sz val="12"/>
      <name val="ＭＳ Ｐゴシック"/>
      <family val="3"/>
      <charset val="128"/>
      <scheme val="minor"/>
    </font>
    <font>
      <sz val="9"/>
      <name val="ＭＳ Ｐゴシック"/>
      <family val="3"/>
      <charset val="128"/>
      <scheme val="minor"/>
    </font>
    <font>
      <u/>
      <sz val="9"/>
      <name val="ＭＳ Ｐゴシック"/>
      <family val="3"/>
      <charset val="128"/>
    </font>
    <font>
      <b/>
      <sz val="12"/>
      <name val="ＭＳ Ｐゴシック"/>
      <family val="3"/>
      <charset val="128"/>
      <scheme val="minor"/>
    </font>
    <font>
      <sz val="11"/>
      <name val="ＭＳ 明朝"/>
      <family val="1"/>
      <charset val="128"/>
    </font>
    <font>
      <sz val="10"/>
      <name val="ＭＳ Ｐゴシック"/>
      <family val="3"/>
      <charset val="128"/>
      <scheme val="minor"/>
    </font>
    <font>
      <b/>
      <sz val="11"/>
      <name val="ＭＳ Ｐゴシック"/>
      <family val="3"/>
      <charset val="128"/>
      <scheme val="minor"/>
    </font>
    <font>
      <sz val="10"/>
      <name val="ＭＳ Ｐゴシック"/>
      <family val="3"/>
      <charset val="128"/>
    </font>
    <font>
      <b/>
      <u/>
      <sz val="12"/>
      <name val="ＭＳ Ｐゴシック"/>
      <family val="3"/>
      <charset val="128"/>
    </font>
    <font>
      <u/>
      <sz val="12"/>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scheme val="major"/>
    </font>
    <font>
      <sz val="12"/>
      <name val="ＭＳ Ｐゴシック"/>
      <family val="3"/>
      <charset val="128"/>
      <scheme val="major"/>
    </font>
    <font>
      <sz val="16"/>
      <name val="ＭＳ Ｐゴシック"/>
      <family val="3"/>
      <charset val="128"/>
      <scheme val="major"/>
    </font>
    <font>
      <sz val="11"/>
      <name val="ＭＳ Ｐゴシック"/>
      <family val="3"/>
      <charset val="128"/>
      <scheme val="major"/>
    </font>
    <font>
      <sz val="10"/>
      <name val="ＭＳ Ｐゴシック"/>
      <family val="3"/>
      <charset val="128"/>
      <scheme val="major"/>
    </font>
    <font>
      <sz val="8"/>
      <name val="ＭＳ Ｐゴシック"/>
      <family val="3"/>
      <charset val="128"/>
      <scheme val="minor"/>
    </font>
    <font>
      <b/>
      <u/>
      <sz val="9"/>
      <name val="ＭＳ Ｐゴシック"/>
      <family val="3"/>
      <charset val="128"/>
    </font>
    <font>
      <sz val="16"/>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theme="7" tint="0.59999389629810485"/>
        <bgColor indexed="64"/>
      </patternFill>
    </fill>
  </fills>
  <borders count="11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ck">
        <color indexed="64"/>
      </right>
      <top/>
      <bottom/>
      <diagonal/>
    </border>
    <border>
      <left/>
      <right/>
      <top style="thin">
        <color indexed="64"/>
      </top>
      <bottom style="thin">
        <color indexed="64"/>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dashed">
        <color indexed="64"/>
      </top>
      <bottom/>
      <diagonal/>
    </border>
    <border>
      <left style="hair">
        <color indexed="64"/>
      </left>
      <right style="hair">
        <color indexed="64"/>
      </right>
      <top/>
      <bottom style="medium">
        <color indexed="64"/>
      </bottom>
      <diagonal/>
    </border>
    <border>
      <left style="hair">
        <color indexed="64"/>
      </left>
      <right style="thin">
        <color indexed="64"/>
      </right>
      <top style="dashed">
        <color indexed="64"/>
      </top>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medium">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
        <color indexed="64"/>
      </bottom>
      <diagonal/>
    </border>
    <border>
      <left style="thick">
        <color indexed="64"/>
      </left>
      <right/>
      <top/>
      <bottom/>
      <diagonal/>
    </border>
    <border>
      <left/>
      <right style="thick">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s>
  <cellStyleXfs count="17">
    <xf numFmtId="0" fontId="0" fillId="0" borderId="0">
      <alignment vertical="center"/>
    </xf>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8" fillId="0" borderId="0"/>
    <xf numFmtId="0" fontId="5" fillId="0" borderId="0"/>
    <xf numFmtId="1"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8" fillId="0" borderId="0" applyFont="0" applyFill="0" applyBorder="0" applyAlignment="0" applyProtection="0"/>
    <xf numFmtId="0" fontId="8" fillId="0" borderId="0"/>
    <xf numFmtId="0" fontId="1" fillId="0" borderId="0">
      <alignment vertical="center"/>
    </xf>
    <xf numFmtId="0" fontId="11" fillId="0" borderId="0"/>
    <xf numFmtId="38" fontId="39" fillId="0" borderId="0" applyFont="0" applyFill="0" applyBorder="0" applyAlignment="0" applyProtection="0">
      <alignment vertical="center"/>
    </xf>
  </cellStyleXfs>
  <cellXfs count="708">
    <xf numFmtId="0" fontId="0" fillId="0" borderId="0" xfId="0">
      <alignment vertical="center"/>
    </xf>
    <xf numFmtId="0" fontId="12" fillId="0" borderId="0" xfId="3" applyFont="1" applyAlignment="1">
      <alignment horizontal="center" vertical="center" shrinkToFit="1"/>
    </xf>
    <xf numFmtId="176" fontId="12" fillId="0" borderId="0" xfId="3" applyNumberFormat="1" applyFont="1" applyAlignment="1">
      <alignment vertical="center" shrinkToFit="1"/>
    </xf>
    <xf numFmtId="0" fontId="12" fillId="0" borderId="0" xfId="3" applyFont="1" applyAlignment="1">
      <alignment vertical="center" shrinkToFit="1"/>
    </xf>
    <xf numFmtId="0" fontId="12" fillId="0" borderId="0" xfId="3" applyFont="1">
      <alignment vertical="center"/>
    </xf>
    <xf numFmtId="0" fontId="14" fillId="0" borderId="0" xfId="3" applyFont="1">
      <alignment vertical="center"/>
    </xf>
    <xf numFmtId="0" fontId="16" fillId="0" borderId="0" xfId="3" applyFont="1" applyAlignment="1">
      <alignment vertical="center" wrapText="1"/>
    </xf>
    <xf numFmtId="0" fontId="16" fillId="0" borderId="0" xfId="3" applyFont="1">
      <alignment vertical="center"/>
    </xf>
    <xf numFmtId="0" fontId="15" fillId="0" borderId="0" xfId="3" applyFont="1">
      <alignment vertical="center"/>
    </xf>
    <xf numFmtId="176" fontId="15" fillId="0" borderId="0" xfId="3" applyNumberFormat="1" applyFont="1" applyAlignment="1">
      <alignment vertical="center" shrinkToFit="1"/>
    </xf>
    <xf numFmtId="0" fontId="15" fillId="0" borderId="0" xfId="3" applyFont="1" applyAlignment="1">
      <alignment horizontal="center" vertical="center" shrinkToFit="1"/>
    </xf>
    <xf numFmtId="0" fontId="15" fillId="0" borderId="0" xfId="3" applyFont="1" applyAlignment="1">
      <alignment vertical="center" shrinkToFit="1"/>
    </xf>
    <xf numFmtId="176" fontId="17" fillId="0" borderId="1" xfId="3" applyNumberFormat="1" applyFont="1" applyBorder="1" applyAlignment="1">
      <alignment vertical="center" shrinkToFit="1"/>
    </xf>
    <xf numFmtId="176" fontId="18" fillId="0" borderId="0" xfId="3" applyNumberFormat="1" applyFont="1" applyAlignment="1">
      <alignment vertical="center" shrinkToFit="1"/>
    </xf>
    <xf numFmtId="176" fontId="19" fillId="4" borderId="0" xfId="3" applyNumberFormat="1" applyFont="1" applyFill="1" applyAlignment="1">
      <alignment vertical="center" shrinkToFit="1"/>
    </xf>
    <xf numFmtId="0" fontId="19" fillId="0" borderId="0" xfId="3" applyFont="1">
      <alignment vertical="center"/>
    </xf>
    <xf numFmtId="176" fontId="19" fillId="0" borderId="3" xfId="3" applyNumberFormat="1" applyFont="1" applyBorder="1" applyAlignment="1">
      <alignment horizontal="right" vertical="center" shrinkToFit="1"/>
    </xf>
    <xf numFmtId="176" fontId="19" fillId="0" borderId="48" xfId="3" applyNumberFormat="1" applyFont="1" applyBorder="1" applyAlignment="1">
      <alignment horizontal="right" vertical="center" shrinkToFit="1"/>
    </xf>
    <xf numFmtId="176" fontId="19" fillId="4" borderId="0" xfId="3" applyNumberFormat="1" applyFont="1" applyFill="1" applyAlignment="1">
      <alignment horizontal="right" vertical="center" shrinkToFit="1"/>
    </xf>
    <xf numFmtId="176" fontId="19" fillId="0" borderId="55" xfId="3" applyNumberFormat="1" applyFont="1" applyBorder="1" applyAlignment="1">
      <alignment horizontal="center" vertical="center" shrinkToFit="1"/>
    </xf>
    <xf numFmtId="176" fontId="19" fillId="0" borderId="37" xfId="3" applyNumberFormat="1" applyFont="1" applyBorder="1" applyAlignment="1">
      <alignment horizontal="center" vertical="center" shrinkToFit="1"/>
    </xf>
    <xf numFmtId="176" fontId="19" fillId="0" borderId="38" xfId="3" applyNumberFormat="1" applyFont="1" applyBorder="1" applyAlignment="1">
      <alignment horizontal="center" vertical="center" shrinkToFit="1"/>
    </xf>
    <xf numFmtId="0" fontId="19" fillId="5" borderId="109" xfId="3" applyFont="1" applyFill="1" applyBorder="1" applyAlignment="1">
      <alignment horizontal="center" vertical="center" shrinkToFit="1"/>
    </xf>
    <xf numFmtId="176" fontId="19" fillId="0" borderId="110" xfId="3" applyNumberFormat="1" applyFont="1" applyBorder="1" applyAlignment="1">
      <alignment vertical="center" shrinkToFit="1"/>
    </xf>
    <xf numFmtId="176" fontId="19" fillId="0" borderId="111" xfId="3" applyNumberFormat="1" applyFont="1" applyBorder="1" applyAlignment="1">
      <alignment vertical="center" shrinkToFit="1"/>
    </xf>
    <xf numFmtId="176" fontId="19" fillId="5" borderId="112" xfId="3" applyNumberFormat="1" applyFont="1" applyFill="1" applyBorder="1" applyAlignment="1">
      <alignment vertical="center" shrinkToFit="1"/>
    </xf>
    <xf numFmtId="176" fontId="19" fillId="0" borderId="113" xfId="3" applyNumberFormat="1" applyFont="1" applyBorder="1" applyAlignment="1">
      <alignment vertical="center" shrinkToFit="1"/>
    </xf>
    <xf numFmtId="176" fontId="19" fillId="0" borderId="114" xfId="3" applyNumberFormat="1" applyFont="1" applyBorder="1" applyAlignment="1">
      <alignment vertical="center" shrinkToFit="1"/>
    </xf>
    <xf numFmtId="0" fontId="19" fillId="5" borderId="58" xfId="3" applyFont="1" applyFill="1" applyBorder="1" applyAlignment="1">
      <alignment horizontal="center" vertical="center" shrinkToFit="1"/>
    </xf>
    <xf numFmtId="176" fontId="19" fillId="0" borderId="4" xfId="3" applyNumberFormat="1" applyFont="1" applyBorder="1" applyAlignment="1">
      <alignment vertical="center" shrinkToFit="1"/>
    </xf>
    <xf numFmtId="0" fontId="19" fillId="5" borderId="66" xfId="3" applyFont="1" applyFill="1" applyBorder="1" applyAlignment="1">
      <alignment horizontal="center" vertical="center" shrinkToFit="1"/>
    </xf>
    <xf numFmtId="176" fontId="19" fillId="5" borderId="66" xfId="3" applyNumberFormat="1" applyFont="1" applyFill="1" applyBorder="1" applyAlignment="1">
      <alignment vertical="center" shrinkToFit="1"/>
    </xf>
    <xf numFmtId="176" fontId="19" fillId="0" borderId="66" xfId="3" applyNumberFormat="1" applyFont="1" applyBorder="1" applyAlignment="1">
      <alignment vertical="center" shrinkToFit="1"/>
    </xf>
    <xf numFmtId="176" fontId="19" fillId="0" borderId="107" xfId="3" applyNumberFormat="1" applyFont="1" applyBorder="1" applyAlignment="1">
      <alignment vertical="center" shrinkToFit="1"/>
    </xf>
    <xf numFmtId="176" fontId="19" fillId="0" borderId="108" xfId="3" applyNumberFormat="1" applyFont="1" applyBorder="1" applyAlignment="1">
      <alignment vertical="center" shrinkToFit="1"/>
    </xf>
    <xf numFmtId="176" fontId="19" fillId="0" borderId="49" xfId="3" applyNumberFormat="1" applyFont="1" applyBorder="1" applyAlignment="1">
      <alignment vertical="center" shrinkToFit="1"/>
    </xf>
    <xf numFmtId="0" fontId="19" fillId="0" borderId="0" xfId="3" applyFont="1" applyAlignment="1">
      <alignment horizontal="center" vertical="center" shrinkToFit="1"/>
    </xf>
    <xf numFmtId="0" fontId="19" fillId="5" borderId="12" xfId="3" applyFont="1" applyFill="1" applyBorder="1" applyAlignment="1">
      <alignment horizontal="center" vertical="center" shrinkToFit="1"/>
    </xf>
    <xf numFmtId="176" fontId="19" fillId="0" borderId="5" xfId="3" applyNumberFormat="1" applyFont="1" applyBorder="1" applyAlignment="1">
      <alignment vertical="center" shrinkToFit="1"/>
    </xf>
    <xf numFmtId="0" fontId="19" fillId="5" borderId="5" xfId="3" applyFont="1" applyFill="1" applyBorder="1" applyAlignment="1">
      <alignment horizontal="center" vertical="center" shrinkToFit="1"/>
    </xf>
    <xf numFmtId="176" fontId="19" fillId="5" borderId="5" xfId="3" applyNumberFormat="1" applyFont="1" applyFill="1" applyBorder="1" applyAlignment="1">
      <alignment vertical="center" shrinkToFit="1"/>
    </xf>
    <xf numFmtId="176" fontId="19" fillId="0" borderId="16" xfId="3" applyNumberFormat="1" applyFont="1" applyBorder="1" applyAlignment="1">
      <alignment vertical="center" shrinkToFit="1"/>
    </xf>
    <xf numFmtId="176" fontId="19" fillId="0" borderId="105" xfId="3" applyNumberFormat="1" applyFont="1" applyBorder="1" applyAlignment="1">
      <alignment vertical="center" shrinkToFit="1"/>
    </xf>
    <xf numFmtId="176" fontId="19" fillId="0" borderId="51" xfId="3" applyNumberFormat="1" applyFont="1" applyBorder="1" applyAlignment="1">
      <alignment vertical="center" shrinkToFit="1"/>
    </xf>
    <xf numFmtId="176" fontId="19" fillId="0" borderId="13" xfId="3" applyNumberFormat="1" applyFont="1" applyBorder="1" applyAlignment="1">
      <alignment vertical="center" shrinkToFit="1"/>
    </xf>
    <xf numFmtId="0" fontId="19" fillId="5" borderId="14" xfId="3" applyFont="1" applyFill="1" applyBorder="1" applyAlignment="1">
      <alignment horizontal="center" vertical="center" shrinkToFit="1"/>
    </xf>
    <xf numFmtId="176" fontId="19" fillId="0" borderId="7" xfId="3" applyNumberFormat="1" applyFont="1" applyBorder="1" applyAlignment="1">
      <alignment vertical="center" shrinkToFit="1"/>
    </xf>
    <xf numFmtId="0" fontId="19" fillId="5" borderId="8" xfId="3" applyFont="1" applyFill="1" applyBorder="1" applyAlignment="1">
      <alignment horizontal="center" vertical="center" shrinkToFit="1"/>
    </xf>
    <xf numFmtId="176" fontId="19" fillId="5" borderId="8" xfId="3" applyNumberFormat="1" applyFont="1" applyFill="1" applyBorder="1" applyAlignment="1">
      <alignment vertical="center" shrinkToFit="1"/>
    </xf>
    <xf numFmtId="176" fontId="19" fillId="0" borderId="8" xfId="3" applyNumberFormat="1" applyFont="1" applyBorder="1" applyAlignment="1">
      <alignment vertical="center" shrinkToFit="1"/>
    </xf>
    <xf numFmtId="176" fontId="19" fillId="0" borderId="106" xfId="3" applyNumberFormat="1" applyFont="1" applyBorder="1" applyAlignment="1">
      <alignment vertical="center" shrinkToFit="1"/>
    </xf>
    <xf numFmtId="176" fontId="19" fillId="0" borderId="53" xfId="3" applyNumberFormat="1" applyFont="1" applyBorder="1" applyAlignment="1">
      <alignment vertical="center" shrinkToFit="1"/>
    </xf>
    <xf numFmtId="176" fontId="19" fillId="0" borderId="17" xfId="3" applyNumberFormat="1" applyFont="1" applyBorder="1" applyAlignment="1">
      <alignment vertical="center" shrinkToFit="1"/>
    </xf>
    <xf numFmtId="176" fontId="19" fillId="0" borderId="0" xfId="3" applyNumberFormat="1" applyFont="1" applyAlignment="1">
      <alignment vertical="center" shrinkToFit="1"/>
    </xf>
    <xf numFmtId="0" fontId="19" fillId="0" borderId="0" xfId="3" applyFont="1" applyAlignment="1">
      <alignment vertical="center" shrinkToFit="1"/>
    </xf>
    <xf numFmtId="176" fontId="18" fillId="0" borderId="0" xfId="2" applyNumberFormat="1" applyFont="1" applyAlignment="1">
      <alignment vertical="center"/>
    </xf>
    <xf numFmtId="0" fontId="18" fillId="0" borderId="0" xfId="2" applyFont="1" applyAlignment="1">
      <alignment vertical="center"/>
    </xf>
    <xf numFmtId="0" fontId="21" fillId="0" borderId="0" xfId="2" applyFont="1"/>
    <xf numFmtId="0" fontId="18" fillId="0" borderId="0" xfId="2" applyFont="1"/>
    <xf numFmtId="0" fontId="22" fillId="0" borderId="0" xfId="2" applyFont="1" applyAlignment="1">
      <alignment horizontal="left" vertical="center"/>
    </xf>
    <xf numFmtId="0" fontId="23" fillId="0" borderId="0" xfId="2" applyFont="1" applyAlignment="1">
      <alignment vertical="center"/>
    </xf>
    <xf numFmtId="176" fontId="18" fillId="0" borderId="0" xfId="2" applyNumberFormat="1" applyFont="1" applyAlignment="1">
      <alignment vertical="center" shrinkToFit="1"/>
    </xf>
    <xf numFmtId="0" fontId="24" fillId="0" borderId="0" xfId="3" applyFont="1">
      <alignment vertical="center"/>
    </xf>
    <xf numFmtId="0" fontId="15" fillId="0" borderId="0" xfId="2" applyFont="1" applyAlignment="1">
      <alignment vertical="center"/>
    </xf>
    <xf numFmtId="0" fontId="3" fillId="0" borderId="0" xfId="2" applyAlignment="1">
      <alignment vertical="top"/>
    </xf>
    <xf numFmtId="0" fontId="3" fillId="0" borderId="0" xfId="2"/>
    <xf numFmtId="0" fontId="15" fillId="0" borderId="0" xfId="2" applyFont="1"/>
    <xf numFmtId="0" fontId="15" fillId="0" borderId="0" xfId="2" applyFont="1" applyAlignment="1">
      <alignment vertical="center" shrinkToFit="1"/>
    </xf>
    <xf numFmtId="0" fontId="15" fillId="0" borderId="0" xfId="2" applyFont="1" applyAlignment="1">
      <alignment horizontal="center" vertical="center" shrinkToFit="1"/>
    </xf>
    <xf numFmtId="0" fontId="25" fillId="0" borderId="0" xfId="2" applyFont="1" applyAlignment="1">
      <alignment vertical="center"/>
    </xf>
    <xf numFmtId="0" fontId="25" fillId="0" borderId="0" xfId="2" applyFont="1"/>
    <xf numFmtId="0" fontId="18" fillId="0" borderId="0" xfId="4" applyFont="1">
      <alignment vertical="center"/>
    </xf>
    <xf numFmtId="0" fontId="15" fillId="0" borderId="0" xfId="4" applyFont="1">
      <alignment vertical="center"/>
    </xf>
    <xf numFmtId="0" fontId="15" fillId="0" borderId="0" xfId="2" applyFont="1" applyAlignment="1">
      <alignment vertical="top" wrapText="1"/>
    </xf>
    <xf numFmtId="0" fontId="3" fillId="0" borderId="0" xfId="2" applyAlignment="1">
      <alignment wrapText="1"/>
    </xf>
    <xf numFmtId="0" fontId="18" fillId="0" borderId="0" xfId="0" applyFont="1">
      <alignment vertical="center"/>
    </xf>
    <xf numFmtId="0" fontId="3" fillId="0" borderId="0" xfId="2" applyAlignment="1">
      <alignment vertical="top" wrapText="1"/>
    </xf>
    <xf numFmtId="0" fontId="3" fillId="0" borderId="30" xfId="2" applyBorder="1"/>
    <xf numFmtId="0" fontId="3" fillId="0" borderId="6" xfId="2" applyBorder="1"/>
    <xf numFmtId="0" fontId="3" fillId="0" borderId="6" xfId="2" applyBorder="1" applyAlignment="1">
      <alignment vertical="center"/>
    </xf>
    <xf numFmtId="0" fontId="3" fillId="0" borderId="31" xfId="2" applyBorder="1"/>
    <xf numFmtId="0" fontId="3" fillId="0" borderId="32" xfId="2" applyBorder="1" applyAlignment="1">
      <alignment vertical="center"/>
    </xf>
    <xf numFmtId="0" fontId="3" fillId="0" borderId="33" xfId="2" applyBorder="1" applyAlignment="1">
      <alignment vertical="center"/>
    </xf>
    <xf numFmtId="0" fontId="3" fillId="0" borderId="32" xfId="2" applyBorder="1" applyAlignment="1">
      <alignment horizontal="left" vertical="top" wrapText="1"/>
    </xf>
    <xf numFmtId="0" fontId="3" fillId="0" borderId="33" xfId="2" applyBorder="1" applyAlignment="1">
      <alignment horizontal="left" vertical="top" wrapText="1"/>
    </xf>
    <xf numFmtId="0" fontId="3" fillId="0" borderId="6" xfId="2" applyBorder="1" applyAlignment="1">
      <alignment vertical="top" wrapText="1"/>
    </xf>
    <xf numFmtId="0" fontId="3" fillId="0" borderId="34" xfId="2" applyBorder="1"/>
    <xf numFmtId="0" fontId="3" fillId="0" borderId="1" xfId="2" applyBorder="1"/>
    <xf numFmtId="0" fontId="3" fillId="0" borderId="35" xfId="2" applyBorder="1"/>
    <xf numFmtId="0" fontId="3" fillId="0" borderId="36" xfId="2" applyBorder="1" applyAlignment="1">
      <alignment horizontal="center" vertical="center"/>
    </xf>
    <xf numFmtId="0" fontId="3" fillId="0" borderId="15" xfId="2" applyBorder="1"/>
    <xf numFmtId="0" fontId="3" fillId="0" borderId="0" xfId="2" applyAlignment="1">
      <alignment horizontal="center" vertical="center"/>
    </xf>
    <xf numFmtId="0" fontId="3" fillId="0" borderId="0" xfId="2" applyAlignment="1">
      <alignment vertical="center"/>
    </xf>
    <xf numFmtId="0" fontId="28" fillId="0" borderId="0" xfId="2" applyFont="1" applyAlignment="1">
      <alignment vertical="center"/>
    </xf>
    <xf numFmtId="0" fontId="28" fillId="0" borderId="0" xfId="2" applyFont="1" applyAlignment="1">
      <alignment horizontal="center" vertical="center"/>
    </xf>
    <xf numFmtId="0" fontId="25" fillId="0" borderId="18" xfId="2" applyFont="1" applyBorder="1" applyAlignment="1">
      <alignment vertical="center"/>
    </xf>
    <xf numFmtId="0" fontId="25" fillId="0" borderId="19" xfId="2" applyFont="1" applyBorder="1" applyAlignment="1">
      <alignment vertical="center"/>
    </xf>
    <xf numFmtId="0" fontId="25" fillId="0" borderId="20" xfId="2" applyFont="1" applyBorder="1" applyAlignment="1">
      <alignment vertical="center"/>
    </xf>
    <xf numFmtId="0" fontId="25" fillId="0" borderId="21" xfId="2" applyFont="1" applyBorder="1" applyAlignment="1">
      <alignment vertical="center"/>
    </xf>
    <xf numFmtId="0" fontId="25" fillId="0" borderId="22" xfId="2" applyFont="1" applyBorder="1" applyAlignment="1">
      <alignment horizontal="center" vertical="center"/>
    </xf>
    <xf numFmtId="0" fontId="25" fillId="0" borderId="23" xfId="2" applyFont="1" applyBorder="1" applyAlignment="1">
      <alignment horizontal="center" vertical="center"/>
    </xf>
    <xf numFmtId="0" fontId="25" fillId="0" borderId="24" xfId="2" applyFont="1" applyBorder="1" applyAlignment="1">
      <alignment vertical="center"/>
    </xf>
    <xf numFmtId="0" fontId="25" fillId="0" borderId="25" xfId="2" applyFont="1" applyBorder="1" applyAlignment="1">
      <alignment vertical="center"/>
    </xf>
    <xf numFmtId="0" fontId="25" fillId="0" borderId="26" xfId="2" applyFont="1" applyBorder="1" applyAlignment="1">
      <alignment horizontal="center" vertical="center"/>
    </xf>
    <xf numFmtId="0" fontId="29" fillId="0" borderId="15" xfId="2" applyFont="1" applyBorder="1" applyAlignment="1">
      <alignment vertical="center" wrapText="1"/>
    </xf>
    <xf numFmtId="0" fontId="29" fillId="0" borderId="27" xfId="2" applyFont="1" applyBorder="1" applyAlignment="1">
      <alignment vertical="center" wrapText="1"/>
    </xf>
    <xf numFmtId="0" fontId="25" fillId="0" borderId="15" xfId="2" applyFont="1" applyBorder="1" applyAlignment="1">
      <alignment vertical="center"/>
    </xf>
    <xf numFmtId="0" fontId="25" fillId="0" borderId="27" xfId="2" applyFont="1" applyBorder="1" applyAlignment="1">
      <alignment vertical="center"/>
    </xf>
    <xf numFmtId="0" fontId="25" fillId="0" borderId="28" xfId="2" applyFont="1" applyBorder="1" applyAlignment="1">
      <alignment vertical="center"/>
    </xf>
    <xf numFmtId="0" fontId="25" fillId="0" borderId="0" xfId="2" applyFont="1" applyAlignment="1">
      <alignment horizontal="right" vertical="center"/>
    </xf>
    <xf numFmtId="0" fontId="25" fillId="0" borderId="1" xfId="2" applyFont="1" applyBorder="1" applyAlignment="1">
      <alignment vertical="center"/>
    </xf>
    <xf numFmtId="0" fontId="30" fillId="0" borderId="1" xfId="2" applyFont="1" applyBorder="1" applyAlignment="1">
      <alignment horizontal="right"/>
    </xf>
    <xf numFmtId="0" fontId="25" fillId="0" borderId="29" xfId="2" applyFont="1" applyBorder="1" applyAlignment="1">
      <alignment vertical="center"/>
    </xf>
    <xf numFmtId="0" fontId="25" fillId="0" borderId="0" xfId="2" applyFont="1" applyAlignment="1">
      <alignment vertical="top"/>
    </xf>
    <xf numFmtId="0" fontId="31" fillId="0" borderId="0" xfId="6" applyFont="1"/>
    <xf numFmtId="177" fontId="32" fillId="0" borderId="0" xfId="6" applyNumberFormat="1" applyFont="1"/>
    <xf numFmtId="0" fontId="32" fillId="0" borderId="0" xfId="6" applyFont="1"/>
    <xf numFmtId="185" fontId="32" fillId="0" borderId="0" xfId="6" applyNumberFormat="1" applyFont="1"/>
    <xf numFmtId="0" fontId="33" fillId="0" borderId="0" xfId="6" applyFont="1"/>
    <xf numFmtId="0" fontId="32" fillId="0" borderId="0" xfId="6" applyFont="1" applyAlignment="1">
      <alignment vertical="center"/>
    </xf>
    <xf numFmtId="0" fontId="34" fillId="0" borderId="1" xfId="5" applyFont="1" applyBorder="1"/>
    <xf numFmtId="0" fontId="34" fillId="0" borderId="1" xfId="5" applyFont="1" applyBorder="1" applyAlignment="1">
      <alignment horizontal="right"/>
    </xf>
    <xf numFmtId="0" fontId="32" fillId="0" borderId="15" xfId="6" applyFont="1" applyBorder="1"/>
    <xf numFmtId="0" fontId="32" fillId="0" borderId="12" xfId="6" applyFont="1" applyBorder="1" applyAlignment="1">
      <alignment shrinkToFit="1"/>
    </xf>
    <xf numFmtId="186" fontId="32" fillId="5" borderId="5" xfId="6" applyNumberFormat="1" applyFont="1" applyFill="1" applyBorder="1" applyAlignment="1">
      <alignment horizontal="center" shrinkToFit="1"/>
    </xf>
    <xf numFmtId="186" fontId="32" fillId="0" borderId="5" xfId="6" applyNumberFormat="1" applyFont="1" applyBorder="1" applyAlignment="1">
      <alignment horizontal="center" shrinkToFit="1"/>
    </xf>
    <xf numFmtId="0" fontId="32" fillId="5" borderId="13" xfId="6" applyFont="1" applyFill="1" applyBorder="1" applyAlignment="1">
      <alignment horizontal="center" shrinkToFit="1"/>
    </xf>
    <xf numFmtId="0" fontId="32" fillId="2" borderId="14" xfId="6" applyFont="1" applyFill="1" applyBorder="1" applyAlignment="1">
      <alignment horizontal="center" shrinkToFit="1"/>
    </xf>
    <xf numFmtId="177" fontId="32" fillId="2" borderId="7" xfId="6" applyNumberFormat="1" applyFont="1" applyFill="1" applyBorder="1" applyAlignment="1">
      <alignment horizontal="center" shrinkToFit="1"/>
    </xf>
    <xf numFmtId="186" fontId="32" fillId="2" borderId="7" xfId="6" applyNumberFormat="1" applyFont="1" applyFill="1" applyBorder="1" applyAlignment="1">
      <alignment horizontal="center" shrinkToFit="1"/>
    </xf>
    <xf numFmtId="177" fontId="32" fillId="2" borderId="17" xfId="6" applyNumberFormat="1" applyFont="1" applyFill="1" applyBorder="1" applyAlignment="1">
      <alignment horizontal="center" shrinkToFit="1"/>
    </xf>
    <xf numFmtId="177" fontId="32" fillId="0" borderId="0" xfId="6" applyNumberFormat="1" applyFont="1" applyAlignment="1">
      <alignment shrinkToFit="1"/>
    </xf>
    <xf numFmtId="0" fontId="34" fillId="0" borderId="0" xfId="6" applyFont="1" applyAlignment="1">
      <alignment vertical="center" wrapText="1"/>
    </xf>
    <xf numFmtId="177" fontId="32" fillId="0" borderId="0" xfId="6" applyNumberFormat="1" applyFont="1" applyAlignment="1">
      <alignment horizontal="center"/>
    </xf>
    <xf numFmtId="0" fontId="32" fillId="0" borderId="0" xfId="6" applyFont="1" applyAlignment="1">
      <alignment horizontal="center"/>
    </xf>
    <xf numFmtId="177" fontId="32" fillId="0" borderId="9" xfId="6" applyNumberFormat="1" applyFont="1" applyBorder="1" applyAlignment="1">
      <alignment horizontal="center"/>
    </xf>
    <xf numFmtId="0" fontId="32" fillId="0" borderId="10" xfId="6" applyFont="1" applyBorder="1" applyAlignment="1">
      <alignment horizontal="center"/>
    </xf>
    <xf numFmtId="0" fontId="32" fillId="0" borderId="11" xfId="6" applyFont="1" applyBorder="1" applyAlignment="1">
      <alignment horizontal="center"/>
    </xf>
    <xf numFmtId="176" fontId="32" fillId="5" borderId="14" xfId="6" applyNumberFormat="1" applyFont="1" applyFill="1" applyBorder="1" applyAlignment="1">
      <alignment horizontal="center"/>
    </xf>
    <xf numFmtId="0" fontId="32" fillId="5" borderId="7" xfId="6" applyFont="1" applyFill="1" applyBorder="1" applyAlignment="1">
      <alignment horizontal="center"/>
    </xf>
    <xf numFmtId="187" fontId="32" fillId="0" borderId="17" xfId="6" applyNumberFormat="1" applyFont="1" applyBorder="1" applyAlignment="1">
      <alignment horizontal="center"/>
    </xf>
    <xf numFmtId="0" fontId="18" fillId="0" borderId="0" xfId="3" applyFont="1" applyAlignment="1">
      <alignment horizontal="left" vertical="center"/>
    </xf>
    <xf numFmtId="0" fontId="36" fillId="0" borderId="0" xfId="3" applyFont="1">
      <alignment vertical="center"/>
    </xf>
    <xf numFmtId="0" fontId="25" fillId="0" borderId="57" xfId="4" applyFont="1" applyBorder="1" applyAlignment="1">
      <alignment horizontal="center" vertical="center" shrinkToFit="1"/>
    </xf>
    <xf numFmtId="0" fontId="25" fillId="0" borderId="2" xfId="4" applyFont="1" applyBorder="1" applyAlignment="1">
      <alignment horizontal="center" vertical="center" shrinkToFit="1"/>
    </xf>
    <xf numFmtId="182" fontId="25" fillId="0" borderId="58" xfId="4" applyNumberFormat="1" applyFont="1" applyBorder="1" applyAlignment="1">
      <alignment vertical="center" shrinkToFit="1"/>
    </xf>
    <xf numFmtId="182" fontId="25" fillId="0" borderId="4" xfId="4" applyNumberFormat="1" applyFont="1" applyBorder="1" applyAlignment="1">
      <alignment vertical="center" shrinkToFit="1"/>
    </xf>
    <xf numFmtId="0" fontId="25" fillId="0" borderId="14" xfId="4" applyFont="1" applyBorder="1" applyAlignment="1">
      <alignment horizontal="right" vertical="center" shrinkToFit="1"/>
    </xf>
    <xf numFmtId="0" fontId="25" fillId="0" borderId="7" xfId="4" applyFont="1" applyBorder="1" applyAlignment="1">
      <alignment horizontal="right" vertical="center" shrinkToFit="1"/>
    </xf>
    <xf numFmtId="0" fontId="19" fillId="0" borderId="109" xfId="3" applyFont="1" applyBorder="1" applyAlignment="1">
      <alignment horizontal="center" vertical="center" shrinkToFit="1"/>
    </xf>
    <xf numFmtId="182" fontId="25" fillId="0" borderId="109" xfId="4" applyNumberFormat="1" applyFont="1" applyBorder="1" applyAlignment="1">
      <alignment vertical="center" shrinkToFit="1"/>
    </xf>
    <xf numFmtId="182" fontId="25" fillId="0" borderId="110" xfId="4" applyNumberFormat="1" applyFont="1" applyBorder="1" applyAlignment="1">
      <alignment vertical="center" shrinkToFit="1"/>
    </xf>
    <xf numFmtId="182" fontId="25" fillId="0" borderId="111" xfId="4" applyNumberFormat="1" applyFont="1" applyBorder="1" applyAlignment="1">
      <alignment vertical="center" shrinkToFit="1"/>
    </xf>
    <xf numFmtId="182" fontId="25" fillId="0" borderId="116" xfId="4" applyNumberFormat="1" applyFont="1" applyBorder="1" applyAlignment="1">
      <alignment vertical="center" shrinkToFit="1"/>
    </xf>
    <xf numFmtId="183" fontId="25" fillId="0" borderId="116" xfId="4" applyNumberFormat="1" applyFont="1" applyBorder="1" applyAlignment="1">
      <alignment vertical="center" shrinkToFit="1"/>
    </xf>
    <xf numFmtId="183" fontId="25" fillId="5" borderId="116" xfId="4" applyNumberFormat="1" applyFont="1" applyFill="1" applyBorder="1" applyAlignment="1">
      <alignment vertical="center" shrinkToFit="1"/>
    </xf>
    <xf numFmtId="182" fontId="25" fillId="0" borderId="117" xfId="4" applyNumberFormat="1" applyFont="1" applyBorder="1" applyAlignment="1">
      <alignment vertical="center" shrinkToFit="1"/>
    </xf>
    <xf numFmtId="182" fontId="25" fillId="0" borderId="114" xfId="4" applyNumberFormat="1" applyFont="1" applyBorder="1" applyAlignment="1">
      <alignment vertical="center" shrinkToFit="1"/>
    </xf>
    <xf numFmtId="0" fontId="19" fillId="0" borderId="58" xfId="3" applyFont="1" applyBorder="1" applyAlignment="1">
      <alignment horizontal="center" vertical="center" shrinkToFit="1"/>
    </xf>
    <xf numFmtId="182" fontId="25" fillId="0" borderId="66" xfId="4" applyNumberFormat="1" applyFont="1" applyBorder="1" applyAlignment="1">
      <alignment vertical="center" shrinkToFit="1"/>
    </xf>
    <xf numFmtId="182" fontId="25" fillId="0" borderId="115" xfId="4" applyNumberFormat="1" applyFont="1" applyBorder="1" applyAlignment="1">
      <alignment vertical="center" shrinkToFit="1"/>
    </xf>
    <xf numFmtId="183" fontId="25" fillId="0" borderId="115" xfId="4" applyNumberFormat="1" applyFont="1" applyBorder="1" applyAlignment="1">
      <alignment vertical="center" shrinkToFit="1"/>
    </xf>
    <xf numFmtId="183" fontId="25" fillId="5" borderId="115" xfId="4" applyNumberFormat="1" applyFont="1" applyFill="1" applyBorder="1" applyAlignment="1">
      <alignment vertical="center" shrinkToFit="1"/>
    </xf>
    <xf numFmtId="182" fontId="25" fillId="0" borderId="108" xfId="4" applyNumberFormat="1" applyFont="1" applyBorder="1" applyAlignment="1">
      <alignment vertical="center" shrinkToFit="1"/>
    </xf>
    <xf numFmtId="182" fontId="25" fillId="0" borderId="68" xfId="4" applyNumberFormat="1" applyFont="1" applyBorder="1" applyAlignment="1">
      <alignment vertical="center" shrinkToFit="1"/>
    </xf>
    <xf numFmtId="182" fontId="25" fillId="0" borderId="49" xfId="4" applyNumberFormat="1" applyFont="1" applyBorder="1" applyAlignment="1">
      <alignment vertical="center" shrinkToFit="1"/>
    </xf>
    <xf numFmtId="182" fontId="25" fillId="0" borderId="12" xfId="4" applyNumberFormat="1" applyFont="1" applyBorder="1" applyAlignment="1">
      <alignment vertical="center" shrinkToFit="1"/>
    </xf>
    <xf numFmtId="182" fontId="25" fillId="0" borderId="5" xfId="4" applyNumberFormat="1" applyFont="1" applyBorder="1" applyAlignment="1">
      <alignment vertical="center" shrinkToFit="1"/>
    </xf>
    <xf numFmtId="182" fontId="25" fillId="0" borderId="16" xfId="4" applyNumberFormat="1" applyFont="1" applyBorder="1" applyAlignment="1">
      <alignment vertical="center" shrinkToFit="1"/>
    </xf>
    <xf numFmtId="182" fontId="25" fillId="0" borderId="50" xfId="4" applyNumberFormat="1" applyFont="1" applyBorder="1" applyAlignment="1">
      <alignment vertical="center" shrinkToFit="1"/>
    </xf>
    <xf numFmtId="183" fontId="25" fillId="0" borderId="50" xfId="4" applyNumberFormat="1" applyFont="1" applyBorder="1" applyAlignment="1">
      <alignment vertical="center" shrinkToFit="1"/>
    </xf>
    <xf numFmtId="183" fontId="25" fillId="5" borderId="50" xfId="4" applyNumberFormat="1" applyFont="1" applyFill="1" applyBorder="1" applyAlignment="1">
      <alignment vertical="center" shrinkToFit="1"/>
    </xf>
    <xf numFmtId="182" fontId="25" fillId="0" borderId="51" xfId="4" applyNumberFormat="1" applyFont="1" applyBorder="1" applyAlignment="1">
      <alignment vertical="center" shrinkToFit="1"/>
    </xf>
    <xf numFmtId="182" fontId="25" fillId="0" borderId="39" xfId="4" applyNumberFormat="1" applyFont="1" applyBorder="1" applyAlignment="1">
      <alignment vertical="center" shrinkToFit="1"/>
    </xf>
    <xf numFmtId="182" fontId="25" fillId="0" borderId="13" xfId="4" applyNumberFormat="1" applyFont="1" applyBorder="1" applyAlignment="1">
      <alignment vertical="center" shrinkToFit="1"/>
    </xf>
    <xf numFmtId="0" fontId="19" fillId="0" borderId="14" xfId="3" applyFont="1" applyBorder="1" applyAlignment="1">
      <alignment horizontal="center" vertical="center" shrinkToFit="1"/>
    </xf>
    <xf numFmtId="182" fontId="25" fillId="0" borderId="14" xfId="4" applyNumberFormat="1" applyFont="1" applyBorder="1" applyAlignment="1">
      <alignment vertical="center" shrinkToFit="1"/>
    </xf>
    <xf numFmtId="182" fontId="25" fillId="0" borderId="7" xfId="4" applyNumberFormat="1" applyFont="1" applyBorder="1" applyAlignment="1">
      <alignment vertical="center" shrinkToFit="1"/>
    </xf>
    <xf numFmtId="182" fontId="25" fillId="0" borderId="8" xfId="4" applyNumberFormat="1" applyFont="1" applyBorder="1" applyAlignment="1">
      <alignment vertical="center" shrinkToFit="1"/>
    </xf>
    <xf numFmtId="182" fontId="25" fillId="0" borderId="52" xfId="4" applyNumberFormat="1" applyFont="1" applyBorder="1" applyAlignment="1">
      <alignment vertical="center" shrinkToFit="1"/>
    </xf>
    <xf numFmtId="183" fontId="25" fillId="0" borderId="52" xfId="4" applyNumberFormat="1" applyFont="1" applyBorder="1" applyAlignment="1">
      <alignment vertical="center" shrinkToFit="1"/>
    </xf>
    <xf numFmtId="183" fontId="25" fillId="5" borderId="52" xfId="4" applyNumberFormat="1" applyFont="1" applyFill="1" applyBorder="1" applyAlignment="1">
      <alignment vertical="center" shrinkToFit="1"/>
    </xf>
    <xf numFmtId="182" fontId="25" fillId="0" borderId="53" xfId="4" applyNumberFormat="1" applyFont="1" applyBorder="1" applyAlignment="1">
      <alignment vertical="center" shrinkToFit="1"/>
    </xf>
    <xf numFmtId="182" fontId="25" fillId="0" borderId="54" xfId="4" applyNumberFormat="1" applyFont="1" applyBorder="1" applyAlignment="1">
      <alignment vertical="center" shrinkToFit="1"/>
    </xf>
    <xf numFmtId="182" fontId="25" fillId="0" borderId="17" xfId="4" applyNumberFormat="1" applyFont="1" applyBorder="1" applyAlignment="1">
      <alignment vertical="center" shrinkToFit="1"/>
    </xf>
    <xf numFmtId="0" fontId="25" fillId="3" borderId="57" xfId="4" applyFont="1" applyFill="1" applyBorder="1" applyAlignment="1">
      <alignment horizontal="center" vertical="center" shrinkToFit="1"/>
    </xf>
    <xf numFmtId="0" fontId="25" fillId="3" borderId="2" xfId="4" applyFont="1" applyFill="1" applyBorder="1" applyAlignment="1">
      <alignment horizontal="center" vertical="center" shrinkToFit="1"/>
    </xf>
    <xf numFmtId="0" fontId="25" fillId="3" borderId="58" xfId="4" applyFont="1" applyFill="1" applyBorder="1" applyAlignment="1">
      <alignment horizontal="right" vertical="center" shrinkToFit="1"/>
    </xf>
    <xf numFmtId="0" fontId="25" fillId="3" borderId="4" xfId="4" applyFont="1" applyFill="1" applyBorder="1" applyAlignment="1">
      <alignment horizontal="right" vertical="center" shrinkToFit="1"/>
    </xf>
    <xf numFmtId="0" fontId="25" fillId="0" borderId="4" xfId="4" applyFont="1" applyBorder="1" applyAlignment="1">
      <alignment horizontal="right" vertical="center" shrinkToFit="1"/>
    </xf>
    <xf numFmtId="0" fontId="25" fillId="3" borderId="14" xfId="4" applyFont="1" applyFill="1" applyBorder="1" applyAlignment="1">
      <alignment horizontal="right" vertical="center" shrinkToFit="1"/>
    </xf>
    <xf numFmtId="0" fontId="25" fillId="3" borderId="7" xfId="4" applyFont="1" applyFill="1" applyBorder="1" applyAlignment="1">
      <alignment horizontal="right" vertical="center" shrinkToFit="1"/>
    </xf>
    <xf numFmtId="0" fontId="25" fillId="0" borderId="17" xfId="4" applyFont="1" applyBorder="1" applyAlignment="1">
      <alignment horizontal="right" vertical="center" shrinkToFit="1"/>
    </xf>
    <xf numFmtId="182" fontId="25" fillId="5" borderId="109" xfId="4" applyNumberFormat="1" applyFont="1" applyFill="1" applyBorder="1" applyAlignment="1">
      <alignment vertical="center" shrinkToFit="1"/>
    </xf>
    <xf numFmtId="182" fontId="25" fillId="5" borderId="110" xfId="4" applyNumberFormat="1" applyFont="1" applyFill="1" applyBorder="1" applyAlignment="1">
      <alignment vertical="center" shrinkToFit="1"/>
    </xf>
    <xf numFmtId="182" fontId="25" fillId="5" borderId="58" xfId="4" applyNumberFormat="1" applyFont="1" applyFill="1" applyBorder="1" applyAlignment="1">
      <alignment vertical="center" shrinkToFit="1"/>
    </xf>
    <xf numFmtId="182" fontId="25" fillId="5" borderId="4" xfId="4" applyNumberFormat="1" applyFont="1" applyFill="1" applyBorder="1" applyAlignment="1">
      <alignment vertical="center" shrinkToFit="1"/>
    </xf>
    <xf numFmtId="182" fontId="25" fillId="5" borderId="12" xfId="4" applyNumberFormat="1" applyFont="1" applyFill="1" applyBorder="1" applyAlignment="1">
      <alignment vertical="center" shrinkToFit="1"/>
    </xf>
    <xf numFmtId="182" fontId="25" fillId="5" borderId="5" xfId="4" applyNumberFormat="1" applyFont="1" applyFill="1" applyBorder="1" applyAlignment="1">
      <alignment vertical="center" shrinkToFit="1"/>
    </xf>
    <xf numFmtId="182" fontId="25" fillId="5" borderId="14" xfId="4" applyNumberFormat="1" applyFont="1" applyFill="1" applyBorder="1" applyAlignment="1">
      <alignment vertical="center" shrinkToFit="1"/>
    </xf>
    <xf numFmtId="182" fontId="25" fillId="5" borderId="7" xfId="4" applyNumberFormat="1" applyFont="1" applyFill="1" applyBorder="1" applyAlignment="1">
      <alignment vertical="center" shrinkToFit="1"/>
    </xf>
    <xf numFmtId="0" fontId="3" fillId="3" borderId="3" xfId="2" applyFill="1" applyBorder="1" applyAlignment="1">
      <alignment horizontal="center" vertical="center" wrapText="1"/>
    </xf>
    <xf numFmtId="0" fontId="3" fillId="0" borderId="3" xfId="2" applyBorder="1"/>
    <xf numFmtId="0" fontId="25" fillId="0" borderId="3" xfId="2" applyFont="1" applyBorder="1" applyAlignment="1">
      <alignment vertical="center" wrapText="1"/>
    </xf>
    <xf numFmtId="0" fontId="3" fillId="3" borderId="3" xfId="2" applyFill="1" applyBorder="1"/>
    <xf numFmtId="0" fontId="3" fillId="0" borderId="4" xfId="2" applyBorder="1"/>
    <xf numFmtId="0" fontId="3" fillId="3" borderId="4" xfId="2" applyFill="1" applyBorder="1"/>
    <xf numFmtId="0" fontId="25" fillId="0" borderId="4" xfId="2" applyFont="1" applyBorder="1" applyAlignment="1">
      <alignment vertical="center" wrapText="1"/>
    </xf>
    <xf numFmtId="0" fontId="25" fillId="3" borderId="7" xfId="2" applyFont="1" applyFill="1" applyBorder="1" applyAlignment="1">
      <alignment vertical="center" shrinkToFit="1"/>
    </xf>
    <xf numFmtId="0" fontId="25" fillId="3" borderId="7" xfId="2" applyFont="1" applyFill="1" applyBorder="1" applyAlignment="1">
      <alignment horizontal="right" vertical="center" shrinkToFit="1"/>
    </xf>
    <xf numFmtId="0" fontId="25" fillId="3" borderId="37" xfId="2" applyFont="1" applyFill="1" applyBorder="1" applyAlignment="1">
      <alignment horizontal="right" vertical="center" shrinkToFit="1"/>
    </xf>
    <xf numFmtId="0" fontId="29" fillId="0" borderId="7" xfId="2" applyFont="1" applyBorder="1" applyAlignment="1">
      <alignment horizontal="right" vertical="top" shrinkToFit="1"/>
    </xf>
    <xf numFmtId="0" fontId="29" fillId="3" borderId="7" xfId="2" applyFont="1" applyFill="1" applyBorder="1" applyAlignment="1">
      <alignment horizontal="right" vertical="top" shrinkToFit="1"/>
    </xf>
    <xf numFmtId="0" fontId="25" fillId="0" borderId="7" xfId="2" applyFont="1" applyBorder="1" applyAlignment="1">
      <alignment horizontal="right" vertical="center" shrinkToFit="1"/>
    </xf>
    <xf numFmtId="0" fontId="25" fillId="0" borderId="59" xfId="2" applyFont="1" applyBorder="1" applyAlignment="1">
      <alignment vertical="center" shrinkToFit="1"/>
    </xf>
    <xf numFmtId="0" fontId="25" fillId="5" borderId="109" xfId="3" applyFont="1" applyFill="1" applyBorder="1" applyAlignment="1">
      <alignment vertical="center" wrapText="1"/>
    </xf>
    <xf numFmtId="185" fontId="25" fillId="5" borderId="110" xfId="3" applyNumberFormat="1" applyFont="1" applyFill="1" applyBorder="1" applyAlignment="1">
      <alignment vertical="center" wrapText="1"/>
    </xf>
    <xf numFmtId="181" fontId="25" fillId="5" borderId="110" xfId="2" applyNumberFormat="1" applyFont="1" applyFill="1" applyBorder="1" applyAlignment="1">
      <alignment vertical="center" wrapText="1" shrinkToFit="1"/>
    </xf>
    <xf numFmtId="181" fontId="25" fillId="5" borderId="110" xfId="2" applyNumberFormat="1" applyFont="1" applyFill="1" applyBorder="1" applyAlignment="1">
      <alignment horizontal="center" vertical="center" shrinkToFit="1"/>
    </xf>
    <xf numFmtId="0" fontId="25" fillId="5" borderId="110" xfId="2" applyFont="1" applyFill="1" applyBorder="1" applyAlignment="1">
      <alignment horizontal="distributed" vertical="center" shrinkToFit="1"/>
    </xf>
    <xf numFmtId="182" fontId="25" fillId="0" borderId="110" xfId="2" applyNumberFormat="1" applyFont="1" applyBorder="1" applyAlignment="1">
      <alignment vertical="center" shrinkToFit="1"/>
    </xf>
    <xf numFmtId="182" fontId="25" fillId="5" borderId="110" xfId="2" applyNumberFormat="1" applyFont="1" applyFill="1" applyBorder="1" applyAlignment="1">
      <alignment vertical="center" shrinkToFit="1"/>
    </xf>
    <xf numFmtId="182" fontId="25" fillId="5" borderId="110" xfId="2" applyNumberFormat="1" applyFont="1" applyFill="1" applyBorder="1" applyAlignment="1">
      <alignment horizontal="distributed" vertical="center" shrinkToFit="1"/>
    </xf>
    <xf numFmtId="176" fontId="25" fillId="0" borderId="110" xfId="2" applyNumberFormat="1" applyFont="1" applyBorder="1" applyAlignment="1">
      <alignment vertical="center"/>
    </xf>
    <xf numFmtId="183" fontId="25" fillId="0" borderId="110" xfId="2" applyNumberFormat="1" applyFont="1" applyBorder="1" applyAlignment="1">
      <alignment vertical="center" shrinkToFit="1"/>
    </xf>
    <xf numFmtId="183" fontId="25" fillId="5" borderId="110" xfId="2" applyNumberFormat="1" applyFont="1" applyFill="1" applyBorder="1" applyAlignment="1">
      <alignment vertical="center" shrinkToFit="1"/>
    </xf>
    <xf numFmtId="184" fontId="25" fillId="5" borderId="110" xfId="2" applyNumberFormat="1" applyFont="1" applyFill="1" applyBorder="1" applyAlignment="1">
      <alignment vertical="center" shrinkToFit="1"/>
    </xf>
    <xf numFmtId="0" fontId="25" fillId="0" borderId="83" xfId="2" applyFont="1" applyBorder="1" applyAlignment="1">
      <alignment horizontal="center" vertical="center" shrinkToFit="1"/>
    </xf>
    <xf numFmtId="0" fontId="25" fillId="5" borderId="58" xfId="2" applyFont="1" applyFill="1" applyBorder="1" applyAlignment="1">
      <alignment vertical="center" wrapText="1"/>
    </xf>
    <xf numFmtId="185" fontId="25" fillId="5" borderId="4" xfId="2" applyNumberFormat="1" applyFont="1" applyFill="1" applyBorder="1" applyAlignment="1">
      <alignment vertical="center" wrapText="1"/>
    </xf>
    <xf numFmtId="181" fontId="25" fillId="5" borderId="4" xfId="2" applyNumberFormat="1" applyFont="1" applyFill="1" applyBorder="1" applyAlignment="1">
      <alignment vertical="center" wrapText="1" shrinkToFit="1"/>
    </xf>
    <xf numFmtId="181" fontId="25" fillId="5" borderId="4" xfId="2" applyNumberFormat="1" applyFont="1" applyFill="1" applyBorder="1" applyAlignment="1">
      <alignment horizontal="center" vertical="center" shrinkToFit="1"/>
    </xf>
    <xf numFmtId="0" fontId="25" fillId="5" borderId="4" xfId="2" applyFont="1" applyFill="1" applyBorder="1" applyAlignment="1">
      <alignment horizontal="distributed" vertical="center" shrinkToFit="1"/>
    </xf>
    <xf numFmtId="182" fontId="25" fillId="0" borderId="4" xfId="2" applyNumberFormat="1" applyFont="1" applyBorder="1" applyAlignment="1">
      <alignment vertical="center" shrinkToFit="1"/>
    </xf>
    <xf numFmtId="182" fontId="25" fillId="5" borderId="4" xfId="2" applyNumberFormat="1" applyFont="1" applyFill="1" applyBorder="1" applyAlignment="1">
      <alignment vertical="center" shrinkToFit="1"/>
    </xf>
    <xf numFmtId="182" fontId="25" fillId="5" borderId="4" xfId="2" applyNumberFormat="1" applyFont="1" applyFill="1" applyBorder="1" applyAlignment="1">
      <alignment horizontal="distributed" vertical="center" shrinkToFit="1"/>
    </xf>
    <xf numFmtId="176" fontId="25" fillId="0" borderId="4" xfId="2" applyNumberFormat="1" applyFont="1" applyBorder="1" applyAlignment="1">
      <alignment vertical="center"/>
    </xf>
    <xf numFmtId="183" fontId="25" fillId="0" borderId="4" xfId="2" applyNumberFormat="1" applyFont="1" applyBorder="1" applyAlignment="1">
      <alignment vertical="center" shrinkToFit="1"/>
    </xf>
    <xf numFmtId="183" fontId="25" fillId="5" borderId="4" xfId="2" applyNumberFormat="1" applyFont="1" applyFill="1" applyBorder="1" applyAlignment="1">
      <alignment vertical="center" shrinkToFit="1"/>
    </xf>
    <xf numFmtId="184" fontId="25" fillId="5" borderId="4" xfId="2" applyNumberFormat="1" applyFont="1" applyFill="1" applyBorder="1" applyAlignment="1">
      <alignment vertical="center" shrinkToFit="1"/>
    </xf>
    <xf numFmtId="0" fontId="25" fillId="0" borderId="22" xfId="2" applyFont="1" applyBorder="1" applyAlignment="1">
      <alignment vertical="center" shrinkToFit="1"/>
    </xf>
    <xf numFmtId="0" fontId="25" fillId="5" borderId="12" xfId="2" applyFont="1" applyFill="1" applyBorder="1" applyAlignment="1">
      <alignment vertical="center" wrapText="1"/>
    </xf>
    <xf numFmtId="185" fontId="25" fillId="5" borderId="5" xfId="2" applyNumberFormat="1" applyFont="1" applyFill="1" applyBorder="1" applyAlignment="1">
      <alignment vertical="center" wrapText="1"/>
    </xf>
    <xf numFmtId="181" fontId="25" fillId="5" borderId="5" xfId="2" applyNumberFormat="1" applyFont="1" applyFill="1" applyBorder="1" applyAlignment="1">
      <alignment vertical="center" wrapText="1" shrinkToFit="1"/>
    </xf>
    <xf numFmtId="181" fontId="25" fillId="5" borderId="5" xfId="2" applyNumberFormat="1" applyFont="1" applyFill="1" applyBorder="1" applyAlignment="1">
      <alignment horizontal="center" vertical="center" shrinkToFit="1"/>
    </xf>
    <xf numFmtId="0" fontId="25" fillId="5" borderId="5" xfId="2" applyFont="1" applyFill="1" applyBorder="1" applyAlignment="1">
      <alignment horizontal="distributed" vertical="center" shrinkToFit="1"/>
    </xf>
    <xf numFmtId="182" fontId="25" fillId="0" borderId="5" xfId="2" applyNumberFormat="1" applyFont="1" applyBorder="1" applyAlignment="1">
      <alignment vertical="center" shrinkToFit="1"/>
    </xf>
    <xf numFmtId="182" fontId="25" fillId="5" borderId="5" xfId="2" applyNumberFormat="1" applyFont="1" applyFill="1" applyBorder="1" applyAlignment="1">
      <alignment vertical="center" shrinkToFit="1"/>
    </xf>
    <xf numFmtId="182" fontId="25" fillId="5" borderId="5" xfId="2" applyNumberFormat="1" applyFont="1" applyFill="1" applyBorder="1" applyAlignment="1">
      <alignment horizontal="distributed" vertical="center" shrinkToFit="1"/>
    </xf>
    <xf numFmtId="176" fontId="25" fillId="0" borderId="5" xfId="2" applyNumberFormat="1" applyFont="1" applyBorder="1" applyAlignment="1">
      <alignment vertical="center"/>
    </xf>
    <xf numFmtId="183" fontId="25" fillId="0" borderId="5" xfId="2" applyNumberFormat="1" applyFont="1" applyBorder="1" applyAlignment="1">
      <alignment vertical="center" shrinkToFit="1"/>
    </xf>
    <xf numFmtId="183" fontId="25" fillId="5" borderId="5" xfId="2" applyNumberFormat="1" applyFont="1" applyFill="1" applyBorder="1" applyAlignment="1">
      <alignment vertical="center" shrinkToFit="1"/>
    </xf>
    <xf numFmtId="184" fontId="25" fillId="5" borderId="5" xfId="2" applyNumberFormat="1" applyFont="1" applyFill="1" applyBorder="1" applyAlignment="1">
      <alignment vertical="center" shrinkToFit="1"/>
    </xf>
    <xf numFmtId="0" fontId="25" fillId="0" borderId="23" xfId="2" applyFont="1" applyBorder="1" applyAlignment="1">
      <alignment horizontal="center" vertical="center" shrinkToFit="1"/>
    </xf>
    <xf numFmtId="0" fontId="25" fillId="5" borderId="14" xfId="2" applyFont="1" applyFill="1" applyBorder="1" applyAlignment="1">
      <alignment vertical="center" wrapText="1"/>
    </xf>
    <xf numFmtId="185" fontId="25" fillId="5" borderId="7" xfId="2" applyNumberFormat="1" applyFont="1" applyFill="1" applyBorder="1" applyAlignment="1">
      <alignment vertical="center" wrapText="1"/>
    </xf>
    <xf numFmtId="181" fontId="25" fillId="5" borderId="7" xfId="2" applyNumberFormat="1" applyFont="1" applyFill="1" applyBorder="1" applyAlignment="1">
      <alignment vertical="center" wrapText="1" shrinkToFit="1"/>
    </xf>
    <xf numFmtId="181" fontId="25" fillId="5" borderId="7" xfId="2" applyNumberFormat="1" applyFont="1" applyFill="1" applyBorder="1" applyAlignment="1">
      <alignment horizontal="center" vertical="center" shrinkToFit="1"/>
    </xf>
    <xf numFmtId="0" fontId="25" fillId="5" borderId="7" xfId="2" applyFont="1" applyFill="1" applyBorder="1" applyAlignment="1">
      <alignment horizontal="distributed" vertical="center" shrinkToFit="1"/>
    </xf>
    <xf numFmtId="182" fontId="25" fillId="0" borderId="7" xfId="2" applyNumberFormat="1" applyFont="1" applyBorder="1" applyAlignment="1">
      <alignment vertical="center" shrinkToFit="1"/>
    </xf>
    <xf numFmtId="182" fontId="25" fillId="5" borderId="7" xfId="2" applyNumberFormat="1" applyFont="1" applyFill="1" applyBorder="1" applyAlignment="1">
      <alignment horizontal="distributed" vertical="center" shrinkToFit="1"/>
    </xf>
    <xf numFmtId="176" fontId="25" fillId="0" borderId="7" xfId="2" applyNumberFormat="1" applyFont="1" applyBorder="1" applyAlignment="1">
      <alignment vertical="center"/>
    </xf>
    <xf numFmtId="183" fontId="25" fillId="0" borderId="7" xfId="2" applyNumberFormat="1" applyFont="1" applyBorder="1" applyAlignment="1">
      <alignment vertical="center" shrinkToFit="1"/>
    </xf>
    <xf numFmtId="183" fontId="25" fillId="5" borderId="7" xfId="2" applyNumberFormat="1" applyFont="1" applyFill="1" applyBorder="1" applyAlignment="1">
      <alignment vertical="center" shrinkToFit="1"/>
    </xf>
    <xf numFmtId="184" fontId="25" fillId="5" borderId="7" xfId="2" applyNumberFormat="1" applyFont="1" applyFill="1" applyBorder="1" applyAlignment="1">
      <alignment vertical="center" shrinkToFit="1"/>
    </xf>
    <xf numFmtId="0" fontId="25" fillId="0" borderId="59" xfId="2" applyFont="1" applyBorder="1" applyAlignment="1">
      <alignment horizontal="center" vertical="center" shrinkToFit="1"/>
    </xf>
    <xf numFmtId="0" fontId="25" fillId="0" borderId="0" xfId="2" applyFont="1" applyAlignment="1">
      <alignment horizontal="center" vertical="center"/>
    </xf>
    <xf numFmtId="0" fontId="15" fillId="0" borderId="0" xfId="6" applyFont="1"/>
    <xf numFmtId="0" fontId="29" fillId="0" borderId="69" xfId="2" applyFont="1" applyBorder="1" applyAlignment="1">
      <alignment vertical="center"/>
    </xf>
    <xf numFmtId="0" fontId="29" fillId="0" borderId="45" xfId="2" applyFont="1" applyBorder="1" applyAlignment="1">
      <alignment vertical="center"/>
    </xf>
    <xf numFmtId="0" fontId="29" fillId="0" borderId="46" xfId="2" applyFont="1" applyBorder="1" applyAlignment="1">
      <alignment vertical="center"/>
    </xf>
    <xf numFmtId="0" fontId="29" fillId="3" borderId="40" xfId="2" applyFont="1" applyFill="1" applyBorder="1" applyAlignment="1">
      <alignment vertical="center" shrinkToFit="1"/>
    </xf>
    <xf numFmtId="0" fontId="29" fillId="0" borderId="47" xfId="2" applyFont="1" applyBorder="1" applyAlignment="1">
      <alignment vertical="center"/>
    </xf>
    <xf numFmtId="0" fontId="29" fillId="3" borderId="3" xfId="2" applyFont="1" applyFill="1" applyBorder="1" applyAlignment="1">
      <alignment vertical="center"/>
    </xf>
    <xf numFmtId="0" fontId="29" fillId="0" borderId="48" xfId="2" applyFont="1" applyBorder="1" applyAlignment="1">
      <alignment vertical="center"/>
    </xf>
    <xf numFmtId="0" fontId="29" fillId="0" borderId="12" xfId="2" applyFont="1" applyBorder="1" applyAlignment="1">
      <alignment horizontal="right" vertical="center"/>
    </xf>
    <xf numFmtId="0" fontId="29" fillId="0" borderId="5" xfId="2" applyFont="1" applyBorder="1" applyAlignment="1">
      <alignment horizontal="right" vertical="center"/>
    </xf>
    <xf numFmtId="0" fontId="29" fillId="3" borderId="4" xfId="2" applyFont="1" applyFill="1" applyBorder="1" applyAlignment="1">
      <alignment horizontal="right" vertical="center" wrapText="1"/>
    </xf>
    <xf numFmtId="0" fontId="29" fillId="3" borderId="5" xfId="6" applyFont="1" applyFill="1" applyBorder="1" applyAlignment="1">
      <alignment horizontal="center" wrapText="1"/>
    </xf>
    <xf numFmtId="0" fontId="29" fillId="3" borderId="28" xfId="6" applyFont="1" applyFill="1" applyBorder="1" applyAlignment="1">
      <alignment horizontal="center" wrapText="1"/>
    </xf>
    <xf numFmtId="0" fontId="29" fillId="3" borderId="4" xfId="2" applyFont="1" applyFill="1" applyBorder="1" applyAlignment="1">
      <alignment horizontal="right" vertical="center"/>
    </xf>
    <xf numFmtId="0" fontId="29" fillId="0" borderId="49" xfId="2" applyFont="1" applyBorder="1" applyAlignment="1">
      <alignment vertical="center"/>
    </xf>
    <xf numFmtId="0" fontId="29" fillId="0" borderId="57" xfId="2" applyFont="1" applyBorder="1" applyAlignment="1">
      <alignment horizontal="center" vertical="center"/>
    </xf>
    <xf numFmtId="0" fontId="29" fillId="0" borderId="2" xfId="2" applyFont="1" applyBorder="1" applyAlignment="1">
      <alignment horizontal="center" vertical="center"/>
    </xf>
    <xf numFmtId="0" fontId="29" fillId="3" borderId="2" xfId="2" applyFont="1" applyFill="1" applyBorder="1" applyAlignment="1">
      <alignment horizontal="center" vertical="center"/>
    </xf>
    <xf numFmtId="0" fontId="29" fillId="3" borderId="2" xfId="6" applyFont="1" applyFill="1" applyBorder="1" applyAlignment="1">
      <alignment horizontal="center" vertical="center" wrapText="1"/>
    </xf>
    <xf numFmtId="0" fontId="29" fillId="0" borderId="2" xfId="6" applyFont="1" applyBorder="1" applyAlignment="1">
      <alignment horizontal="center" vertical="center"/>
    </xf>
    <xf numFmtId="0" fontId="29" fillId="3" borderId="2" xfId="6" applyFont="1" applyFill="1" applyBorder="1" applyAlignment="1">
      <alignment horizontal="center" vertical="center"/>
    </xf>
    <xf numFmtId="0" fontId="29" fillId="0" borderId="26" xfId="2" applyFont="1" applyBorder="1" applyAlignment="1">
      <alignment horizontal="center" vertical="center"/>
    </xf>
    <xf numFmtId="179" fontId="29" fillId="0" borderId="109" xfId="2" applyNumberFormat="1" applyFont="1" applyBorder="1" applyAlignment="1">
      <alignment horizontal="right" vertical="center" shrinkToFit="1"/>
    </xf>
    <xf numFmtId="179" fontId="29" fillId="0" borderId="110" xfId="2" applyNumberFormat="1" applyFont="1" applyBorder="1" applyAlignment="1">
      <alignment horizontal="right" vertical="center" shrinkToFit="1"/>
    </xf>
    <xf numFmtId="180" fontId="29" fillId="0" borderId="110" xfId="2" applyNumberFormat="1" applyFont="1" applyBorder="1" applyAlignment="1">
      <alignment horizontal="right" vertical="center" shrinkToFit="1"/>
    </xf>
    <xf numFmtId="0" fontId="29" fillId="5" borderId="110" xfId="2" applyFont="1" applyFill="1" applyBorder="1" applyAlignment="1">
      <alignment horizontal="center" vertical="center" shrinkToFit="1"/>
    </xf>
    <xf numFmtId="180" fontId="29" fillId="0" borderId="110" xfId="2" applyNumberFormat="1" applyFont="1" applyBorder="1" applyAlignment="1">
      <alignment horizontal="center" vertical="center" shrinkToFit="1"/>
    </xf>
    <xf numFmtId="179" fontId="29" fillId="5" borderId="110" xfId="2" applyNumberFormat="1" applyFont="1" applyFill="1" applyBorder="1" applyAlignment="1">
      <alignment horizontal="center" vertical="center" shrinkToFit="1"/>
    </xf>
    <xf numFmtId="0" fontId="29" fillId="5" borderId="110" xfId="2" applyFont="1" applyFill="1" applyBorder="1" applyAlignment="1">
      <alignment horizontal="distributed" vertical="center" shrinkToFit="1"/>
    </xf>
    <xf numFmtId="178" fontId="25" fillId="5" borderId="110" xfId="6" applyNumberFormat="1" applyFont="1" applyFill="1" applyBorder="1" applyAlignment="1">
      <alignment horizontal="center" vertical="center" shrinkToFit="1"/>
    </xf>
    <xf numFmtId="0" fontId="25" fillId="0" borderId="110" xfId="6" applyFont="1" applyBorder="1" applyAlignment="1">
      <alignment horizontal="center" vertical="center" shrinkToFit="1"/>
    </xf>
    <xf numFmtId="176" fontId="29" fillId="5" borderId="110" xfId="6" applyNumberFormat="1" applyFont="1" applyFill="1" applyBorder="1" applyAlignment="1">
      <alignment horizontal="center" vertical="center" shrinkToFit="1"/>
    </xf>
    <xf numFmtId="0" fontId="29" fillId="0" borderId="83" xfId="2" applyFont="1" applyBorder="1" applyAlignment="1">
      <alignment horizontal="center" vertical="center" shrinkToFit="1"/>
    </xf>
    <xf numFmtId="179" fontId="29" fillId="0" borderId="58" xfId="2" applyNumberFormat="1" applyFont="1" applyBorder="1" applyAlignment="1">
      <alignment horizontal="right" vertical="center" shrinkToFit="1"/>
    </xf>
    <xf numFmtId="179" fontId="29" fillId="0" borderId="4" xfId="2" applyNumberFormat="1" applyFont="1" applyBorder="1" applyAlignment="1">
      <alignment horizontal="right" vertical="center" shrinkToFit="1"/>
    </xf>
    <xf numFmtId="180" fontId="29" fillId="0" borderId="4" xfId="2" applyNumberFormat="1" applyFont="1" applyBorder="1" applyAlignment="1">
      <alignment horizontal="right" vertical="center" shrinkToFit="1"/>
    </xf>
    <xf numFmtId="180" fontId="29" fillId="5" borderId="4" xfId="2" applyNumberFormat="1" applyFont="1" applyFill="1" applyBorder="1" applyAlignment="1">
      <alignment horizontal="center" vertical="center" shrinkToFit="1"/>
    </xf>
    <xf numFmtId="180" fontId="29" fillId="0" borderId="4" xfId="2" applyNumberFormat="1" applyFont="1" applyBorder="1" applyAlignment="1">
      <alignment horizontal="center" vertical="center" shrinkToFit="1"/>
    </xf>
    <xf numFmtId="179" fontId="29" fillId="5" borderId="4" xfId="2" applyNumberFormat="1" applyFont="1" applyFill="1" applyBorder="1" applyAlignment="1">
      <alignment horizontal="right" vertical="center" shrinkToFit="1"/>
    </xf>
    <xf numFmtId="0" fontId="29" fillId="5" borderId="4" xfId="2" applyFont="1" applyFill="1" applyBorder="1" applyAlignment="1">
      <alignment horizontal="distributed" vertical="center" shrinkToFit="1"/>
    </xf>
    <xf numFmtId="178" fontId="25" fillId="5" borderId="4" xfId="6" applyNumberFormat="1" applyFont="1" applyFill="1" applyBorder="1" applyAlignment="1">
      <alignment shrinkToFit="1"/>
    </xf>
    <xf numFmtId="0" fontId="25" fillId="0" borderId="4" xfId="6" applyFont="1" applyBorder="1" applyAlignment="1">
      <alignment horizontal="center" shrinkToFit="1"/>
    </xf>
    <xf numFmtId="178" fontId="25" fillId="5" borderId="4" xfId="6" applyNumberFormat="1" applyFont="1" applyFill="1" applyBorder="1" applyAlignment="1">
      <alignment horizontal="center" shrinkToFit="1"/>
    </xf>
    <xf numFmtId="176" fontId="29" fillId="5" borderId="4" xfId="6" applyNumberFormat="1" applyFont="1" applyFill="1" applyBorder="1" applyAlignment="1">
      <alignment horizontal="center" shrinkToFit="1"/>
    </xf>
    <xf numFmtId="0" fontId="29" fillId="0" borderId="22" xfId="2" applyFont="1" applyBorder="1" applyAlignment="1">
      <alignment vertical="center" shrinkToFit="1"/>
    </xf>
    <xf numFmtId="180" fontId="29" fillId="0" borderId="5" xfId="2" applyNumberFormat="1" applyFont="1" applyBorder="1" applyAlignment="1">
      <alignment horizontal="right" vertical="center" shrinkToFit="1"/>
    </xf>
    <xf numFmtId="180" fontId="29" fillId="5" borderId="5" xfId="2" applyNumberFormat="1" applyFont="1" applyFill="1" applyBorder="1" applyAlignment="1">
      <alignment horizontal="center" vertical="center" shrinkToFit="1"/>
    </xf>
    <xf numFmtId="180" fontId="29" fillId="0" borderId="5" xfId="2" applyNumberFormat="1" applyFont="1" applyBorder="1" applyAlignment="1">
      <alignment horizontal="center" vertical="center" shrinkToFit="1"/>
    </xf>
    <xf numFmtId="179" fontId="29" fillId="5" borderId="5" xfId="2" applyNumberFormat="1" applyFont="1" applyFill="1" applyBorder="1" applyAlignment="1">
      <alignment horizontal="center" vertical="center" shrinkToFit="1"/>
    </xf>
    <xf numFmtId="0" fontId="29" fillId="5" borderId="5" xfId="2" applyFont="1" applyFill="1" applyBorder="1" applyAlignment="1">
      <alignment horizontal="distributed" vertical="center" shrinkToFit="1"/>
    </xf>
    <xf numFmtId="3" fontId="29" fillId="5" borderId="5" xfId="2" applyNumberFormat="1" applyFont="1" applyFill="1" applyBorder="1" applyAlignment="1">
      <alignment horizontal="distributed" vertical="center" shrinkToFit="1"/>
    </xf>
    <xf numFmtId="178" fontId="25" fillId="5" borderId="5" xfId="6" applyNumberFormat="1" applyFont="1" applyFill="1" applyBorder="1" applyAlignment="1">
      <alignment vertical="center" shrinkToFit="1"/>
    </xf>
    <xf numFmtId="0" fontId="25" fillId="0" borderId="5" xfId="6" applyFont="1" applyBorder="1" applyAlignment="1">
      <alignment horizontal="center" vertical="center" shrinkToFit="1"/>
    </xf>
    <xf numFmtId="178" fontId="25" fillId="5" borderId="5" xfId="6" applyNumberFormat="1" applyFont="1" applyFill="1" applyBorder="1" applyAlignment="1">
      <alignment horizontal="center" vertical="center" shrinkToFit="1"/>
    </xf>
    <xf numFmtId="176" fontId="29" fillId="5" borderId="5" xfId="6" applyNumberFormat="1" applyFont="1" applyFill="1" applyBorder="1" applyAlignment="1">
      <alignment horizontal="center" vertical="center" shrinkToFit="1"/>
    </xf>
    <xf numFmtId="0" fontId="29" fillId="0" borderId="23" xfId="2" applyFont="1" applyBorder="1" applyAlignment="1">
      <alignment horizontal="center" vertical="center" shrinkToFit="1"/>
    </xf>
    <xf numFmtId="179" fontId="29" fillId="0" borderId="14" xfId="2" applyNumberFormat="1" applyFont="1" applyBorder="1" applyAlignment="1">
      <alignment vertical="center" shrinkToFit="1"/>
    </xf>
    <xf numFmtId="179" fontId="29" fillId="0" borderId="7" xfId="2" applyNumberFormat="1" applyFont="1" applyBorder="1" applyAlignment="1">
      <alignment vertical="center" shrinkToFit="1"/>
    </xf>
    <xf numFmtId="180" fontId="29" fillId="0" borderId="7" xfId="2" applyNumberFormat="1" applyFont="1" applyBorder="1" applyAlignment="1">
      <alignment horizontal="right" vertical="center" shrinkToFit="1"/>
    </xf>
    <xf numFmtId="180" fontId="29" fillId="5" borderId="7" xfId="2" applyNumberFormat="1" applyFont="1" applyFill="1" applyBorder="1" applyAlignment="1">
      <alignment horizontal="center" vertical="center" shrinkToFit="1"/>
    </xf>
    <xf numFmtId="180" fontId="29" fillId="0" borderId="7" xfId="2" applyNumberFormat="1" applyFont="1" applyBorder="1" applyAlignment="1">
      <alignment horizontal="center" vertical="center" shrinkToFit="1"/>
    </xf>
    <xf numFmtId="179" fontId="29" fillId="5" borderId="7" xfId="2" applyNumberFormat="1" applyFont="1" applyFill="1" applyBorder="1" applyAlignment="1">
      <alignment horizontal="right" vertical="center" shrinkToFit="1"/>
    </xf>
    <xf numFmtId="0" fontId="29" fillId="5" borderId="7" xfId="2" applyFont="1" applyFill="1" applyBorder="1" applyAlignment="1">
      <alignment horizontal="distributed" vertical="center" shrinkToFit="1"/>
    </xf>
    <xf numFmtId="178" fontId="25" fillId="5" borderId="7" xfId="6" applyNumberFormat="1" applyFont="1" applyFill="1" applyBorder="1" applyAlignment="1">
      <alignment shrinkToFit="1"/>
    </xf>
    <xf numFmtId="0" fontId="25" fillId="0" borderId="7" xfId="6" applyFont="1" applyBorder="1" applyAlignment="1">
      <alignment horizontal="center" shrinkToFit="1"/>
    </xf>
    <xf numFmtId="178" fontId="25" fillId="5" borderId="7" xfId="6" applyNumberFormat="1" applyFont="1" applyFill="1" applyBorder="1" applyAlignment="1">
      <alignment horizontal="center" shrinkToFit="1"/>
    </xf>
    <xf numFmtId="176" fontId="29" fillId="5" borderId="7" xfId="6" applyNumberFormat="1" applyFont="1" applyFill="1" applyBorder="1" applyAlignment="1">
      <alignment horizontal="center" shrinkToFit="1"/>
    </xf>
    <xf numFmtId="0" fontId="29" fillId="0" borderId="59" xfId="2" applyFont="1" applyBorder="1" applyAlignment="1">
      <alignment horizontal="center" vertical="center" shrinkToFit="1"/>
    </xf>
    <xf numFmtId="0" fontId="25" fillId="0" borderId="0" xfId="2" applyFont="1" applyAlignment="1">
      <alignment horizontal="center"/>
    </xf>
    <xf numFmtId="0" fontId="3" fillId="0" borderId="0" xfId="2" applyAlignment="1">
      <alignment horizontal="center"/>
    </xf>
    <xf numFmtId="0" fontId="25" fillId="0" borderId="0" xfId="2" applyFont="1" applyAlignment="1">
      <alignment vertical="center" shrinkToFit="1"/>
    </xf>
    <xf numFmtId="182" fontId="25" fillId="5" borderId="113" xfId="4" applyNumberFormat="1" applyFont="1" applyFill="1" applyBorder="1" applyAlignment="1">
      <alignment vertical="center" shrinkToFit="1"/>
    </xf>
    <xf numFmtId="176" fontId="19" fillId="5" borderId="16" xfId="3" applyNumberFormat="1" applyFont="1" applyFill="1" applyBorder="1" applyAlignment="1">
      <alignment vertical="center" shrinkToFit="1"/>
    </xf>
    <xf numFmtId="0" fontId="19" fillId="0" borderId="12" xfId="3" applyFont="1" applyBorder="1" applyAlignment="1">
      <alignment horizontal="center" vertical="center" shrinkToFit="1"/>
    </xf>
    <xf numFmtId="176" fontId="19" fillId="4" borderId="0" xfId="3" applyNumberFormat="1" applyFont="1" applyFill="1" applyAlignment="1">
      <alignment horizontal="center" vertical="center" shrinkToFit="1"/>
    </xf>
    <xf numFmtId="0" fontId="29" fillId="3" borderId="56" xfId="6" applyFont="1" applyFill="1" applyBorder="1" applyAlignment="1">
      <alignment horizontal="center" vertical="center" wrapText="1"/>
    </xf>
    <xf numFmtId="0" fontId="29" fillId="3" borderId="4" xfId="2" applyFont="1" applyFill="1" applyBorder="1" applyAlignment="1">
      <alignment vertical="center" wrapText="1"/>
    </xf>
    <xf numFmtId="0" fontId="33" fillId="0" borderId="0" xfId="6" applyFont="1" applyAlignment="1">
      <alignment horizontal="center"/>
    </xf>
    <xf numFmtId="0" fontId="32" fillId="0" borderId="5" xfId="6" applyFont="1" applyBorder="1" applyAlignment="1">
      <alignment horizontal="center" vertical="center" shrinkToFit="1"/>
    </xf>
    <xf numFmtId="0" fontId="35" fillId="0" borderId="0" xfId="6" applyFont="1" applyAlignment="1">
      <alignment wrapText="1"/>
    </xf>
    <xf numFmtId="0" fontId="25" fillId="0" borderId="0" xfId="2" applyFont="1" applyAlignment="1">
      <alignment horizontal="center" vertical="center" shrinkToFit="1"/>
    </xf>
    <xf numFmtId="0" fontId="3" fillId="0" borderId="15" xfId="2" applyBorder="1" applyAlignment="1">
      <alignment vertical="center"/>
    </xf>
    <xf numFmtId="0" fontId="3" fillId="0" borderId="15" xfId="2" applyBorder="1" applyAlignment="1">
      <alignment horizontal="left" vertical="top" wrapText="1"/>
    </xf>
    <xf numFmtId="0" fontId="3" fillId="0" borderId="6" xfId="2" applyBorder="1" applyAlignment="1">
      <alignment horizontal="center" vertical="center"/>
    </xf>
    <xf numFmtId="0" fontId="15" fillId="0" borderId="0" xfId="2" applyFont="1" applyAlignment="1">
      <alignment vertical="top"/>
    </xf>
    <xf numFmtId="0" fontId="19" fillId="5" borderId="43" xfId="3" applyFont="1" applyFill="1" applyBorder="1" applyAlignment="1">
      <alignment horizontal="center" vertical="center" shrinkToFit="1"/>
    </xf>
    <xf numFmtId="176" fontId="19" fillId="5" borderId="43" xfId="3" applyNumberFormat="1" applyFont="1" applyFill="1" applyBorder="1" applyAlignment="1">
      <alignment vertical="center" shrinkToFit="1"/>
    </xf>
    <xf numFmtId="176" fontId="19" fillId="0" borderId="43" xfId="3" applyNumberFormat="1" applyFont="1" applyBorder="1" applyAlignment="1">
      <alignment vertical="center" shrinkToFit="1"/>
    </xf>
    <xf numFmtId="38" fontId="19" fillId="0" borderId="43" xfId="16" applyFont="1" applyFill="1" applyBorder="1" applyAlignment="1">
      <alignment horizontal="center" vertical="center" shrinkToFit="1"/>
    </xf>
    <xf numFmtId="176" fontId="12" fillId="0" borderId="67" xfId="3" applyNumberFormat="1" applyFont="1" applyBorder="1" applyAlignment="1">
      <alignment horizontal="center" vertical="center" shrinkToFit="1"/>
    </xf>
    <xf numFmtId="0" fontId="19" fillId="3" borderId="72" xfId="3" applyFont="1" applyFill="1" applyBorder="1" applyAlignment="1">
      <alignment horizontal="center" vertical="center" wrapText="1"/>
    </xf>
    <xf numFmtId="0" fontId="19" fillId="3" borderId="73" xfId="3" applyFont="1" applyFill="1" applyBorder="1" applyAlignment="1">
      <alignment horizontal="center" vertical="center" wrapText="1"/>
    </xf>
    <xf numFmtId="176" fontId="19" fillId="0" borderId="2" xfId="3" applyNumberFormat="1" applyFont="1" applyBorder="1" applyAlignment="1">
      <alignment horizontal="center" vertical="center" shrinkToFit="1"/>
    </xf>
    <xf numFmtId="176" fontId="19" fillId="0" borderId="3" xfId="3" applyNumberFormat="1" applyFont="1" applyBorder="1" applyAlignment="1">
      <alignment horizontal="center" vertical="center" shrinkToFit="1"/>
    </xf>
    <xf numFmtId="176" fontId="19" fillId="0" borderId="37" xfId="3" applyNumberFormat="1" applyFont="1" applyBorder="1" applyAlignment="1">
      <alignment horizontal="center" vertical="center" shrinkToFit="1"/>
    </xf>
    <xf numFmtId="0" fontId="15" fillId="0" borderId="0" xfId="3" applyFont="1" applyAlignment="1">
      <alignment horizontal="left" vertical="center" wrapText="1"/>
    </xf>
    <xf numFmtId="49" fontId="15" fillId="0" borderId="0" xfId="2" applyNumberFormat="1" applyFont="1" applyAlignment="1">
      <alignment horizontal="left" vertical="center"/>
    </xf>
    <xf numFmtId="0" fontId="19" fillId="3" borderId="9" xfId="3" applyFont="1" applyFill="1" applyBorder="1" applyAlignment="1">
      <alignment horizontal="center" vertical="center" shrinkToFit="1"/>
    </xf>
    <xf numFmtId="0" fontId="19" fillId="3" borderId="12" xfId="3" applyFont="1" applyFill="1" applyBorder="1" applyAlignment="1">
      <alignment horizontal="center" vertical="center" shrinkToFit="1"/>
    </xf>
    <xf numFmtId="0" fontId="19" fillId="3" borderId="57" xfId="3" applyFont="1" applyFill="1" applyBorder="1" applyAlignment="1">
      <alignment horizontal="center" vertical="center" shrinkToFit="1"/>
    </xf>
    <xf numFmtId="176" fontId="19" fillId="0" borderId="10" xfId="3" applyNumberFormat="1" applyFont="1" applyBorder="1" applyAlignment="1">
      <alignment horizontal="center" vertical="center" shrinkToFit="1"/>
    </xf>
    <xf numFmtId="176" fontId="19" fillId="0" borderId="5" xfId="3" applyNumberFormat="1" applyFont="1" applyBorder="1" applyAlignment="1">
      <alignment horizontal="center" vertical="center" shrinkToFit="1"/>
    </xf>
    <xf numFmtId="0" fontId="19" fillId="3" borderId="5" xfId="3" applyFont="1" applyFill="1" applyBorder="1" applyAlignment="1">
      <alignment horizontal="center" vertical="center" wrapText="1" shrinkToFit="1"/>
    </xf>
    <xf numFmtId="0" fontId="19" fillId="0" borderId="5" xfId="3" applyFont="1" applyBorder="1" applyAlignment="1">
      <alignment horizontal="center" vertical="center" wrapText="1" shrinkToFit="1"/>
    </xf>
    <xf numFmtId="176" fontId="19" fillId="3" borderId="5" xfId="3" applyNumberFormat="1" applyFont="1" applyFill="1" applyBorder="1" applyAlignment="1">
      <alignment horizontal="center" vertical="center" wrapText="1"/>
    </xf>
    <xf numFmtId="176" fontId="19" fillId="0" borderId="5" xfId="3" applyNumberFormat="1" applyFont="1" applyBorder="1" applyAlignment="1">
      <alignment horizontal="center" vertical="center" wrapText="1"/>
    </xf>
    <xf numFmtId="0" fontId="12" fillId="0" borderId="0" xfId="3" applyFont="1" applyAlignment="1">
      <alignment horizontal="left" vertical="top" wrapText="1"/>
    </xf>
    <xf numFmtId="0" fontId="13" fillId="0" borderId="0" xfId="3" applyFont="1" applyAlignment="1">
      <alignment horizontal="center" vertical="center" wrapText="1"/>
    </xf>
    <xf numFmtId="176" fontId="12" fillId="5" borderId="67" xfId="3" applyNumberFormat="1" applyFont="1" applyFill="1" applyBorder="1" applyAlignment="1">
      <alignment horizontal="center" vertical="center" shrinkToFit="1"/>
    </xf>
    <xf numFmtId="176" fontId="19" fillId="4" borderId="0" xfId="3" applyNumberFormat="1" applyFont="1" applyFill="1" applyAlignment="1">
      <alignment horizontal="center" vertical="center" wrapText="1" shrinkToFit="1"/>
    </xf>
    <xf numFmtId="176" fontId="19" fillId="4" borderId="0" xfId="3" applyNumberFormat="1" applyFont="1" applyFill="1" applyAlignment="1">
      <alignment horizontal="center" vertical="center" shrinkToFit="1"/>
    </xf>
    <xf numFmtId="0" fontId="19" fillId="0" borderId="44" xfId="3" applyFont="1" applyBorder="1" applyAlignment="1">
      <alignment horizontal="center" vertical="center" shrinkToFit="1"/>
    </xf>
    <xf numFmtId="0" fontId="19" fillId="0" borderId="45" xfId="3" applyFont="1" applyBorder="1" applyAlignment="1">
      <alignment horizontal="center" vertical="center" shrinkToFit="1"/>
    </xf>
    <xf numFmtId="0" fontId="19" fillId="0" borderId="46" xfId="3" applyFont="1" applyBorder="1" applyAlignment="1">
      <alignment horizontal="center" vertical="center" shrinkToFit="1"/>
    </xf>
    <xf numFmtId="0" fontId="19" fillId="0" borderId="16" xfId="3" applyFont="1" applyBorder="1" applyAlignment="1">
      <alignment horizontal="center" vertical="center" shrinkToFit="1"/>
    </xf>
    <xf numFmtId="0" fontId="19" fillId="0" borderId="39" xfId="3" applyFont="1" applyBorder="1" applyAlignment="1">
      <alignment horizontal="center" vertical="center" shrinkToFit="1"/>
    </xf>
    <xf numFmtId="176" fontId="19" fillId="0" borderId="47" xfId="3" applyNumberFormat="1" applyFont="1" applyBorder="1" applyAlignment="1">
      <alignment horizontal="center" vertical="center" wrapText="1" shrinkToFit="1"/>
    </xf>
    <xf numFmtId="176" fontId="19" fillId="0" borderId="48" xfId="3" applyNumberFormat="1" applyFont="1" applyBorder="1" applyAlignment="1">
      <alignment horizontal="center" vertical="center" shrinkToFit="1"/>
    </xf>
    <xf numFmtId="176" fontId="19" fillId="0" borderId="40" xfId="3" applyNumberFormat="1" applyFont="1" applyBorder="1" applyAlignment="1">
      <alignment horizontal="center" vertical="center" wrapText="1"/>
    </xf>
    <xf numFmtId="176" fontId="19" fillId="0" borderId="3" xfId="3" applyNumberFormat="1" applyFont="1" applyBorder="1" applyAlignment="1">
      <alignment horizontal="center" vertical="center" wrapText="1"/>
    </xf>
    <xf numFmtId="176" fontId="36" fillId="0" borderId="75" xfId="3" applyNumberFormat="1" applyFont="1" applyBorder="1" applyAlignment="1">
      <alignment horizontal="center" vertical="center" wrapText="1" shrinkToFit="1"/>
    </xf>
    <xf numFmtId="176" fontId="36" fillId="0" borderId="75" xfId="3" applyNumberFormat="1" applyFont="1" applyBorder="1" applyAlignment="1">
      <alignment horizontal="center" vertical="center" shrinkToFit="1"/>
    </xf>
    <xf numFmtId="176" fontId="36" fillId="0" borderId="76" xfId="3" applyNumberFormat="1" applyFont="1" applyBorder="1" applyAlignment="1">
      <alignment horizontal="center" vertical="center" shrinkToFit="1"/>
    </xf>
    <xf numFmtId="176" fontId="19" fillId="0" borderId="2" xfId="3" applyNumberFormat="1" applyFont="1" applyBorder="1" applyAlignment="1">
      <alignment horizontal="center" vertical="center" wrapText="1"/>
    </xf>
    <xf numFmtId="0" fontId="19" fillId="0" borderId="28" xfId="3" applyFont="1" applyBorder="1" applyAlignment="1">
      <alignment horizontal="center" vertical="center" shrinkToFit="1"/>
    </xf>
    <xf numFmtId="176" fontId="19" fillId="0" borderId="40" xfId="3" applyNumberFormat="1" applyFont="1" applyBorder="1" applyAlignment="1">
      <alignment horizontal="center" vertical="center" wrapText="1" shrinkToFit="1"/>
    </xf>
    <xf numFmtId="0" fontId="29" fillId="3" borderId="44" xfId="6" applyFont="1" applyFill="1" applyBorder="1" applyAlignment="1">
      <alignment horizontal="center" vertical="center"/>
    </xf>
    <xf numFmtId="0" fontId="29" fillId="3" borderId="45" xfId="6" applyFont="1" applyFill="1" applyBorder="1" applyAlignment="1">
      <alignment horizontal="center" vertical="center"/>
    </xf>
    <xf numFmtId="0" fontId="29" fillId="3" borderId="46" xfId="6" applyFont="1" applyFill="1" applyBorder="1" applyAlignment="1">
      <alignment horizontal="center" vertical="center"/>
    </xf>
    <xf numFmtId="0" fontId="29" fillId="3" borderId="71" xfId="6" applyFont="1" applyFill="1" applyBorder="1" applyAlignment="1">
      <alignment horizontal="center" vertical="center" wrapText="1"/>
    </xf>
    <xf numFmtId="0" fontId="29" fillId="3" borderId="56" xfId="6" applyFont="1" applyFill="1" applyBorder="1" applyAlignment="1">
      <alignment horizontal="center" vertical="center" wrapText="1"/>
    </xf>
    <xf numFmtId="0" fontId="29" fillId="3" borderId="80" xfId="6" applyFont="1" applyFill="1" applyBorder="1" applyAlignment="1">
      <alignment horizontal="center" vertical="center" wrapText="1"/>
    </xf>
    <xf numFmtId="0" fontId="29" fillId="3" borderId="66" xfId="6" applyFont="1" applyFill="1" applyBorder="1" applyAlignment="1">
      <alignment horizontal="center" vertical="center" wrapText="1"/>
    </xf>
    <xf numFmtId="0" fontId="29" fillId="3" borderId="67" xfId="6" applyFont="1" applyFill="1" applyBorder="1" applyAlignment="1">
      <alignment horizontal="center" vertical="center" wrapText="1"/>
    </xf>
    <xf numFmtId="0" fontId="29" fillId="3" borderId="68" xfId="6" applyFont="1" applyFill="1" applyBorder="1" applyAlignment="1">
      <alignment horizontal="center" vertical="center" wrapText="1"/>
    </xf>
    <xf numFmtId="0" fontId="29" fillId="0" borderId="2" xfId="6" applyFont="1" applyBorder="1" applyAlignment="1">
      <alignment vertical="center" wrapText="1"/>
    </xf>
    <xf numFmtId="0" fontId="29" fillId="0" borderId="3" xfId="6" applyFont="1" applyBorder="1" applyAlignment="1">
      <alignment vertical="center" wrapText="1"/>
    </xf>
    <xf numFmtId="0" fontId="29" fillId="0" borderId="4" xfId="6" applyFont="1" applyBorder="1" applyAlignment="1">
      <alignment vertical="center" wrapText="1"/>
    </xf>
    <xf numFmtId="0" fontId="24" fillId="0" borderId="0" xfId="3" applyFont="1" applyAlignment="1">
      <alignment vertical="center" wrapText="1"/>
    </xf>
    <xf numFmtId="0" fontId="19" fillId="0" borderId="9" xfId="3" applyFont="1" applyBorder="1" applyAlignment="1">
      <alignment horizontal="center" vertical="center" shrinkToFit="1"/>
    </xf>
    <xf numFmtId="0" fontId="19" fillId="0" borderId="12" xfId="3" applyFont="1" applyBorder="1" applyAlignment="1">
      <alignment horizontal="center" vertical="center" shrinkToFit="1"/>
    </xf>
    <xf numFmtId="0" fontId="19" fillId="0" borderId="57" xfId="3" applyFont="1" applyBorder="1" applyAlignment="1">
      <alignment horizontal="center" vertical="center" shrinkToFit="1"/>
    </xf>
    <xf numFmtId="0" fontId="30" fillId="0" borderId="57" xfId="2" applyFont="1" applyBorder="1" applyAlignment="1">
      <alignment vertical="center" wrapText="1"/>
    </xf>
    <xf numFmtId="0" fontId="30" fillId="0" borderId="58" xfId="2" applyFont="1" applyBorder="1" applyAlignment="1">
      <alignment vertical="center" wrapText="1"/>
    </xf>
    <xf numFmtId="0" fontId="30" fillId="0" borderId="2" xfId="2" applyFont="1" applyBorder="1" applyAlignment="1">
      <alignment vertical="center" wrapText="1"/>
    </xf>
    <xf numFmtId="0" fontId="30" fillId="0" borderId="4" xfId="2" applyFont="1" applyBorder="1" applyAlignment="1">
      <alignment vertical="center" wrapText="1"/>
    </xf>
    <xf numFmtId="0" fontId="29" fillId="3" borderId="40" xfId="2" applyFont="1" applyFill="1" applyBorder="1" applyAlignment="1">
      <alignment vertical="center" wrapText="1"/>
    </xf>
    <xf numFmtId="0" fontId="29" fillId="3" borderId="3" xfId="2" applyFont="1" applyFill="1" applyBorder="1" applyAlignment="1">
      <alignment vertical="center" wrapText="1"/>
    </xf>
    <xf numFmtId="0" fontId="29" fillId="0" borderId="2" xfId="2" applyFont="1" applyBorder="1" applyAlignment="1">
      <alignment vertical="center" wrapText="1"/>
    </xf>
    <xf numFmtId="0" fontId="29" fillId="0" borderId="3" xfId="2" applyFont="1" applyBorder="1" applyAlignment="1">
      <alignment vertical="center" wrapText="1"/>
    </xf>
    <xf numFmtId="0" fontId="29" fillId="0" borderId="4" xfId="2" applyFont="1" applyBorder="1" applyAlignment="1">
      <alignment vertical="center" wrapText="1"/>
    </xf>
    <xf numFmtId="0" fontId="29" fillId="3" borderId="2" xfId="2" applyFont="1" applyFill="1" applyBorder="1" applyAlignment="1">
      <alignment vertical="center" wrapText="1"/>
    </xf>
    <xf numFmtId="0" fontId="29" fillId="3" borderId="4" xfId="2" applyFont="1" applyFill="1" applyBorder="1" applyAlignment="1">
      <alignment vertical="center" wrapText="1"/>
    </xf>
    <xf numFmtId="0" fontId="29" fillId="0" borderId="2"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 fillId="0" borderId="77" xfId="2" applyBorder="1" applyAlignment="1">
      <alignment horizontal="center" vertical="center"/>
    </xf>
    <xf numFmtId="0" fontId="3" fillId="0" borderId="23" xfId="2" applyBorder="1" applyAlignment="1">
      <alignment horizontal="center" vertical="center"/>
    </xf>
    <xf numFmtId="0" fontId="25" fillId="3" borderId="2" xfId="2" applyFont="1" applyFill="1" applyBorder="1" applyAlignment="1">
      <alignment horizontal="center" vertical="center" wrapText="1"/>
    </xf>
    <xf numFmtId="0" fontId="25" fillId="3" borderId="3" xfId="2" applyFont="1" applyFill="1" applyBorder="1" applyAlignment="1">
      <alignment horizontal="center" vertical="center" wrapText="1"/>
    </xf>
    <xf numFmtId="0" fontId="25" fillId="3" borderId="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66" xfId="2" applyFont="1" applyFill="1" applyBorder="1" applyAlignment="1">
      <alignment horizontal="center" vertical="center" wrapText="1"/>
    </xf>
    <xf numFmtId="0" fontId="25" fillId="0" borderId="44"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6" xfId="2" applyFont="1" applyBorder="1" applyAlignment="1">
      <alignment horizontal="center" vertical="center" wrapText="1"/>
    </xf>
    <xf numFmtId="0" fontId="29" fillId="3" borderId="2"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5" fillId="0" borderId="42" xfId="2" applyFont="1" applyBorder="1" applyAlignment="1">
      <alignment horizontal="center" vertical="center" wrapText="1"/>
    </xf>
    <xf numFmtId="0" fontId="25" fillId="0" borderId="20" xfId="2" applyFont="1" applyBorder="1" applyAlignment="1">
      <alignment horizontal="center" vertical="center" wrapText="1"/>
    </xf>
    <xf numFmtId="0" fontId="25" fillId="0" borderId="65" xfId="2" applyFont="1" applyBorder="1" applyAlignment="1">
      <alignment horizontal="center" vertical="center" wrapText="1"/>
    </xf>
    <xf numFmtId="0" fontId="3" fillId="3" borderId="41" xfId="2" applyFill="1" applyBorder="1" applyAlignment="1">
      <alignment horizontal="center" vertical="center"/>
    </xf>
    <xf numFmtId="0" fontId="3" fillId="3" borderId="75" xfId="2" applyFill="1" applyBorder="1" applyAlignment="1">
      <alignment horizontal="center" vertical="center"/>
    </xf>
    <xf numFmtId="0" fontId="30" fillId="3" borderId="40" xfId="2" applyFont="1" applyFill="1" applyBorder="1" applyAlignment="1">
      <alignment horizontal="center" vertical="center" wrapText="1"/>
    </xf>
    <xf numFmtId="0" fontId="30" fillId="3" borderId="3" xfId="2" applyFont="1" applyFill="1" applyBorder="1" applyAlignment="1">
      <alignment horizontal="center" vertical="center" wrapText="1"/>
    </xf>
    <xf numFmtId="0" fontId="30" fillId="3" borderId="4" xfId="2" applyFont="1" applyFill="1" applyBorder="1" applyAlignment="1">
      <alignment horizontal="center" vertical="center" wrapText="1"/>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3" borderId="40" xfId="2" applyFont="1" applyFill="1" applyBorder="1" applyAlignment="1">
      <alignment horizontal="center" vertical="center" wrapText="1"/>
    </xf>
    <xf numFmtId="0" fontId="25" fillId="3" borderId="44" xfId="2" applyFont="1" applyFill="1" applyBorder="1" applyAlignment="1">
      <alignment horizontal="center" vertical="center" shrinkToFit="1"/>
    </xf>
    <xf numFmtId="0" fontId="25" fillId="3" borderId="45" xfId="2" applyFont="1" applyFill="1" applyBorder="1" applyAlignment="1">
      <alignment horizontal="center" vertical="center" shrinkToFit="1"/>
    </xf>
    <xf numFmtId="0" fontId="25" fillId="3" borderId="44" xfId="2" applyFont="1" applyFill="1" applyBorder="1" applyAlignment="1">
      <alignment horizontal="center" vertical="center" wrapText="1"/>
    </xf>
    <xf numFmtId="0" fontId="25" fillId="3" borderId="46" xfId="2" applyFont="1" applyFill="1" applyBorder="1" applyAlignment="1">
      <alignment horizontal="center" vertical="center" wrapText="1"/>
    </xf>
    <xf numFmtId="0" fontId="25" fillId="3" borderId="42" xfId="2" applyFont="1" applyFill="1" applyBorder="1" applyAlignment="1">
      <alignment horizontal="center" vertical="center" wrapText="1"/>
    </xf>
    <xf numFmtId="0" fontId="25" fillId="3" borderId="45" xfId="2" applyFont="1" applyFill="1" applyBorder="1" applyAlignment="1">
      <alignment horizontal="center" vertical="center" wrapText="1"/>
    </xf>
    <xf numFmtId="0" fontId="30" fillId="3" borderId="70" xfId="2" applyFont="1" applyFill="1" applyBorder="1" applyAlignment="1">
      <alignment horizontal="center" vertical="center" wrapText="1"/>
    </xf>
    <xf numFmtId="0" fontId="30" fillId="3" borderId="37" xfId="2" applyFont="1" applyFill="1" applyBorder="1" applyAlignment="1">
      <alignment horizontal="center" vertical="center" wrapText="1"/>
    </xf>
    <xf numFmtId="0" fontId="25" fillId="3" borderId="2" xfId="2" applyFont="1" applyFill="1" applyBorder="1" applyAlignment="1">
      <alignment horizontal="center" vertical="center" shrinkToFit="1"/>
    </xf>
    <xf numFmtId="0" fontId="25" fillId="3" borderId="3" xfId="2" applyFont="1" applyFill="1" applyBorder="1" applyAlignment="1">
      <alignment horizontal="center" vertical="center" shrinkToFit="1"/>
    </xf>
    <xf numFmtId="0" fontId="25" fillId="3" borderId="4" xfId="2" applyFont="1" applyFill="1" applyBorder="1" applyAlignment="1">
      <alignment horizontal="center" vertical="center" shrinkToFit="1"/>
    </xf>
    <xf numFmtId="0" fontId="29" fillId="3" borderId="70"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37" xfId="2" applyFont="1" applyFill="1" applyBorder="1" applyAlignment="1">
      <alignment horizontal="center" vertical="center" wrapText="1"/>
    </xf>
    <xf numFmtId="0" fontId="30" fillId="3" borderId="78" xfId="2" applyFont="1" applyFill="1" applyBorder="1" applyAlignment="1">
      <alignment horizontal="center" vertical="center" wrapText="1"/>
    </xf>
    <xf numFmtId="0" fontId="30" fillId="3" borderId="79" xfId="2" applyFont="1" applyFill="1" applyBorder="1" applyAlignment="1">
      <alignment horizontal="center" vertical="center" wrapText="1"/>
    </xf>
    <xf numFmtId="0" fontId="19" fillId="0" borderId="47" xfId="4" applyFont="1" applyBorder="1" applyAlignment="1">
      <alignment horizontal="center" vertical="center" wrapText="1"/>
    </xf>
    <xf numFmtId="0" fontId="19" fillId="0" borderId="48" xfId="4" applyFont="1" applyBorder="1" applyAlignment="1">
      <alignment horizontal="center" vertical="center" wrapText="1"/>
    </xf>
    <xf numFmtId="0" fontId="19" fillId="0" borderId="49" xfId="4" applyFont="1" applyBorder="1" applyAlignment="1">
      <alignment horizontal="center" vertical="center" wrapText="1"/>
    </xf>
    <xf numFmtId="0" fontId="25" fillId="0" borderId="25" xfId="4" applyFont="1" applyBorder="1" applyAlignment="1">
      <alignment horizontal="center" vertical="center" shrinkToFit="1"/>
    </xf>
    <xf numFmtId="0" fontId="25" fillId="0" borderId="28" xfId="4" applyFont="1" applyBorder="1" applyAlignment="1">
      <alignment horizontal="center" vertical="center" shrinkToFit="1"/>
    </xf>
    <xf numFmtId="0" fontId="25" fillId="0" borderId="39" xfId="4" applyFont="1" applyBorder="1" applyAlignment="1">
      <alignment horizontal="center" vertical="center" shrinkToFit="1"/>
    </xf>
    <xf numFmtId="0" fontId="25" fillId="0" borderId="16" xfId="4" applyFont="1" applyBorder="1" applyAlignment="1">
      <alignment horizontal="center" vertical="center" shrinkToFit="1"/>
    </xf>
    <xf numFmtId="0" fontId="25" fillId="0" borderId="47" xfId="4" applyFont="1" applyBorder="1" applyAlignment="1">
      <alignment horizontal="center" vertical="center" wrapText="1"/>
    </xf>
    <xf numFmtId="0" fontId="25" fillId="0" borderId="48"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2" xfId="4" applyFont="1" applyBorder="1" applyAlignment="1">
      <alignment vertical="center" wrapText="1" shrinkToFit="1"/>
    </xf>
    <xf numFmtId="0" fontId="25" fillId="0" borderId="3" xfId="4" applyFont="1" applyBorder="1" applyAlignment="1">
      <alignment vertical="center" wrapText="1" shrinkToFit="1"/>
    </xf>
    <xf numFmtId="0" fontId="25" fillId="0" borderId="4" xfId="4" applyFont="1" applyBorder="1" applyAlignment="1">
      <alignment vertical="center" wrapText="1" shrinkToFit="1"/>
    </xf>
    <xf numFmtId="0" fontId="25" fillId="0" borderId="42" xfId="4" applyFont="1" applyBorder="1" applyAlignment="1">
      <alignment horizontal="center" vertical="center" wrapText="1"/>
    </xf>
    <xf numFmtId="0" fontId="25" fillId="0" borderId="20" xfId="4" applyFont="1" applyBorder="1" applyAlignment="1">
      <alignment horizontal="center" vertical="center" wrapText="1"/>
    </xf>
    <xf numFmtId="0" fontId="25" fillId="0" borderId="65" xfId="4" applyFont="1" applyBorder="1" applyAlignment="1">
      <alignment horizontal="center" vertical="center" wrapText="1"/>
    </xf>
    <xf numFmtId="0" fontId="25" fillId="0" borderId="66"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68" xfId="4" applyFont="1" applyBorder="1" applyAlignment="1">
      <alignment horizontal="center" vertical="center" wrapText="1"/>
    </xf>
    <xf numFmtId="0" fontId="25" fillId="0" borderId="74" xfId="4" applyFont="1" applyBorder="1" applyAlignment="1">
      <alignment horizontal="center" vertical="center" wrapText="1"/>
    </xf>
    <xf numFmtId="0" fontId="25" fillId="0" borderId="75" xfId="4" applyFont="1" applyBorder="1" applyAlignment="1">
      <alignment horizontal="center" vertical="center" wrapText="1"/>
    </xf>
    <xf numFmtId="0" fontId="25" fillId="0" borderId="76" xfId="4" applyFont="1" applyBorder="1" applyAlignment="1">
      <alignment horizontal="center" vertical="center" wrapText="1"/>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37" xfId="4" applyFont="1" applyBorder="1" applyAlignment="1">
      <alignment horizontal="center" vertical="center" wrapText="1"/>
    </xf>
    <xf numFmtId="0" fontId="29" fillId="0" borderId="60" xfId="4" applyFont="1" applyBorder="1" applyAlignment="1">
      <alignment vertical="center" wrapText="1"/>
    </xf>
    <xf numFmtId="0" fontId="29" fillId="0" borderId="61" xfId="4" applyFont="1" applyBorder="1" applyAlignment="1">
      <alignment vertical="center" wrapText="1"/>
    </xf>
    <xf numFmtId="0" fontId="25" fillId="0" borderId="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37" xfId="4" applyFont="1" applyBorder="1" applyAlignment="1">
      <alignment horizontal="center" vertical="center" wrapText="1"/>
    </xf>
    <xf numFmtId="0" fontId="25" fillId="3" borderId="60" xfId="4" applyFont="1" applyFill="1" applyBorder="1" applyAlignment="1">
      <alignment vertical="center" wrapText="1"/>
    </xf>
    <xf numFmtId="0" fontId="25" fillId="3" borderId="61" xfId="4" applyFont="1" applyFill="1" applyBorder="1" applyAlignment="1">
      <alignment vertical="center" wrapText="1"/>
    </xf>
    <xf numFmtId="0" fontId="25" fillId="3" borderId="62" xfId="4" applyFont="1" applyFill="1" applyBorder="1" applyAlignment="1">
      <alignment vertical="center" wrapText="1"/>
    </xf>
    <xf numFmtId="0" fontId="25" fillId="3" borderId="55" xfId="4" applyFont="1" applyFill="1" applyBorder="1" applyAlignment="1">
      <alignment vertical="center" wrapText="1"/>
    </xf>
    <xf numFmtId="0" fontId="25" fillId="0" borderId="60" xfId="4" applyFont="1" applyBorder="1" applyAlignment="1">
      <alignment vertical="center" wrapText="1"/>
    </xf>
    <xf numFmtId="0" fontId="25" fillId="0" borderId="61" xfId="4" applyFont="1" applyBorder="1" applyAlignment="1">
      <alignment vertical="center" wrapText="1"/>
    </xf>
    <xf numFmtId="0" fontId="29" fillId="0" borderId="71" xfId="4" applyFont="1" applyBorder="1" applyAlignment="1">
      <alignment vertical="center" wrapText="1"/>
    </xf>
    <xf numFmtId="0" fontId="29" fillId="0" borderId="41" xfId="4" applyFont="1" applyBorder="1" applyAlignment="1">
      <alignment vertical="center" wrapText="1"/>
    </xf>
    <xf numFmtId="0" fontId="29" fillId="0" borderId="43" xfId="4" applyFont="1" applyBorder="1" applyAlignment="1">
      <alignment vertical="center" wrapText="1"/>
    </xf>
    <xf numFmtId="0" fontId="25" fillId="0" borderId="63" xfId="4" applyFont="1" applyBorder="1" applyAlignment="1">
      <alignment horizontal="center" vertical="center" wrapText="1"/>
    </xf>
    <xf numFmtId="0" fontId="25" fillId="0" borderId="64" xfId="4" applyFont="1" applyBorder="1" applyAlignment="1">
      <alignment horizontal="center" vertical="center" wrapText="1"/>
    </xf>
    <xf numFmtId="0" fontId="33" fillId="0" borderId="0" xfId="6" applyFont="1" applyAlignment="1">
      <alignment horizontal="center"/>
    </xf>
    <xf numFmtId="0" fontId="32" fillId="0" borderId="9" xfId="6" applyFont="1" applyBorder="1" applyAlignment="1">
      <alignment horizontal="center" shrinkToFit="1"/>
    </xf>
    <xf numFmtId="0" fontId="32" fillId="0" borderId="10" xfId="6" applyFont="1" applyBorder="1" applyAlignment="1">
      <alignment horizontal="center" shrinkToFit="1"/>
    </xf>
    <xf numFmtId="0" fontId="32" fillId="0" borderId="44" xfId="6" applyFont="1" applyBorder="1" applyAlignment="1">
      <alignment horizontal="center" shrinkToFit="1"/>
    </xf>
    <xf numFmtId="0" fontId="32" fillId="0" borderId="45" xfId="6" applyFont="1" applyBorder="1" applyAlignment="1">
      <alignment horizontal="center" shrinkToFit="1"/>
    </xf>
    <xf numFmtId="0" fontId="32" fillId="0" borderId="46" xfId="6" applyFont="1" applyBorder="1" applyAlignment="1">
      <alignment horizontal="center" shrinkToFit="1"/>
    </xf>
    <xf numFmtId="0" fontId="32" fillId="0" borderId="40" xfId="6" applyFont="1" applyBorder="1" applyAlignment="1">
      <alignment horizontal="center" vertical="center" shrinkToFit="1"/>
    </xf>
    <xf numFmtId="0" fontId="32" fillId="0" borderId="3" xfId="6" applyFont="1" applyBorder="1" applyAlignment="1">
      <alignment horizontal="center" vertical="center" shrinkToFit="1"/>
    </xf>
    <xf numFmtId="0" fontId="32" fillId="0" borderId="4" xfId="6" applyFont="1" applyBorder="1" applyAlignment="1">
      <alignment horizontal="center" vertical="center" shrinkToFit="1"/>
    </xf>
    <xf numFmtId="0" fontId="32" fillId="0" borderId="47" xfId="6" applyFont="1" applyBorder="1" applyAlignment="1">
      <alignment horizontal="center" vertical="center" wrapText="1"/>
    </xf>
    <xf numFmtId="0" fontId="32" fillId="0" borderId="48" xfId="6" applyFont="1" applyBorder="1" applyAlignment="1">
      <alignment horizontal="center" vertical="center" wrapText="1"/>
    </xf>
    <xf numFmtId="0" fontId="32" fillId="0" borderId="49" xfId="6" applyFont="1" applyBorder="1" applyAlignment="1">
      <alignment horizontal="center" vertical="center" wrapText="1"/>
    </xf>
    <xf numFmtId="0" fontId="32" fillId="0" borderId="12" xfId="6" applyFont="1" applyBorder="1" applyAlignment="1">
      <alignment horizontal="center" vertical="center" shrinkToFit="1"/>
    </xf>
    <xf numFmtId="177" fontId="32" fillId="0" borderId="5" xfId="6" applyNumberFormat="1" applyFont="1" applyBorder="1" applyAlignment="1">
      <alignment horizontal="center" vertical="center" shrinkToFit="1"/>
    </xf>
    <xf numFmtId="0" fontId="32" fillId="0" borderId="5" xfId="6" applyFont="1" applyBorder="1" applyAlignment="1">
      <alignment horizontal="center" vertical="center" shrinkToFit="1"/>
    </xf>
    <xf numFmtId="0" fontId="32" fillId="0" borderId="71" xfId="6" applyFont="1" applyBorder="1" applyAlignment="1">
      <alignment horizontal="center" vertical="center" shrinkToFit="1"/>
    </xf>
    <xf numFmtId="0" fontId="32" fillId="0" borderId="80" xfId="6" applyFont="1" applyBorder="1" applyAlignment="1">
      <alignment horizontal="center" vertical="center" shrinkToFit="1"/>
    </xf>
    <xf numFmtId="176" fontId="12" fillId="4" borderId="67" xfId="3" applyNumberFormat="1" applyFont="1" applyFill="1" applyBorder="1" applyAlignment="1">
      <alignment horizontal="center" vertical="center" shrinkToFit="1"/>
    </xf>
    <xf numFmtId="0" fontId="35" fillId="0" borderId="0" xfId="6" applyFont="1" applyAlignment="1">
      <alignment vertical="center" wrapText="1"/>
    </xf>
    <xf numFmtId="0" fontId="35" fillId="0" borderId="0" xfId="6" applyFont="1" applyAlignment="1">
      <alignment wrapText="1"/>
    </xf>
    <xf numFmtId="0" fontId="35" fillId="0" borderId="0" xfId="6" applyFont="1" applyAlignment="1">
      <alignment horizontal="left" vertical="center" wrapText="1"/>
    </xf>
    <xf numFmtId="0" fontId="25" fillId="0" borderId="101" xfId="2" applyFont="1" applyBorder="1" applyAlignment="1">
      <alignment horizontal="center" vertical="center"/>
    </xf>
    <xf numFmtId="0" fontId="25" fillId="0" borderId="102" xfId="2" applyFont="1" applyBorder="1" applyAlignment="1">
      <alignment horizontal="center" vertical="center"/>
    </xf>
    <xf numFmtId="0" fontId="25" fillId="0" borderId="103" xfId="2" applyFont="1" applyBorder="1" applyAlignment="1">
      <alignment horizontal="center" vertical="center"/>
    </xf>
    <xf numFmtId="182" fontId="25" fillId="0" borderId="101" xfId="2" applyNumberFormat="1" applyFont="1" applyBorder="1" applyAlignment="1">
      <alignment vertical="center"/>
    </xf>
    <xf numFmtId="182" fontId="25" fillId="0" borderId="102" xfId="2" applyNumberFormat="1" applyFont="1" applyBorder="1" applyAlignment="1">
      <alignment vertical="center"/>
    </xf>
    <xf numFmtId="182" fontId="25" fillId="0" borderId="103" xfId="2" applyNumberFormat="1" applyFont="1" applyBorder="1" applyAlignment="1">
      <alignment vertical="center"/>
    </xf>
    <xf numFmtId="0" fontId="30" fillId="0" borderId="18" xfId="2" applyFont="1" applyBorder="1" applyAlignment="1">
      <alignment vertical="top"/>
    </xf>
    <xf numFmtId="0" fontId="30" fillId="0" borderId="87" xfId="2" applyFont="1" applyBorder="1" applyAlignment="1">
      <alignment vertical="top"/>
    </xf>
    <xf numFmtId="0" fontId="25" fillId="0" borderId="25" xfId="2" applyFont="1" applyBorder="1" applyAlignment="1">
      <alignment horizontal="distributed" vertical="center"/>
    </xf>
    <xf numFmtId="0" fontId="25" fillId="0" borderId="28" xfId="2" applyFont="1" applyBorder="1" applyAlignment="1">
      <alignment horizontal="distributed" vertical="center"/>
    </xf>
    <xf numFmtId="182" fontId="25" fillId="0" borderId="25" xfId="2" applyNumberFormat="1" applyFont="1" applyBorder="1" applyAlignment="1">
      <alignment vertical="center"/>
    </xf>
    <xf numFmtId="182" fontId="25" fillId="0" borderId="28" xfId="2" applyNumberFormat="1" applyFont="1" applyBorder="1" applyAlignment="1">
      <alignment vertical="center"/>
    </xf>
    <xf numFmtId="182" fontId="25" fillId="0" borderId="23" xfId="2" applyNumberFormat="1" applyFont="1" applyBorder="1" applyAlignment="1">
      <alignment vertical="center"/>
    </xf>
    <xf numFmtId="0" fontId="25" fillId="0" borderId="0" xfId="2" applyFont="1" applyAlignment="1">
      <alignment horizontal="center" shrinkToFit="1"/>
    </xf>
    <xf numFmtId="0" fontId="25" fillId="0" borderId="24" xfId="2" applyFont="1" applyBorder="1" applyAlignment="1">
      <alignment horizontal="distributed" vertical="center" shrinkToFit="1"/>
    </xf>
    <xf numFmtId="0" fontId="25" fillId="0" borderId="56" xfId="2" applyFont="1" applyBorder="1" applyAlignment="1">
      <alignment horizontal="distributed" vertical="center" shrinkToFit="1"/>
    </xf>
    <xf numFmtId="182" fontId="25" fillId="5" borderId="24" xfId="2" applyNumberFormat="1" applyFont="1" applyFill="1" applyBorder="1" applyAlignment="1">
      <alignment vertical="center"/>
    </xf>
    <xf numFmtId="182" fontId="25" fillId="5" borderId="56" xfId="2" applyNumberFormat="1" applyFont="1" applyFill="1" applyBorder="1" applyAlignment="1">
      <alignment vertical="center"/>
    </xf>
    <xf numFmtId="182" fontId="25" fillId="5" borderId="26" xfId="2" applyNumberFormat="1" applyFont="1" applyFill="1" applyBorder="1" applyAlignment="1">
      <alignment vertical="center"/>
    </xf>
    <xf numFmtId="0" fontId="30" fillId="0" borderId="0" xfId="2" applyFont="1" applyAlignment="1">
      <alignment horizontal="center" shrinkToFit="1"/>
    </xf>
    <xf numFmtId="189" fontId="30" fillId="5" borderId="82" xfId="2" applyNumberFormat="1" applyFont="1" applyFill="1" applyBorder="1" applyAlignment="1">
      <alignment horizontal="right"/>
    </xf>
    <xf numFmtId="0" fontId="29" fillId="0" borderId="0" xfId="2" applyFont="1" applyAlignment="1">
      <alignment vertical="top"/>
    </xf>
    <xf numFmtId="0" fontId="25" fillId="0" borderId="28" xfId="2" applyFont="1" applyBorder="1" applyAlignment="1">
      <alignment horizontal="distributed" vertical="center" shrinkToFit="1"/>
    </xf>
    <xf numFmtId="0" fontId="29" fillId="0" borderId="0" xfId="2" applyFont="1" applyAlignment="1">
      <alignment vertical="top" wrapText="1"/>
    </xf>
    <xf numFmtId="0" fontId="29" fillId="0" borderId="0" xfId="2" applyFont="1" applyAlignment="1">
      <alignment wrapText="1"/>
    </xf>
    <xf numFmtId="182" fontId="25" fillId="5" borderId="25" xfId="2" applyNumberFormat="1" applyFont="1" applyFill="1" applyBorder="1" applyAlignment="1">
      <alignment vertical="center"/>
    </xf>
    <xf numFmtId="182" fontId="25" fillId="5" borderId="28" xfId="2" applyNumberFormat="1" applyFont="1" applyFill="1" applyBorder="1" applyAlignment="1">
      <alignment vertical="center"/>
    </xf>
    <xf numFmtId="182" fontId="25" fillId="5" borderId="23" xfId="2" applyNumberFormat="1" applyFont="1" applyFill="1" applyBorder="1" applyAlignment="1">
      <alignment vertical="center"/>
    </xf>
    <xf numFmtId="189" fontId="30" fillId="5" borderId="1" xfId="2" applyNumberFormat="1" applyFont="1" applyFill="1" applyBorder="1" applyAlignment="1">
      <alignment horizontal="right"/>
    </xf>
    <xf numFmtId="0" fontId="25" fillId="0" borderId="25" xfId="2" applyFont="1" applyBorder="1" applyAlignment="1">
      <alignment horizontal="center" vertical="center" shrinkToFit="1"/>
    </xf>
    <xf numFmtId="0" fontId="25" fillId="0" borderId="28" xfId="2" applyFont="1" applyBorder="1" applyAlignment="1">
      <alignment horizontal="center" vertical="center" shrinkToFit="1"/>
    </xf>
    <xf numFmtId="0" fontId="30" fillId="0" borderId="0" xfId="2" applyFont="1" applyAlignment="1">
      <alignment vertical="center"/>
    </xf>
    <xf numFmtId="182" fontId="3" fillId="0" borderId="1" xfId="2" applyNumberFormat="1" applyBorder="1" applyAlignment="1">
      <alignment horizontal="right"/>
    </xf>
    <xf numFmtId="0" fontId="25" fillId="0" borderId="0" xfId="2" applyFont="1" applyAlignment="1">
      <alignment horizontal="center" vertical="center" shrinkToFit="1"/>
    </xf>
    <xf numFmtId="0" fontId="30" fillId="0" borderId="0" xfId="2" applyFont="1" applyAlignment="1">
      <alignment horizontal="distributed" vertical="center"/>
    </xf>
    <xf numFmtId="0" fontId="25" fillId="0" borderId="1" xfId="2" applyFont="1" applyBorder="1" applyAlignment="1">
      <alignment horizontal="distributed" vertical="center"/>
    </xf>
    <xf numFmtId="0" fontId="3" fillId="0" borderId="1" xfId="2" applyBorder="1" applyAlignment="1">
      <alignment vertical="center"/>
    </xf>
    <xf numFmtId="183" fontId="25" fillId="0" borderId="1" xfId="2" applyNumberFormat="1" applyFont="1" applyBorder="1" applyAlignment="1">
      <alignment horizontal="center" vertical="center"/>
    </xf>
    <xf numFmtId="0" fontId="25" fillId="0" borderId="1" xfId="2" applyFont="1" applyBorder="1" applyAlignment="1">
      <alignment horizontal="left" vertical="center"/>
    </xf>
    <xf numFmtId="0" fontId="25" fillId="0" borderId="0" xfId="2" applyFont="1" applyAlignment="1">
      <alignment vertical="center"/>
    </xf>
    <xf numFmtId="0" fontId="3" fillId="0" borderId="0" xfId="2" applyAlignment="1">
      <alignment vertical="center"/>
    </xf>
    <xf numFmtId="183" fontId="25" fillId="0" borderId="0" xfId="2" applyNumberFormat="1" applyFont="1" applyAlignment="1">
      <alignment horizontal="center" vertical="center"/>
    </xf>
    <xf numFmtId="0" fontId="25" fillId="0" borderId="0" xfId="2" applyFont="1" applyAlignment="1">
      <alignment horizontal="left" vertical="center"/>
    </xf>
    <xf numFmtId="0" fontId="25" fillId="0" borderId="0" xfId="2" applyFont="1" applyAlignment="1">
      <alignment vertical="center" shrinkToFit="1"/>
    </xf>
    <xf numFmtId="0" fontId="3" fillId="0" borderId="0" xfId="2" applyAlignment="1">
      <alignment vertical="center" shrinkToFit="1"/>
    </xf>
    <xf numFmtId="0" fontId="29" fillId="0" borderId="0" xfId="2" applyFont="1" applyAlignment="1">
      <alignment horizontal="center" vertical="center" wrapText="1"/>
    </xf>
    <xf numFmtId="183" fontId="3" fillId="0" borderId="0" xfId="2" applyNumberFormat="1" applyAlignment="1">
      <alignment horizontal="center" vertical="center"/>
    </xf>
    <xf numFmtId="0" fontId="25" fillId="0" borderId="100" xfId="2" applyFont="1" applyBorder="1" applyAlignment="1">
      <alignment horizontal="center" vertical="center"/>
    </xf>
    <xf numFmtId="0" fontId="25" fillId="0" borderId="81" xfId="2" applyFont="1" applyBorder="1" applyAlignment="1">
      <alignment horizontal="center" vertical="center"/>
    </xf>
    <xf numFmtId="0" fontId="25" fillId="0" borderId="59" xfId="2" applyFont="1" applyBorder="1" applyAlignment="1">
      <alignment horizontal="center" vertical="center"/>
    </xf>
    <xf numFmtId="182" fontId="25" fillId="5" borderId="100" xfId="2" applyNumberFormat="1" applyFont="1" applyFill="1" applyBorder="1" applyAlignment="1">
      <alignment vertical="center"/>
    </xf>
    <xf numFmtId="182" fontId="25" fillId="5" borderId="81" xfId="2" applyNumberFormat="1" applyFont="1" applyFill="1" applyBorder="1" applyAlignment="1">
      <alignment vertical="center"/>
    </xf>
    <xf numFmtId="182" fontId="25" fillId="5" borderId="59" xfId="2" applyNumberFormat="1" applyFont="1" applyFill="1" applyBorder="1" applyAlignment="1">
      <alignment vertical="center"/>
    </xf>
    <xf numFmtId="0" fontId="25" fillId="0" borderId="85" xfId="2" applyFont="1" applyBorder="1" applyAlignment="1">
      <alignment horizontal="center" vertical="distributed" textRotation="255"/>
    </xf>
    <xf numFmtId="0" fontId="25" fillId="0" borderId="21" xfId="2" applyFont="1" applyBorder="1" applyAlignment="1">
      <alignment horizontal="center" vertical="distributed" textRotation="255"/>
    </xf>
    <xf numFmtId="0" fontId="25" fillId="0" borderId="97" xfId="2" applyFont="1" applyBorder="1" applyAlignment="1">
      <alignment horizontal="center" vertical="distributed" textRotation="255"/>
    </xf>
    <xf numFmtId="0" fontId="25" fillId="0" borderId="6" xfId="2" applyFont="1" applyBorder="1" applyAlignment="1">
      <alignment horizontal="center" vertical="distributed" textRotation="255"/>
    </xf>
    <xf numFmtId="0" fontId="25" fillId="0" borderId="88" xfId="2" applyFont="1" applyBorder="1" applyAlignment="1">
      <alignment horizontal="center" vertical="distributed" textRotation="255"/>
    </xf>
    <xf numFmtId="0" fontId="25" fillId="0" borderId="89" xfId="2" applyFont="1" applyBorder="1" applyAlignment="1">
      <alignment horizontal="center" vertical="distributed" textRotation="255"/>
    </xf>
    <xf numFmtId="0" fontId="25" fillId="0" borderId="24" xfId="2" applyFont="1" applyBorder="1" applyAlignment="1">
      <alignment horizontal="distributed" vertical="center"/>
    </xf>
    <xf numFmtId="0" fontId="25" fillId="0" borderId="56" xfId="2" applyFont="1" applyBorder="1" applyAlignment="1">
      <alignment horizontal="distributed" vertical="center"/>
    </xf>
    <xf numFmtId="0" fontId="25" fillId="0" borderId="97" xfId="2" applyFont="1" applyBorder="1" applyAlignment="1">
      <alignment horizontal="center" vertical="center" textRotation="255" shrinkToFit="1"/>
    </xf>
    <xf numFmtId="0" fontId="25" fillId="0" borderId="6" xfId="2" applyFont="1" applyBorder="1" applyAlignment="1">
      <alignment horizontal="center" vertical="center" textRotation="255" shrinkToFit="1"/>
    </xf>
    <xf numFmtId="0" fontId="25" fillId="0" borderId="92" xfId="2" applyFont="1" applyBorder="1" applyAlignment="1">
      <alignment horizontal="center" vertical="center" textRotation="255" shrinkToFit="1"/>
    </xf>
    <xf numFmtId="0" fontId="25" fillId="0" borderId="35" xfId="2" applyFont="1" applyBorder="1" applyAlignment="1">
      <alignment horizontal="center" vertical="center" textRotation="255" shrinkToFit="1"/>
    </xf>
    <xf numFmtId="0" fontId="29" fillId="0" borderId="19" xfId="2" applyFont="1" applyBorder="1" applyAlignment="1">
      <alignment horizontal="right" vertical="center"/>
    </xf>
    <xf numFmtId="0" fontId="29" fillId="0" borderId="20" xfId="2" applyFont="1" applyBorder="1" applyAlignment="1">
      <alignment horizontal="right" vertical="center"/>
    </xf>
    <xf numFmtId="0" fontId="29" fillId="0" borderId="21" xfId="2" applyFont="1" applyBorder="1" applyAlignment="1">
      <alignment horizontal="right" vertical="center"/>
    </xf>
    <xf numFmtId="0" fontId="25" fillId="0" borderId="19" xfId="2" applyFont="1" applyBorder="1" applyAlignment="1">
      <alignment vertical="center" wrapText="1"/>
    </xf>
    <xf numFmtId="0" fontId="3" fillId="0" borderId="20" xfId="2" applyBorder="1" applyAlignment="1">
      <alignment vertical="center"/>
    </xf>
    <xf numFmtId="0" fontId="3" fillId="0" borderId="86" xfId="2" applyBorder="1" applyAlignment="1">
      <alignment vertical="center"/>
    </xf>
    <xf numFmtId="0" fontId="3" fillId="0" borderId="15" xfId="2" applyBorder="1" applyAlignment="1">
      <alignment vertical="center"/>
    </xf>
    <xf numFmtId="0" fontId="3" fillId="0" borderId="27" xfId="2" applyBorder="1" applyAlignment="1">
      <alignment vertical="center"/>
    </xf>
    <xf numFmtId="0" fontId="3" fillId="0" borderId="96" xfId="2" applyBorder="1" applyAlignment="1">
      <alignment vertical="center"/>
    </xf>
    <xf numFmtId="0" fontId="3" fillId="0" borderId="98" xfId="2" applyBorder="1" applyAlignment="1">
      <alignment vertical="center"/>
    </xf>
    <xf numFmtId="0" fontId="25" fillId="0" borderId="99" xfId="2" applyFont="1" applyBorder="1" applyAlignment="1">
      <alignment horizontal="distributed" vertical="center"/>
    </xf>
    <xf numFmtId="0" fontId="25" fillId="0" borderId="67" xfId="2" applyFont="1" applyBorder="1" applyAlignment="1">
      <alignment horizontal="distributed" vertical="center"/>
    </xf>
    <xf numFmtId="182" fontId="25" fillId="5" borderId="99" xfId="2" applyNumberFormat="1" applyFont="1" applyFill="1" applyBorder="1" applyAlignment="1">
      <alignment vertical="center"/>
    </xf>
    <xf numFmtId="182" fontId="25" fillId="5" borderId="67" xfId="2" applyNumberFormat="1" applyFont="1" applyFill="1" applyBorder="1" applyAlignment="1">
      <alignment vertical="center"/>
    </xf>
    <xf numFmtId="182" fontId="25" fillId="5" borderId="22" xfId="2" applyNumberFormat="1" applyFont="1" applyFill="1" applyBorder="1" applyAlignment="1">
      <alignment vertical="center"/>
    </xf>
    <xf numFmtId="182" fontId="25" fillId="0" borderId="25" xfId="2" applyNumberFormat="1" applyFont="1" applyBorder="1"/>
    <xf numFmtId="182" fontId="25" fillId="0" borderId="28" xfId="2" applyNumberFormat="1" applyFont="1" applyBorder="1"/>
    <xf numFmtId="182" fontId="25" fillId="0" borderId="23" xfId="2" applyNumberFormat="1" applyFont="1" applyBorder="1"/>
    <xf numFmtId="182" fontId="25" fillId="5" borderId="25" xfId="2" applyNumberFormat="1" applyFont="1" applyFill="1" applyBorder="1"/>
    <xf numFmtId="182" fontId="25" fillId="5" borderId="28" xfId="2" applyNumberFormat="1" applyFont="1" applyFill="1" applyBorder="1"/>
    <xf numFmtId="182" fontId="25" fillId="5" borderId="23" xfId="2" applyNumberFormat="1" applyFont="1" applyFill="1" applyBorder="1"/>
    <xf numFmtId="0" fontId="28" fillId="0" borderId="0" xfId="2" applyFont="1" applyAlignment="1">
      <alignment horizontal="center" vertical="center"/>
    </xf>
    <xf numFmtId="0" fontId="25" fillId="0" borderId="90" xfId="2" applyFont="1" applyBorder="1" applyAlignment="1">
      <alignment horizontal="center" vertical="center"/>
    </xf>
    <xf numFmtId="0" fontId="25" fillId="0" borderId="91" xfId="2" applyFont="1" applyBorder="1" applyAlignment="1">
      <alignment horizontal="center" vertical="center"/>
    </xf>
    <xf numFmtId="0" fontId="25" fillId="0" borderId="92" xfId="2" applyFont="1" applyBorder="1" applyAlignment="1">
      <alignment horizontal="center" vertical="center"/>
    </xf>
    <xf numFmtId="0" fontId="25" fillId="0" borderId="35" xfId="2" applyFont="1" applyBorder="1" applyAlignment="1">
      <alignment horizontal="center" vertical="center"/>
    </xf>
    <xf numFmtId="0" fontId="25" fillId="0" borderId="93" xfId="2" applyFont="1" applyBorder="1" applyAlignment="1">
      <alignment horizontal="distributed" vertical="center"/>
    </xf>
    <xf numFmtId="0" fontId="25" fillId="0" borderId="94" xfId="2" applyFont="1" applyBorder="1" applyAlignment="1">
      <alignment horizontal="distributed" vertical="center"/>
    </xf>
    <xf numFmtId="0" fontId="25" fillId="0" borderId="91" xfId="2" applyFont="1" applyBorder="1" applyAlignment="1">
      <alignment horizontal="distributed" vertical="center"/>
    </xf>
    <xf numFmtId="0" fontId="25" fillId="0" borderId="15" xfId="2" applyFont="1" applyBorder="1" applyAlignment="1">
      <alignment horizontal="distributed" vertical="center"/>
    </xf>
    <xf numFmtId="0" fontId="25" fillId="0" borderId="0" xfId="2" applyFont="1" applyAlignment="1">
      <alignment horizontal="distributed" vertical="center"/>
    </xf>
    <xf numFmtId="0" fontId="25" fillId="0" borderId="6" xfId="2" applyFont="1" applyBorder="1" applyAlignment="1">
      <alignment horizontal="distributed" vertical="center"/>
    </xf>
    <xf numFmtId="0" fontId="15" fillId="0" borderId="93" xfId="2" applyFont="1" applyBorder="1" applyAlignment="1">
      <alignment horizontal="center" vertical="center"/>
    </xf>
    <xf numFmtId="0" fontId="15" fillId="0" borderId="94" xfId="2" applyFont="1" applyBorder="1" applyAlignment="1">
      <alignment horizontal="center" vertical="center"/>
    </xf>
    <xf numFmtId="0" fontId="25" fillId="0" borderId="94" xfId="2" applyFont="1" applyBorder="1" applyAlignment="1">
      <alignment horizontal="center" vertical="center"/>
    </xf>
    <xf numFmtId="0" fontId="25" fillId="0" borderId="93" xfId="2" applyFont="1" applyBorder="1" applyAlignment="1">
      <alignment horizontal="center" vertical="center"/>
    </xf>
    <xf numFmtId="0" fontId="25" fillId="0" borderId="95" xfId="2" applyFont="1" applyBorder="1" applyAlignment="1">
      <alignment horizontal="center" vertical="center"/>
    </xf>
    <xf numFmtId="0" fontId="25" fillId="0" borderId="15" xfId="2" applyFont="1" applyBorder="1" applyAlignment="1">
      <alignment horizontal="center" vertical="center"/>
    </xf>
    <xf numFmtId="0" fontId="25" fillId="0" borderId="0" xfId="2" applyFont="1" applyAlignment="1">
      <alignment horizontal="center" vertical="center"/>
    </xf>
    <xf numFmtId="0" fontId="25" fillId="0" borderId="27" xfId="2" applyFont="1" applyBorder="1" applyAlignment="1">
      <alignment horizontal="center" vertical="center"/>
    </xf>
    <xf numFmtId="0" fontId="15" fillId="0" borderId="96" xfId="2" applyFont="1" applyBorder="1" applyAlignment="1">
      <alignment horizontal="center" vertical="center"/>
    </xf>
    <xf numFmtId="0" fontId="15" fillId="0" borderId="1" xfId="2" applyFont="1" applyBorder="1" applyAlignment="1">
      <alignment horizontal="center" vertical="center"/>
    </xf>
    <xf numFmtId="0" fontId="15" fillId="0" borderId="35" xfId="2" applyFont="1" applyBorder="1" applyAlignment="1">
      <alignment horizontal="center" vertical="center"/>
    </xf>
    <xf numFmtId="0" fontId="15" fillId="0" borderId="96" xfId="2" applyFont="1" applyBorder="1" applyAlignment="1">
      <alignment horizontal="center" vertical="center" wrapText="1" shrinkToFit="1"/>
    </xf>
    <xf numFmtId="0" fontId="15" fillId="0" borderId="1" xfId="2" applyFont="1" applyBorder="1" applyAlignment="1">
      <alignment horizontal="center" vertical="center" shrinkToFit="1"/>
    </xf>
    <xf numFmtId="0" fontId="15" fillId="0" borderId="35" xfId="2" applyFont="1" applyBorder="1" applyAlignment="1">
      <alignment horizontal="center" vertical="center" shrinkToFit="1"/>
    </xf>
    <xf numFmtId="176" fontId="38" fillId="0" borderId="0" xfId="3" applyNumberFormat="1" applyFont="1" applyAlignment="1">
      <alignment horizontal="center" vertical="center" shrinkToFit="1"/>
    </xf>
    <xf numFmtId="176" fontId="38" fillId="0" borderId="67" xfId="3" applyNumberFormat="1" applyFont="1" applyBorder="1" applyAlignment="1">
      <alignment horizontal="center" vertical="center" shrinkToFit="1"/>
    </xf>
    <xf numFmtId="0" fontId="25" fillId="4" borderId="0" xfId="2" applyFont="1" applyFill="1" applyAlignment="1">
      <alignment horizontal="center" vertical="center"/>
    </xf>
    <xf numFmtId="0" fontId="25" fillId="4" borderId="67" xfId="2" applyFont="1" applyFill="1" applyBorder="1" applyAlignment="1">
      <alignment horizontal="center" vertical="center"/>
    </xf>
    <xf numFmtId="0" fontId="3" fillId="0" borderId="0" xfId="2" applyAlignment="1">
      <alignment horizontal="left" vertical="top" wrapText="1"/>
    </xf>
    <xf numFmtId="0" fontId="3" fillId="0" borderId="0" xfId="2" applyAlignment="1">
      <alignment horizontal="left" vertical="top"/>
    </xf>
    <xf numFmtId="0" fontId="3" fillId="0" borderId="104" xfId="2" applyBorder="1" applyAlignment="1">
      <alignment horizontal="center" vertical="center"/>
    </xf>
    <xf numFmtId="0" fontId="3" fillId="0" borderId="34" xfId="2" applyBorder="1" applyAlignment="1">
      <alignment horizontal="center" vertical="center"/>
    </xf>
    <xf numFmtId="0" fontId="3" fillId="0" borderId="19" xfId="2" applyBorder="1" applyAlignment="1">
      <alignment horizontal="center" vertical="center"/>
    </xf>
    <xf numFmtId="0" fontId="3" fillId="0" borderId="21" xfId="2" applyBorder="1" applyAlignment="1">
      <alignment horizontal="center" vertical="center"/>
    </xf>
    <xf numFmtId="0" fontId="3" fillId="0" borderId="96" xfId="2" applyBorder="1" applyAlignment="1">
      <alignment horizontal="center" vertical="center"/>
    </xf>
    <xf numFmtId="0" fontId="3" fillId="0" borderId="35" xfId="2" applyBorder="1" applyAlignment="1">
      <alignment horizontal="center" vertical="center"/>
    </xf>
    <xf numFmtId="0" fontId="3" fillId="0" borderId="20" xfId="2" applyBorder="1" applyAlignment="1">
      <alignment horizontal="center" vertical="center"/>
    </xf>
    <xf numFmtId="0" fontId="3" fillId="0" borderId="1" xfId="2" applyBorder="1" applyAlignment="1">
      <alignment horizontal="center" vertical="center"/>
    </xf>
    <xf numFmtId="0" fontId="3" fillId="0" borderId="30" xfId="2" applyBorder="1" applyAlignment="1">
      <alignment horizontal="left" vertical="top" wrapText="1"/>
    </xf>
    <xf numFmtId="0" fontId="3" fillId="0" borderId="15" xfId="2" applyBorder="1" applyAlignment="1">
      <alignment horizontal="left" vertical="center"/>
    </xf>
    <xf numFmtId="0" fontId="3" fillId="0" borderId="6" xfId="2" applyBorder="1" applyAlignment="1">
      <alignment horizontal="left" vertical="center"/>
    </xf>
    <xf numFmtId="0" fontId="3" fillId="0" borderId="15" xfId="2" applyBorder="1" applyAlignment="1">
      <alignment horizontal="left" vertical="top" wrapText="1"/>
    </xf>
    <xf numFmtId="0" fontId="3" fillId="0" borderId="6" xfId="2" applyBorder="1" applyAlignment="1">
      <alignment horizontal="left" vertical="top" wrapText="1"/>
    </xf>
    <xf numFmtId="0" fontId="3" fillId="0" borderId="15" xfId="2" applyBorder="1" applyAlignment="1">
      <alignment horizontal="center" vertical="center"/>
    </xf>
    <xf numFmtId="0" fontId="3" fillId="0" borderId="6" xfId="2" applyBorder="1" applyAlignment="1">
      <alignment horizontal="center" vertical="center"/>
    </xf>
    <xf numFmtId="0" fontId="3" fillId="0" borderId="15" xfId="2" applyBorder="1" applyAlignment="1">
      <alignment horizontal="center" vertical="top"/>
    </xf>
    <xf numFmtId="0" fontId="3" fillId="0" borderId="6" xfId="2" applyBorder="1" applyAlignment="1">
      <alignment horizontal="center" vertical="top"/>
    </xf>
    <xf numFmtId="0" fontId="3" fillId="0" borderId="96" xfId="2" applyBorder="1" applyAlignment="1">
      <alignment horizontal="left" vertical="top" wrapText="1"/>
    </xf>
    <xf numFmtId="0" fontId="3" fillId="0" borderId="1" xfId="2" applyBorder="1" applyAlignment="1">
      <alignment horizontal="left" vertical="top" wrapText="1"/>
    </xf>
    <xf numFmtId="0" fontId="3" fillId="0" borderId="35" xfId="2" applyBorder="1" applyAlignment="1">
      <alignment horizontal="left" vertical="top" wrapText="1"/>
    </xf>
    <xf numFmtId="0" fontId="3" fillId="0" borderId="84" xfId="2" applyBorder="1" applyAlignment="1">
      <alignment horizontal="center" vertical="center"/>
    </xf>
    <xf numFmtId="0" fontId="3" fillId="0" borderId="83" xfId="2" applyBorder="1" applyAlignment="1">
      <alignment horizontal="center" vertical="center"/>
    </xf>
    <xf numFmtId="0" fontId="3" fillId="0" borderId="82" xfId="2" applyBorder="1" applyAlignment="1">
      <alignment horizontal="center" vertical="center"/>
    </xf>
    <xf numFmtId="0" fontId="25" fillId="0" borderId="15" xfId="2" applyFont="1" applyBorder="1" applyAlignment="1">
      <alignment horizontal="left" vertical="center"/>
    </xf>
    <xf numFmtId="0" fontId="25" fillId="0" borderId="6" xfId="2" applyFont="1" applyBorder="1" applyAlignment="1">
      <alignment horizontal="left" vertical="center"/>
    </xf>
    <xf numFmtId="0" fontId="3" fillId="0" borderId="15" xfId="2" applyBorder="1" applyAlignment="1">
      <alignment horizontal="left" vertical="top"/>
    </xf>
    <xf numFmtId="0" fontId="3" fillId="0" borderId="6" xfId="2" applyBorder="1" applyAlignment="1">
      <alignment horizontal="left" vertical="top"/>
    </xf>
    <xf numFmtId="0" fontId="3" fillId="0" borderId="71" xfId="2" applyBorder="1" applyAlignment="1">
      <alignment horizontal="left" vertical="top" wrapText="1"/>
    </xf>
    <xf numFmtId="0" fontId="3" fillId="0" borderId="56" xfId="2" applyBorder="1" applyAlignment="1">
      <alignment horizontal="left" vertical="top" wrapText="1"/>
    </xf>
    <xf numFmtId="0" fontId="3" fillId="0" borderId="80" xfId="2" applyBorder="1" applyAlignment="1">
      <alignment horizontal="left" vertical="top" wrapText="1"/>
    </xf>
    <xf numFmtId="0" fontId="3" fillId="0" borderId="41" xfId="2" applyBorder="1" applyAlignment="1">
      <alignment horizontal="left" vertical="top" wrapText="1"/>
    </xf>
    <xf numFmtId="0" fontId="3" fillId="0" borderId="75" xfId="2" applyBorder="1" applyAlignment="1">
      <alignment horizontal="left" vertical="top" wrapText="1"/>
    </xf>
    <xf numFmtId="0" fontId="3" fillId="0" borderId="66" xfId="2" applyBorder="1" applyAlignment="1">
      <alignment horizontal="left" vertical="top" wrapText="1"/>
    </xf>
    <xf numFmtId="0" fontId="3" fillId="0" borderId="67" xfId="2" applyBorder="1" applyAlignment="1">
      <alignment horizontal="left" vertical="top" wrapText="1"/>
    </xf>
    <xf numFmtId="0" fontId="3" fillId="0" borderId="68" xfId="2" applyBorder="1" applyAlignment="1">
      <alignment horizontal="left" vertical="top" wrapText="1"/>
    </xf>
    <xf numFmtId="0" fontId="3" fillId="0" borderId="16" xfId="2" applyBorder="1" applyAlignment="1">
      <alignment vertical="center" wrapText="1"/>
    </xf>
    <xf numFmtId="0" fontId="3" fillId="0" borderId="28" xfId="2" applyBorder="1" applyAlignment="1">
      <alignment vertical="center" wrapText="1"/>
    </xf>
    <xf numFmtId="0" fontId="3" fillId="0" borderId="39" xfId="2" applyBorder="1" applyAlignment="1">
      <alignment vertical="center" wrapText="1"/>
    </xf>
    <xf numFmtId="0" fontId="3" fillId="0" borderId="16" xfId="2" applyBorder="1" applyAlignment="1">
      <alignment horizontal="center" vertical="center"/>
    </xf>
    <xf numFmtId="0" fontId="3" fillId="0" borderId="28" xfId="2" applyBorder="1" applyAlignment="1">
      <alignment horizontal="center" vertical="center"/>
    </xf>
    <xf numFmtId="0" fontId="3" fillId="0" borderId="39" xfId="2" applyBorder="1" applyAlignment="1">
      <alignment horizontal="center" vertical="center"/>
    </xf>
    <xf numFmtId="0" fontId="3" fillId="0" borderId="41" xfId="2" applyBorder="1" applyAlignment="1">
      <alignment horizontal="left" vertical="top"/>
    </xf>
    <xf numFmtId="0" fontId="3" fillId="0" borderId="75" xfId="2" applyBorder="1" applyAlignment="1">
      <alignment horizontal="left" vertical="top"/>
    </xf>
    <xf numFmtId="0" fontId="3" fillId="0" borderId="66" xfId="2" applyBorder="1" applyAlignment="1">
      <alignment horizontal="left" vertical="top"/>
    </xf>
    <xf numFmtId="0" fontId="3" fillId="0" borderId="67" xfId="2" applyBorder="1" applyAlignment="1">
      <alignment horizontal="left" vertical="top"/>
    </xf>
    <xf numFmtId="0" fontId="3" fillId="0" borderId="68" xfId="2" applyBorder="1" applyAlignment="1">
      <alignment horizontal="left" vertical="top"/>
    </xf>
    <xf numFmtId="0" fontId="3" fillId="0" borderId="16" xfId="2" applyBorder="1" applyAlignment="1">
      <alignment horizontal="left" vertical="top"/>
    </xf>
    <xf numFmtId="0" fontId="3" fillId="0" borderId="28" xfId="2" applyBorder="1" applyAlignment="1">
      <alignment horizontal="left" vertical="top"/>
    </xf>
    <xf numFmtId="0" fontId="3" fillId="0" borderId="39" xfId="2" applyBorder="1" applyAlignment="1">
      <alignment horizontal="left" vertical="top"/>
    </xf>
    <xf numFmtId="0" fontId="3" fillId="0" borderId="71" xfId="2" applyBorder="1" applyAlignment="1">
      <alignment horizontal="left" vertical="top"/>
    </xf>
    <xf numFmtId="0" fontId="3" fillId="0" borderId="56" xfId="2" applyBorder="1" applyAlignment="1">
      <alignment horizontal="left" vertical="top"/>
    </xf>
    <xf numFmtId="0" fontId="3" fillId="0" borderId="80" xfId="2" applyBorder="1" applyAlignment="1">
      <alignment horizontal="left" vertical="top"/>
    </xf>
    <xf numFmtId="0" fontId="3" fillId="0" borderId="2" xfId="2" applyBorder="1" applyAlignment="1">
      <alignment horizontal="center" vertical="center" textRotation="255"/>
    </xf>
    <xf numFmtId="0" fontId="3" fillId="0" borderId="3" xfId="2" applyBorder="1" applyAlignment="1">
      <alignment horizontal="center" vertical="center" textRotation="255"/>
    </xf>
    <xf numFmtId="0" fontId="3" fillId="0" borderId="4" xfId="2" applyBorder="1" applyAlignment="1">
      <alignment horizontal="center" vertical="center" textRotation="255"/>
    </xf>
    <xf numFmtId="0" fontId="15" fillId="0" borderId="0" xfId="2" applyFont="1" applyAlignment="1">
      <alignment vertical="top"/>
    </xf>
    <xf numFmtId="0" fontId="15" fillId="0" borderId="0" xfId="2" applyFont="1" applyAlignment="1">
      <alignment horizontal="center"/>
    </xf>
    <xf numFmtId="0" fontId="3" fillId="0" borderId="0" xfId="2"/>
    <xf numFmtId="188" fontId="19" fillId="0" borderId="118" xfId="3" applyNumberFormat="1" applyFont="1" applyBorder="1" applyAlignment="1">
      <alignment vertical="center" shrinkToFit="1"/>
    </xf>
    <xf numFmtId="188" fontId="19" fillId="0" borderId="51" xfId="3" applyNumberFormat="1" applyFont="1" applyBorder="1" applyAlignment="1">
      <alignment vertical="center" shrinkToFit="1"/>
    </xf>
    <xf numFmtId="0" fontId="3" fillId="0" borderId="69" xfId="4" applyFont="1" applyBorder="1" applyAlignment="1">
      <alignment horizontal="center" vertical="center" shrinkToFit="1"/>
    </xf>
    <xf numFmtId="0" fontId="3" fillId="0" borderId="45" xfId="4" applyFont="1" applyBorder="1" applyAlignment="1">
      <alignment horizontal="center" vertical="center" shrinkToFit="1"/>
    </xf>
    <xf numFmtId="0" fontId="3" fillId="0" borderId="46" xfId="4" applyFont="1" applyBorder="1" applyAlignment="1">
      <alignment horizontal="center" vertical="center" shrinkToFit="1"/>
    </xf>
    <xf numFmtId="0" fontId="3" fillId="0" borderId="19" xfId="4" applyFont="1" applyBorder="1" applyAlignment="1">
      <alignment horizontal="center" vertical="center" shrinkToFit="1"/>
    </xf>
    <xf numFmtId="0" fontId="3" fillId="0" borderId="20" xfId="4" applyFont="1" applyBorder="1" applyAlignment="1">
      <alignment horizontal="center" vertical="center" shrinkToFit="1"/>
    </xf>
    <xf numFmtId="0" fontId="3" fillId="0" borderId="65" xfId="4" applyFont="1" applyBorder="1" applyAlignment="1">
      <alignment horizontal="center" vertical="center" shrinkToFit="1"/>
    </xf>
  </cellXfs>
  <cellStyles count="17">
    <cellStyle name="桁区切り" xfId="16" builtinId="6"/>
    <cellStyle name="桁区切り 2" xfId="1" xr:uid="{00000000-0005-0000-0000-000000000000}"/>
    <cellStyle name="桁区切り 2 2" xfId="12" xr:uid="{00000000-0005-0000-0000-000001000000}"/>
    <cellStyle name="標準" xfId="0" builtinId="0"/>
    <cellStyle name="標準 2" xfId="2" xr:uid="{00000000-0005-0000-0000-000003000000}"/>
    <cellStyle name="標準 2 2" xfId="13" xr:uid="{00000000-0005-0000-0000-000004000000}"/>
    <cellStyle name="標準 3" xfId="8" xr:uid="{00000000-0005-0000-0000-000005000000}"/>
    <cellStyle name="標準 4" xfId="10" xr:uid="{00000000-0005-0000-0000-000006000000}"/>
    <cellStyle name="標準 5" xfId="11" xr:uid="{00000000-0005-0000-0000-000007000000}"/>
    <cellStyle name="標準 6" xfId="9" xr:uid="{00000000-0005-0000-0000-000008000000}"/>
    <cellStyle name="標準 7" xfId="14" xr:uid="{00000000-0005-0000-0000-000009000000}"/>
    <cellStyle name="標準 8" xfId="15" xr:uid="{00000000-0005-0000-0000-00000A000000}"/>
    <cellStyle name="標準_01北海道・東北地方(1-7)" xfId="3" xr:uid="{00000000-0005-0000-0000-00000B000000}"/>
    <cellStyle name="標準_Book1" xfId="4" xr:uid="{00000000-0005-0000-0000-00000C000000}"/>
    <cellStyle name="標準_交付申請書（別紙１～４０）" xfId="5" xr:uid="{00000000-0005-0000-0000-00000D000000}"/>
    <cellStyle name="標準_北海道" xfId="6" xr:uid="{00000000-0005-0000-0000-00000E000000}"/>
    <cellStyle name="未定義" xfId="7" xr:uid="{00000000-0005-0000-0000-00000F000000}"/>
  </cellStyles>
  <dxfs count="0"/>
  <tableStyles count="0" defaultTableStyle="TableStyleMedium9"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104774</xdr:colOff>
      <xdr:row>12</xdr:row>
      <xdr:rowOff>104776</xdr:rowOff>
    </xdr:from>
    <xdr:to>
      <xdr:col>9</xdr:col>
      <xdr:colOff>685800</xdr:colOff>
      <xdr:row>18</xdr:row>
      <xdr:rowOff>9525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628899" y="2324101"/>
          <a:ext cx="4010026" cy="1000124"/>
        </a:xfrm>
        <a:prstGeom prst="roundRect">
          <a:avLst/>
        </a:prstGeom>
        <a:ln>
          <a:solidFill>
            <a:schemeClr val="accent1">
              <a:shade val="50000"/>
              <a:alpha val="89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医業外収益＝医業外収益＋医療社会事業収益</a:t>
          </a:r>
          <a:endParaRPr kumimoji="1" lang="en-US" altLang="ja-JP" sz="1050"/>
        </a:p>
        <a:p>
          <a:pPr algn="l"/>
          <a:endParaRPr kumimoji="1" lang="en-US" altLang="ja-JP" sz="1050"/>
        </a:p>
        <a:p>
          <a:pPr algn="l"/>
          <a:r>
            <a:rPr kumimoji="1" lang="ja-JP" altLang="en-US" sz="1050"/>
            <a:t>医業外費用＝医業外費用＋医療奉仕費用＋法人税等</a:t>
          </a:r>
          <a:endParaRPr kumimoji="1" lang="en-US" altLang="ja-JP" sz="1050"/>
        </a:p>
        <a:p>
          <a:pPr algn="l"/>
          <a:endParaRPr kumimoji="1" lang="en-US" altLang="ja-JP" sz="1050"/>
        </a:p>
        <a:p>
          <a:pPr algn="l"/>
          <a:endParaRPr kumimoji="1" lang="ja-JP" alt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99060</xdr:colOff>
      <xdr:row>12</xdr:row>
      <xdr:rowOff>74295</xdr:rowOff>
    </xdr:from>
    <xdr:to>
      <xdr:col>15</xdr:col>
      <xdr:colOff>613410</xdr:colOff>
      <xdr:row>16</xdr:row>
      <xdr:rowOff>171450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338185" y="2293620"/>
          <a:ext cx="2609850" cy="840105"/>
        </a:xfrm>
        <a:prstGeom prst="wedgeRoundRectCallout">
          <a:avLst>
            <a:gd name="adj1" fmla="val 59698"/>
            <a:gd name="adj2" fmla="val -51473"/>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別添３に記載されている</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保育士等の数</a:t>
          </a:r>
          <a:r>
            <a:rPr kumimoji="1" lang="en-US" altLang="ja-JP" sz="1100">
              <a:solidFill>
                <a:schemeClr val="tx1"/>
              </a:solidFill>
            </a:rPr>
            <a:t>』</a:t>
          </a:r>
          <a:r>
            <a:rPr kumimoji="1" lang="ja-JP" altLang="en-US" sz="1100">
              <a:solidFill>
                <a:schemeClr val="tx1"/>
              </a:solidFill>
            </a:rPr>
            <a:t>の算出方法を</a:t>
          </a:r>
          <a:endParaRPr kumimoji="1" lang="en-US" altLang="ja-JP" sz="1100">
            <a:solidFill>
              <a:schemeClr val="tx1"/>
            </a:solidFill>
          </a:endParaRPr>
        </a:p>
        <a:p>
          <a:pPr algn="l"/>
          <a:r>
            <a:rPr kumimoji="1" lang="ja-JP" altLang="en-US" sz="1100">
              <a:solidFill>
                <a:schemeClr val="tx1"/>
              </a:solidFill>
            </a:rPr>
            <a:t>参照願います。</a:t>
          </a:r>
        </a:p>
      </xdr:txBody>
    </xdr:sp>
    <xdr:clientData/>
  </xdr:twoCellAnchor>
  <xdr:twoCellAnchor>
    <xdr:from>
      <xdr:col>16</xdr:col>
      <xdr:colOff>238125</xdr:colOff>
      <xdr:row>12</xdr:row>
      <xdr:rowOff>188595</xdr:rowOff>
    </xdr:from>
    <xdr:to>
      <xdr:col>21</xdr:col>
      <xdr:colOff>600075</xdr:colOff>
      <xdr:row>18</xdr:row>
      <xdr:rowOff>57150</xdr:rowOff>
    </xdr:to>
    <xdr:sp macro="" textlink="">
      <xdr:nvSpPr>
        <xdr:cNvPr id="3" name="角丸四角形吹き出し 1">
          <a:extLst>
            <a:ext uri="{FF2B5EF4-FFF2-40B4-BE49-F238E27FC236}">
              <a16:creationId xmlns:a16="http://schemas.microsoft.com/office/drawing/2014/main" id="{33383355-E512-4380-976B-67D4BCDB605E}"/>
            </a:ext>
          </a:extLst>
        </xdr:cNvPr>
        <xdr:cNvSpPr/>
      </xdr:nvSpPr>
      <xdr:spPr>
        <a:xfrm>
          <a:off x="11220450" y="2407920"/>
          <a:ext cx="3810000" cy="963930"/>
        </a:xfrm>
        <a:prstGeom prst="wedgeRoundRectCallout">
          <a:avLst>
            <a:gd name="adj1" fmla="val -10329"/>
            <a:gd name="adj2" fmla="val -66472"/>
            <a:gd name="adj3" fmla="val 16667"/>
          </a:avLst>
        </a:prstGeom>
        <a:solidFill>
          <a:schemeClr val="tx2">
            <a:lumMod val="20000"/>
            <a:lumOff val="80000"/>
          </a:schemeClr>
        </a:solidFill>
        <a:ln>
          <a:solidFill>
            <a:srgbClr val="385D8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保育士の給与費以外の金額を入力</a:t>
          </a:r>
          <a:endParaRPr kumimoji="1" lang="en-US" altLang="ja-JP" sz="1100" b="1">
            <a:solidFill>
              <a:sysClr val="windowText" lastClr="000000"/>
            </a:solidFill>
          </a:endParaRPr>
        </a:p>
        <a:p>
          <a:pPr algn="l"/>
          <a:r>
            <a:rPr kumimoji="1" lang="ja-JP" altLang="en-US" sz="1100" b="1">
              <a:solidFill>
                <a:sysClr val="windowText" lastClr="000000"/>
              </a:solidFill>
            </a:rPr>
            <a:t>委託の場合でも、委託費をそのまま入力せず、委託費から保育士の人件費相当額を引いて入力すること。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3340" name="Line 1">
          <a:extLst>
            <a:ext uri="{FF2B5EF4-FFF2-40B4-BE49-F238E27FC236}">
              <a16:creationId xmlns:a16="http://schemas.microsoft.com/office/drawing/2014/main" id="{00000000-0008-0000-0500-00000C0D0000}"/>
            </a:ext>
          </a:extLst>
        </xdr:cNvPr>
        <xdr:cNvSpPr>
          <a:spLocks noChangeShapeType="1"/>
        </xdr:cNvSpPr>
      </xdr:nvSpPr>
      <xdr:spPr bwMode="auto">
        <a:xfrm>
          <a:off x="69437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41" name="Line 2">
          <a:extLst>
            <a:ext uri="{FF2B5EF4-FFF2-40B4-BE49-F238E27FC236}">
              <a16:creationId xmlns:a16="http://schemas.microsoft.com/office/drawing/2014/main" id="{00000000-0008-0000-0500-00000D0D0000}"/>
            </a:ext>
          </a:extLst>
        </xdr:cNvPr>
        <xdr:cNvSpPr>
          <a:spLocks noChangeShapeType="1"/>
        </xdr:cNvSpPr>
      </xdr:nvSpPr>
      <xdr:spPr bwMode="auto">
        <a:xfrm>
          <a:off x="69437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42" name="Line 3">
          <a:extLst>
            <a:ext uri="{FF2B5EF4-FFF2-40B4-BE49-F238E27FC236}">
              <a16:creationId xmlns:a16="http://schemas.microsoft.com/office/drawing/2014/main" id="{00000000-0008-0000-0500-00000E0D0000}"/>
            </a:ext>
          </a:extLst>
        </xdr:cNvPr>
        <xdr:cNvSpPr>
          <a:spLocks noChangeShapeType="1"/>
        </xdr:cNvSpPr>
      </xdr:nvSpPr>
      <xdr:spPr bwMode="auto">
        <a:xfrm>
          <a:off x="69437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43" name="Line 4">
          <a:extLst>
            <a:ext uri="{FF2B5EF4-FFF2-40B4-BE49-F238E27FC236}">
              <a16:creationId xmlns:a16="http://schemas.microsoft.com/office/drawing/2014/main" id="{00000000-0008-0000-0500-00000F0D0000}"/>
            </a:ext>
          </a:extLst>
        </xdr:cNvPr>
        <xdr:cNvSpPr>
          <a:spLocks noChangeShapeType="1"/>
        </xdr:cNvSpPr>
      </xdr:nvSpPr>
      <xdr:spPr bwMode="auto">
        <a:xfrm>
          <a:off x="6943725" y="0"/>
          <a:ext cx="0" cy="0"/>
        </a:xfrm>
        <a:prstGeom prst="lin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44" name="Line 5">
          <a:extLst>
            <a:ext uri="{FF2B5EF4-FFF2-40B4-BE49-F238E27FC236}">
              <a16:creationId xmlns:a16="http://schemas.microsoft.com/office/drawing/2014/main" id="{00000000-0008-0000-0500-0000100D0000}"/>
            </a:ext>
          </a:extLst>
        </xdr:cNvPr>
        <xdr:cNvSpPr>
          <a:spLocks noChangeShapeType="1"/>
        </xdr:cNvSpPr>
      </xdr:nvSpPr>
      <xdr:spPr bwMode="auto">
        <a:xfrm>
          <a:off x="6943725" y="0"/>
          <a:ext cx="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11</xdr:row>
      <xdr:rowOff>95250</xdr:rowOff>
    </xdr:from>
    <xdr:to>
      <xdr:col>2</xdr:col>
      <xdr:colOff>152400</xdr:colOff>
      <xdr:row>12</xdr:row>
      <xdr:rowOff>114300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65760" y="2228850"/>
          <a:ext cx="68580" cy="224790"/>
        </a:xfrm>
        <a:prstGeom prst="leftBracket">
          <a:avLst>
            <a:gd name="adj" fmla="val 25000"/>
          </a:avLst>
        </a:prstGeom>
        <a:noFill/>
        <a:ln w="28575">
          <a:solidFill>
            <a:srgbClr val="000000"/>
          </a:solidFill>
          <a:round/>
          <a:headEnd/>
          <a:tailEnd/>
        </a:ln>
      </xdr:spPr>
    </xdr:sp>
    <xdr:clientData/>
  </xdr:twoCellAnchor>
  <xdr:twoCellAnchor>
    <xdr:from>
      <xdr:col>3</xdr:col>
      <xdr:colOff>66675</xdr:colOff>
      <xdr:row>19</xdr:row>
      <xdr:rowOff>85725</xdr:rowOff>
    </xdr:from>
    <xdr:to>
      <xdr:col>3</xdr:col>
      <xdr:colOff>152400</xdr:colOff>
      <xdr:row>21</xdr:row>
      <xdr:rowOff>76200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501015" y="4025265"/>
          <a:ext cx="78105" cy="40195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25</xdr:row>
      <xdr:rowOff>85725</xdr:rowOff>
    </xdr:from>
    <xdr:to>
      <xdr:col>2</xdr:col>
      <xdr:colOff>152400</xdr:colOff>
      <xdr:row>27</xdr:row>
      <xdr:rowOff>76200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356235" y="5259705"/>
          <a:ext cx="78105" cy="401955"/>
        </a:xfrm>
        <a:prstGeom prst="leftBracket">
          <a:avLst>
            <a:gd name="adj" fmla="val 39815"/>
          </a:avLst>
        </a:prstGeom>
        <a:noFill/>
        <a:ln w="28575">
          <a:solidFill>
            <a:srgbClr val="000000"/>
          </a:solidFill>
          <a:round/>
          <a:headEnd/>
          <a:tailEnd/>
        </a:ln>
      </xdr:spPr>
    </xdr:sp>
    <xdr:clientData/>
  </xdr:twoCellAnchor>
  <xdr:twoCellAnchor>
    <xdr:from>
      <xdr:col>2</xdr:col>
      <xdr:colOff>66675</xdr:colOff>
      <xdr:row>29</xdr:row>
      <xdr:rowOff>85725</xdr:rowOff>
    </xdr:from>
    <xdr:to>
      <xdr:col>2</xdr:col>
      <xdr:colOff>142875</xdr:colOff>
      <xdr:row>39</xdr:row>
      <xdr:rowOff>85725</xdr:rowOff>
    </xdr:to>
    <xdr:sp macro="" textlink="">
      <xdr:nvSpPr>
        <xdr:cNvPr id="5" name="AutoShape 4">
          <a:extLst>
            <a:ext uri="{FF2B5EF4-FFF2-40B4-BE49-F238E27FC236}">
              <a16:creationId xmlns:a16="http://schemas.microsoft.com/office/drawing/2014/main" id="{00000000-0008-0000-0600-000005000000}"/>
            </a:ext>
          </a:extLst>
        </xdr:cNvPr>
        <xdr:cNvSpPr>
          <a:spLocks/>
        </xdr:cNvSpPr>
      </xdr:nvSpPr>
      <xdr:spPr bwMode="auto">
        <a:xfrm>
          <a:off x="356235" y="6082665"/>
          <a:ext cx="76200" cy="2057400"/>
        </a:xfrm>
        <a:prstGeom prst="leftBracket">
          <a:avLst>
            <a:gd name="adj" fmla="val 229167"/>
          </a:avLst>
        </a:prstGeom>
        <a:noFill/>
        <a:ln w="28575">
          <a:solidFill>
            <a:srgbClr val="000000"/>
          </a:solidFill>
          <a:round/>
          <a:headEnd/>
          <a:tailEnd/>
        </a:ln>
      </xdr:spPr>
    </xdr:sp>
    <xdr:clientData/>
  </xdr:twoCellAnchor>
  <xdr:twoCellAnchor>
    <xdr:from>
      <xdr:col>27</xdr:col>
      <xdr:colOff>114300</xdr:colOff>
      <xdr:row>28</xdr:row>
      <xdr:rowOff>161925</xdr:rowOff>
    </xdr:from>
    <xdr:to>
      <xdr:col>37</xdr:col>
      <xdr:colOff>123825</xdr:colOff>
      <xdr:row>34</xdr:row>
      <xdr:rowOff>66675</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4046220" y="5953125"/>
          <a:ext cx="1457325" cy="1139190"/>
        </a:xfrm>
        <a:prstGeom prst="roundRect">
          <a:avLst>
            <a:gd name="adj" fmla="val 16667"/>
          </a:avLst>
        </a:prstGeom>
        <a:noFill/>
        <a:ln w="15875">
          <a:solidFill>
            <a:srgbClr val="000000"/>
          </a:solidFill>
          <a:round/>
          <a:headEnd/>
          <a:tailEnd/>
        </a:ln>
      </xdr:spPr>
    </xdr:sp>
    <xdr:clientData/>
  </xdr:twoCellAnchor>
  <xdr:twoCellAnchor>
    <xdr:from>
      <xdr:col>27</xdr:col>
      <xdr:colOff>114300</xdr:colOff>
      <xdr:row>22</xdr:row>
      <xdr:rowOff>161925</xdr:rowOff>
    </xdr:from>
    <xdr:to>
      <xdr:col>37</xdr:col>
      <xdr:colOff>123825</xdr:colOff>
      <xdr:row>28</xdr:row>
      <xdr:rowOff>66675</xdr:rowOff>
    </xdr:to>
    <xdr:sp macro="" textlink="">
      <xdr:nvSpPr>
        <xdr:cNvPr id="7" name="AutoShape 6">
          <a:extLst>
            <a:ext uri="{FF2B5EF4-FFF2-40B4-BE49-F238E27FC236}">
              <a16:creationId xmlns:a16="http://schemas.microsoft.com/office/drawing/2014/main" id="{00000000-0008-0000-0600-000007000000}"/>
            </a:ext>
          </a:extLst>
        </xdr:cNvPr>
        <xdr:cNvSpPr>
          <a:spLocks noChangeArrowheads="1"/>
        </xdr:cNvSpPr>
      </xdr:nvSpPr>
      <xdr:spPr bwMode="auto">
        <a:xfrm>
          <a:off x="4046220" y="4718685"/>
          <a:ext cx="1457325" cy="1139190"/>
        </a:xfrm>
        <a:prstGeom prst="roundRect">
          <a:avLst>
            <a:gd name="adj" fmla="val 16667"/>
          </a:avLst>
        </a:prstGeom>
        <a:noFill/>
        <a:ln w="15875">
          <a:solidFill>
            <a:srgbClr val="000000"/>
          </a:solidFill>
          <a:round/>
          <a:headEnd/>
          <a:tailEnd/>
        </a:ln>
      </xdr:spPr>
    </xdr:sp>
    <xdr:clientData/>
  </xdr:twoCellAnchor>
  <xdr:twoCellAnchor>
    <xdr:from>
      <xdr:col>27</xdr:col>
      <xdr:colOff>148590</xdr:colOff>
      <xdr:row>13</xdr:row>
      <xdr:rowOff>32384</xdr:rowOff>
    </xdr:from>
    <xdr:to>
      <xdr:col>40</xdr:col>
      <xdr:colOff>95250</xdr:colOff>
      <xdr:row>16</xdr:row>
      <xdr:rowOff>28575</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4549140" y="2613659"/>
          <a:ext cx="2051685" cy="624841"/>
        </a:xfrm>
        <a:prstGeom prst="wedgeRoundRectCallout">
          <a:avLst>
            <a:gd name="adj1" fmla="val 3731"/>
            <a:gd name="adj2" fmla="val 101736"/>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こちらには、非常勤職員の</a:t>
          </a:r>
          <a:endParaRPr kumimoji="1" lang="en-US" altLang="ja-JP" sz="1100">
            <a:solidFill>
              <a:schemeClr val="tx1"/>
            </a:solidFill>
          </a:endParaRPr>
        </a:p>
        <a:p>
          <a:pPr algn="l"/>
          <a:r>
            <a:rPr kumimoji="1" lang="ja-JP" altLang="en-US" sz="1100">
              <a:solidFill>
                <a:schemeClr val="tx1"/>
              </a:solidFill>
            </a:rPr>
            <a:t>実人数を記載してください。</a:t>
          </a:r>
          <a:endParaRPr kumimoji="1" lang="en-US" altLang="ja-JP"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85725</xdr:colOff>
      <xdr:row>42</xdr:row>
      <xdr:rowOff>76200</xdr:rowOff>
    </xdr:from>
    <xdr:to>
      <xdr:col>30</xdr:col>
      <xdr:colOff>95250</xdr:colOff>
      <xdr:row>42</xdr:row>
      <xdr:rowOff>76200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990725" y="2697480"/>
          <a:ext cx="2470785" cy="0"/>
        </a:xfrm>
        <a:prstGeom prst="line">
          <a:avLst/>
        </a:prstGeom>
        <a:noFill/>
        <a:ln w="28575">
          <a:solidFill>
            <a:srgbClr val="000000"/>
          </a:solidFill>
          <a:round/>
          <a:headEnd/>
          <a:tailEnd/>
        </a:ln>
      </xdr:spPr>
    </xdr:sp>
    <xdr:clientData/>
  </xdr:twoCellAnchor>
  <xdr:twoCellAnchor>
    <xdr:from>
      <xdr:col>12</xdr:col>
      <xdr:colOff>142875</xdr:colOff>
      <xdr:row>40</xdr:row>
      <xdr:rowOff>209550</xdr:rowOff>
    </xdr:from>
    <xdr:to>
      <xdr:col>31</xdr:col>
      <xdr:colOff>28575</xdr:colOff>
      <xdr:row>43</xdr:row>
      <xdr:rowOff>142875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1903095" y="2205990"/>
          <a:ext cx="2636520" cy="870585"/>
        </a:xfrm>
        <a:prstGeom prst="rect">
          <a:avLst/>
        </a:prstGeom>
        <a:noFill/>
        <a:ln w="31750">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24"/>
  <sheetViews>
    <sheetView tabSelected="1" view="pageBreakPreview" zoomScaleNormal="80" zoomScaleSheetLayoutView="100" zoomScalePageLayoutView="55" workbookViewId="0">
      <selection activeCell="H9" sqref="H9:M12"/>
    </sheetView>
  </sheetViews>
  <sheetFormatPr defaultColWidth="7.6328125" defaultRowHeight="13"/>
  <cols>
    <col min="1" max="1" width="6.08984375" style="1" customWidth="1"/>
    <col min="2" max="2" width="10.36328125" style="2" customWidth="1"/>
    <col min="3" max="3" width="10.08984375" style="2" customWidth="1"/>
    <col min="4" max="5" width="6.08984375" style="1" customWidth="1"/>
    <col min="6" max="8" width="9.36328125" style="2" customWidth="1"/>
    <col min="9" max="9" width="5.08984375" style="3" customWidth="1"/>
    <col min="10" max="10" width="8" style="2" customWidth="1"/>
    <col min="11" max="11" width="5.08984375" style="3" customWidth="1"/>
    <col min="12" max="12" width="8.08984375" style="2" customWidth="1"/>
    <col min="13" max="16" width="9.36328125" style="2" customWidth="1"/>
    <col min="17" max="17" width="1.453125" style="2" customWidth="1"/>
    <col min="18" max="18" width="1.7265625" style="3" customWidth="1"/>
    <col min="19" max="150" width="9" style="4" customWidth="1"/>
    <col min="151" max="16384" width="7.6328125" style="4"/>
  </cols>
  <sheetData>
    <row r="1" spans="1:18" ht="23.25" customHeight="1">
      <c r="A1" s="373" t="s">
        <v>339</v>
      </c>
      <c r="B1" s="373"/>
      <c r="C1" s="373"/>
      <c r="K1" s="356" t="s">
        <v>375</v>
      </c>
      <c r="L1" s="356"/>
      <c r="M1" s="375"/>
      <c r="N1" s="375"/>
      <c r="O1" s="375"/>
      <c r="P1" s="375"/>
    </row>
    <row r="2" spans="1:18" ht="42.75" customHeight="1">
      <c r="A2" s="374" t="s">
        <v>317</v>
      </c>
      <c r="B2" s="374"/>
      <c r="C2" s="374"/>
      <c r="D2" s="374"/>
      <c r="E2" s="374"/>
      <c r="F2" s="374"/>
      <c r="G2" s="374"/>
      <c r="H2" s="374"/>
      <c r="I2" s="374"/>
      <c r="J2" s="374"/>
      <c r="K2" s="374"/>
      <c r="L2" s="374"/>
      <c r="M2" s="374"/>
      <c r="N2" s="374"/>
      <c r="O2" s="374"/>
      <c r="P2" s="374"/>
      <c r="Q2" s="5"/>
      <c r="R2" s="5"/>
    </row>
    <row r="3" spans="1:18" ht="18.75" customHeight="1">
      <c r="A3" s="362" t="s">
        <v>290</v>
      </c>
      <c r="B3" s="362"/>
      <c r="C3" s="362"/>
      <c r="D3" s="362"/>
      <c r="E3" s="362"/>
      <c r="F3" s="362"/>
      <c r="G3" s="362"/>
      <c r="H3" s="362"/>
      <c r="I3" s="362"/>
      <c r="J3" s="362"/>
      <c r="K3" s="362"/>
      <c r="L3" s="5"/>
      <c r="M3" s="5"/>
      <c r="N3" s="5"/>
      <c r="O3" s="5"/>
      <c r="P3" s="5"/>
      <c r="Q3" s="5"/>
      <c r="R3" s="5"/>
    </row>
    <row r="4" spans="1:18" ht="19">
      <c r="A4" s="362" t="s">
        <v>291</v>
      </c>
      <c r="B4" s="362"/>
      <c r="C4" s="362"/>
      <c r="D4" s="362"/>
      <c r="E4" s="362"/>
      <c r="F4" s="362"/>
      <c r="G4" s="362"/>
      <c r="H4" s="362"/>
      <c r="I4" s="362"/>
      <c r="J4" s="362"/>
      <c r="K4" s="362"/>
      <c r="L4" s="5"/>
      <c r="M4" s="5"/>
      <c r="N4" s="5"/>
      <c r="O4" s="5"/>
      <c r="P4" s="5"/>
      <c r="Q4" s="5"/>
      <c r="R4" s="5"/>
    </row>
    <row r="5" spans="1:18" ht="19">
      <c r="A5" s="362" t="s">
        <v>382</v>
      </c>
      <c r="B5" s="362"/>
      <c r="C5" s="362"/>
      <c r="D5" s="362"/>
      <c r="E5" s="362"/>
      <c r="F5" s="362"/>
      <c r="G5" s="362"/>
      <c r="H5" s="362"/>
      <c r="I5" s="362"/>
      <c r="J5" s="362"/>
      <c r="K5" s="362"/>
      <c r="L5" s="5"/>
      <c r="M5" s="5"/>
      <c r="N5" s="5"/>
      <c r="O5" s="5"/>
      <c r="P5" s="5"/>
      <c r="Q5" s="5"/>
      <c r="R5" s="5"/>
    </row>
    <row r="6" spans="1:18" ht="10.5" customHeight="1">
      <c r="A6" s="6"/>
      <c r="B6" s="6"/>
      <c r="C6" s="7"/>
      <c r="D6" s="8"/>
      <c r="E6" s="8"/>
      <c r="F6" s="7"/>
      <c r="G6" s="7"/>
      <c r="H6" s="7"/>
      <c r="I6" s="7"/>
      <c r="J6" s="7"/>
      <c r="K6" s="7"/>
      <c r="L6" s="5"/>
      <c r="M6" s="5"/>
      <c r="N6" s="5"/>
      <c r="O6" s="5"/>
      <c r="P6" s="5"/>
      <c r="Q6" s="5"/>
      <c r="R6" s="5"/>
    </row>
    <row r="7" spans="1:18" ht="18" customHeight="1" thickBot="1">
      <c r="A7" s="8" t="s">
        <v>292</v>
      </c>
      <c r="B7" s="9"/>
      <c r="C7" s="9"/>
      <c r="D7" s="10"/>
      <c r="E7" s="10"/>
      <c r="F7" s="9"/>
      <c r="G7" s="9" t="s">
        <v>380</v>
      </c>
      <c r="H7" s="9"/>
      <c r="I7" s="11"/>
      <c r="J7" s="9"/>
      <c r="K7" s="11"/>
      <c r="P7" s="12"/>
      <c r="Q7" s="13"/>
      <c r="R7" s="4"/>
    </row>
    <row r="8" spans="1:18" s="15" customFormat="1" ht="14.25" customHeight="1">
      <c r="A8" s="364" t="s">
        <v>0</v>
      </c>
      <c r="B8" s="367" t="s">
        <v>1</v>
      </c>
      <c r="C8" s="385" t="s">
        <v>2</v>
      </c>
      <c r="D8" s="378" t="s">
        <v>124</v>
      </c>
      <c r="E8" s="379"/>
      <c r="F8" s="379"/>
      <c r="G8" s="379"/>
      <c r="H8" s="379"/>
      <c r="I8" s="379"/>
      <c r="J8" s="379"/>
      <c r="K8" s="379"/>
      <c r="L8" s="379"/>
      <c r="M8" s="379"/>
      <c r="N8" s="380"/>
      <c r="O8" s="392" t="s">
        <v>3</v>
      </c>
      <c r="P8" s="383" t="s">
        <v>137</v>
      </c>
      <c r="Q8" s="14"/>
    </row>
    <row r="9" spans="1:18" s="15" customFormat="1" ht="14.25" customHeight="1">
      <c r="A9" s="365"/>
      <c r="B9" s="368"/>
      <c r="C9" s="386"/>
      <c r="D9" s="369" t="s">
        <v>378</v>
      </c>
      <c r="E9" s="370" t="s">
        <v>379</v>
      </c>
      <c r="F9" s="371" t="s">
        <v>340</v>
      </c>
      <c r="G9" s="372" t="s">
        <v>377</v>
      </c>
      <c r="H9" s="700">
        <v>237400</v>
      </c>
      <c r="I9" s="381" t="s">
        <v>126</v>
      </c>
      <c r="J9" s="391"/>
      <c r="K9" s="391"/>
      <c r="L9" s="391"/>
      <c r="M9" s="382"/>
      <c r="N9" s="390" t="s">
        <v>4</v>
      </c>
      <c r="O9" s="360"/>
      <c r="P9" s="384"/>
      <c r="Q9" s="376"/>
    </row>
    <row r="10" spans="1:18" s="15" customFormat="1" ht="12.75" customHeight="1">
      <c r="A10" s="365"/>
      <c r="B10" s="359"/>
      <c r="C10" s="386"/>
      <c r="D10" s="369"/>
      <c r="E10" s="370"/>
      <c r="F10" s="371"/>
      <c r="G10" s="372"/>
      <c r="H10" s="387" t="s">
        <v>384</v>
      </c>
      <c r="I10" s="381" t="s">
        <v>125</v>
      </c>
      <c r="J10" s="382"/>
      <c r="K10" s="381" t="s">
        <v>127</v>
      </c>
      <c r="L10" s="382"/>
      <c r="M10" s="359" t="s">
        <v>5</v>
      </c>
      <c r="N10" s="386"/>
      <c r="O10" s="360"/>
      <c r="P10" s="384"/>
      <c r="Q10" s="377"/>
    </row>
    <row r="11" spans="1:18" s="15" customFormat="1" ht="12" customHeight="1">
      <c r="A11" s="366"/>
      <c r="B11" s="16" t="s">
        <v>135</v>
      </c>
      <c r="C11" s="16" t="s">
        <v>135</v>
      </c>
      <c r="D11" s="369"/>
      <c r="E11" s="370"/>
      <c r="F11" s="371"/>
      <c r="G11" s="372"/>
      <c r="H11" s="388"/>
      <c r="I11" s="357" t="s">
        <v>341</v>
      </c>
      <c r="J11" s="701">
        <v>30750</v>
      </c>
      <c r="K11" s="357" t="s">
        <v>371</v>
      </c>
      <c r="L11" s="701">
        <v>278340</v>
      </c>
      <c r="M11" s="360"/>
      <c r="N11" s="16" t="s">
        <v>135</v>
      </c>
      <c r="O11" s="16" t="s">
        <v>135</v>
      </c>
      <c r="P11" s="17" t="s">
        <v>135</v>
      </c>
      <c r="Q11" s="18"/>
    </row>
    <row r="12" spans="1:18" s="15" customFormat="1" ht="14.25" customHeight="1" thickBot="1">
      <c r="A12" s="366"/>
      <c r="B12" s="20" t="s">
        <v>6</v>
      </c>
      <c r="C12" s="20" t="s">
        <v>7</v>
      </c>
      <c r="D12" s="369"/>
      <c r="E12" s="370"/>
      <c r="F12" s="371"/>
      <c r="G12" s="372"/>
      <c r="H12" s="389"/>
      <c r="I12" s="358"/>
      <c r="J12" s="19" t="s">
        <v>8</v>
      </c>
      <c r="K12" s="358"/>
      <c r="L12" s="19" t="s">
        <v>8</v>
      </c>
      <c r="M12" s="361"/>
      <c r="N12" s="20" t="s">
        <v>9</v>
      </c>
      <c r="O12" s="20" t="s">
        <v>10</v>
      </c>
      <c r="P12" s="21" t="s">
        <v>136</v>
      </c>
      <c r="Q12" s="341"/>
    </row>
    <row r="13" spans="1:18" s="15" customFormat="1" ht="64.150000000000006" customHeight="1" thickBot="1">
      <c r="A13" s="22" t="s">
        <v>308</v>
      </c>
      <c r="B13" s="23">
        <f>'別紙１－（6）'!T45</f>
        <v>0</v>
      </c>
      <c r="C13" s="23">
        <f>'別紙１－（6）'!T18+'別紙１－（6）'!T44</f>
        <v>0</v>
      </c>
      <c r="D13" s="352"/>
      <c r="E13" s="355">
        <f>D13*12*H9</f>
        <v>0</v>
      </c>
      <c r="F13" s="353"/>
      <c r="G13" s="354" t="e">
        <f>'別紙１－（1）'!F9</f>
        <v>#DIV/0!</v>
      </c>
      <c r="H13" s="24" t="e">
        <f>(E13-F13)*G13</f>
        <v>#DIV/0!</v>
      </c>
      <c r="I13" s="25"/>
      <c r="J13" s="26">
        <f>J11*I13</f>
        <v>0</v>
      </c>
      <c r="K13" s="25"/>
      <c r="L13" s="26">
        <f>L11*K13</f>
        <v>0</v>
      </c>
      <c r="M13" s="24">
        <f>L13+J13</f>
        <v>0</v>
      </c>
      <c r="N13" s="23" t="e">
        <f>M13+H13</f>
        <v>#DIV/0!</v>
      </c>
      <c r="O13" s="23" t="e">
        <f>IF(C13&gt;N13,N13,C13)</f>
        <v>#DIV/0!</v>
      </c>
      <c r="P13" s="27" t="e">
        <f>ROUNDDOWN(O13*2/3,-3)</f>
        <v>#DIV/0!</v>
      </c>
      <c r="Q13" s="14"/>
    </row>
    <row r="14" spans="1:18" s="15" customFormat="1" ht="64.150000000000006" hidden="1" customHeight="1">
      <c r="A14" s="28"/>
      <c r="B14" s="29">
        <f>'別紙１－（6）'!T46</f>
        <v>0</v>
      </c>
      <c r="C14" s="29">
        <f>'別紙１－（6）'!T19+'別紙１－（6）'!T45</f>
        <v>0</v>
      </c>
      <c r="D14" s="30"/>
      <c r="E14" s="30"/>
      <c r="F14" s="31"/>
      <c r="G14" s="31"/>
      <c r="H14" s="32" t="e">
        <f>(D14*$H$9*12-F14)*'別紙１－（1）'!F10</f>
        <v>#DIV/0!</v>
      </c>
      <c r="I14" s="33"/>
      <c r="J14" s="34">
        <f>J11*I14</f>
        <v>0</v>
      </c>
      <c r="K14" s="33"/>
      <c r="L14" s="34"/>
      <c r="M14" s="32"/>
      <c r="N14" s="29"/>
      <c r="O14" s="29"/>
      <c r="P14" s="35"/>
      <c r="Q14" s="14"/>
      <c r="R14" s="36"/>
    </row>
    <row r="15" spans="1:18" s="15" customFormat="1" ht="64.150000000000006" hidden="1" customHeight="1">
      <c r="A15" s="37"/>
      <c r="B15" s="38">
        <f>'別紙１－（6）'!T47</f>
        <v>0</v>
      </c>
      <c r="C15" s="38">
        <f>'別紙１－（6）'!T20+'別紙１－（6）'!T46</f>
        <v>0</v>
      </c>
      <c r="D15" s="39"/>
      <c r="E15" s="39"/>
      <c r="F15" s="40"/>
      <c r="G15" s="339"/>
      <c r="H15" s="41" t="e">
        <f>(D15*$H$9*12-F15)*'別紙１－（1）'!F11</f>
        <v>#DIV/0!</v>
      </c>
      <c r="I15" s="42"/>
      <c r="J15" s="43">
        <f>J11*I15</f>
        <v>0</v>
      </c>
      <c r="K15" s="42"/>
      <c r="L15" s="43"/>
      <c r="M15" s="41"/>
      <c r="N15" s="38"/>
      <c r="O15" s="38"/>
      <c r="P15" s="44"/>
      <c r="Q15" s="14"/>
      <c r="R15" s="36"/>
    </row>
    <row r="16" spans="1:18" s="15" customFormat="1" ht="64.150000000000006" hidden="1" customHeight="1" thickBot="1">
      <c r="A16" s="45"/>
      <c r="B16" s="46">
        <f>'別紙１－（6）'!T48</f>
        <v>0</v>
      </c>
      <c r="C16" s="46">
        <f>'別紙１－（6）'!T21+'別紙１－（6）'!T47</f>
        <v>0</v>
      </c>
      <c r="D16" s="47"/>
      <c r="E16" s="47"/>
      <c r="F16" s="48"/>
      <c r="G16" s="48"/>
      <c r="H16" s="49" t="e">
        <f>(D16*$H$9*12-F16)*'別紙１－（1）'!F12</f>
        <v>#DIV/0!</v>
      </c>
      <c r="I16" s="50"/>
      <c r="J16" s="51">
        <f>J11*I16</f>
        <v>0</v>
      </c>
      <c r="K16" s="50"/>
      <c r="L16" s="51"/>
      <c r="M16" s="49"/>
      <c r="N16" s="46"/>
      <c r="O16" s="46"/>
      <c r="P16" s="52"/>
      <c r="Q16" s="14"/>
      <c r="R16" s="36"/>
    </row>
    <row r="17" spans="1:22" s="15" customFormat="1" ht="24" customHeight="1">
      <c r="A17" s="36"/>
      <c r="B17" s="53"/>
      <c r="C17" s="53"/>
      <c r="D17" s="36"/>
      <c r="E17" s="36"/>
      <c r="F17" s="53"/>
      <c r="G17" s="53"/>
      <c r="H17" s="53"/>
      <c r="I17" s="53"/>
      <c r="J17" s="53"/>
      <c r="K17" s="53"/>
      <c r="L17" s="53"/>
      <c r="M17" s="53"/>
      <c r="N17" s="53"/>
      <c r="O17" s="53"/>
      <c r="P17" s="53"/>
      <c r="Q17" s="14"/>
      <c r="R17" s="36"/>
    </row>
    <row r="18" spans="1:22" s="15" customFormat="1" ht="21.75" customHeight="1">
      <c r="A18" s="362" t="s">
        <v>293</v>
      </c>
      <c r="B18" s="362"/>
      <c r="C18" s="362"/>
      <c r="D18" s="362"/>
      <c r="E18" s="362"/>
      <c r="F18" s="362"/>
      <c r="G18" s="362"/>
      <c r="H18" s="362"/>
      <c r="I18" s="362"/>
      <c r="J18" s="362"/>
      <c r="K18" s="362"/>
      <c r="L18" s="53"/>
      <c r="M18" s="53"/>
      <c r="N18" s="53"/>
      <c r="O18" s="53"/>
      <c r="P18" s="53"/>
      <c r="Q18" s="53"/>
      <c r="R18" s="54"/>
    </row>
    <row r="19" spans="1:22" s="58" customFormat="1" ht="29.25" customHeight="1">
      <c r="A19" s="363" t="s">
        <v>376</v>
      </c>
      <c r="B19" s="363"/>
      <c r="C19" s="363"/>
      <c r="D19" s="363"/>
      <c r="E19" s="363"/>
      <c r="F19" s="363"/>
      <c r="G19" s="363"/>
      <c r="H19" s="363"/>
      <c r="I19" s="363"/>
      <c r="J19" s="363"/>
      <c r="K19" s="363"/>
      <c r="L19" s="55"/>
      <c r="M19" s="55"/>
      <c r="N19" s="55"/>
      <c r="O19" s="55"/>
      <c r="P19" s="55"/>
      <c r="Q19" s="55"/>
      <c r="R19" s="56"/>
      <c r="S19" s="57"/>
      <c r="T19" s="57"/>
      <c r="U19" s="57"/>
      <c r="V19" s="57"/>
    </row>
    <row r="20" spans="1:22" s="58" customFormat="1" ht="29.25" customHeight="1">
      <c r="A20" s="59"/>
      <c r="B20" s="59"/>
      <c r="C20" s="59"/>
      <c r="D20" s="59"/>
      <c r="E20" s="59"/>
      <c r="F20" s="59"/>
      <c r="G20" s="59"/>
      <c r="H20" s="59"/>
      <c r="I20" s="59"/>
      <c r="J20" s="59"/>
      <c r="K20" s="59"/>
      <c r="L20" s="55"/>
      <c r="M20" s="55"/>
      <c r="N20" s="55"/>
      <c r="O20" s="55"/>
      <c r="P20" s="55"/>
      <c r="Q20" s="55"/>
      <c r="R20" s="56"/>
      <c r="S20" s="57"/>
      <c r="T20" s="57"/>
      <c r="U20" s="57"/>
      <c r="V20" s="57"/>
    </row>
    <row r="21" spans="1:22" s="58" customFormat="1" ht="14">
      <c r="B21" s="60"/>
      <c r="C21" s="61"/>
      <c r="D21" s="56"/>
      <c r="E21" s="56"/>
      <c r="F21" s="55"/>
      <c r="G21" s="55"/>
      <c r="H21" s="55"/>
      <c r="I21" s="56"/>
      <c r="J21" s="55"/>
      <c r="K21" s="56"/>
      <c r="L21" s="55"/>
      <c r="M21" s="55"/>
      <c r="N21" s="55"/>
      <c r="O21" s="55"/>
      <c r="P21" s="55"/>
      <c r="Q21" s="55"/>
      <c r="R21" s="56"/>
      <c r="S21" s="57" t="s">
        <v>308</v>
      </c>
      <c r="T21" s="57"/>
      <c r="U21" s="57"/>
      <c r="V21" s="57"/>
    </row>
    <row r="22" spans="1:22" s="58" customFormat="1" ht="14">
      <c r="B22" s="60"/>
      <c r="C22" s="61"/>
      <c r="D22" s="56"/>
      <c r="E22" s="56"/>
      <c r="F22" s="55"/>
      <c r="G22" s="55"/>
      <c r="H22" s="55"/>
      <c r="I22" s="56"/>
      <c r="J22" s="55"/>
      <c r="K22" s="56"/>
      <c r="L22" s="55"/>
      <c r="M22" s="55"/>
      <c r="N22" s="55"/>
      <c r="O22" s="55"/>
      <c r="P22" s="55"/>
      <c r="Q22" s="55"/>
      <c r="R22" s="56"/>
      <c r="S22" s="57" t="s">
        <v>309</v>
      </c>
      <c r="T22" s="57"/>
      <c r="U22" s="57"/>
      <c r="V22" s="57"/>
    </row>
    <row r="23" spans="1:22" s="58" customFormat="1" ht="14">
      <c r="B23" s="60"/>
      <c r="C23" s="61"/>
      <c r="D23" s="56"/>
      <c r="E23" s="56"/>
      <c r="F23" s="55"/>
      <c r="G23" s="55"/>
      <c r="H23" s="55"/>
      <c r="I23" s="56"/>
      <c r="J23" s="55"/>
      <c r="K23" s="56"/>
      <c r="L23" s="55"/>
      <c r="M23" s="55"/>
      <c r="N23" s="55"/>
      <c r="O23" s="55"/>
      <c r="P23" s="55"/>
      <c r="Q23" s="55"/>
      <c r="R23" s="56"/>
      <c r="S23" s="57" t="s">
        <v>310</v>
      </c>
      <c r="T23" s="57"/>
      <c r="U23" s="57"/>
      <c r="V23" s="57"/>
    </row>
    <row r="24" spans="1:22">
      <c r="B24" s="60"/>
      <c r="S24" s="62" t="s">
        <v>311</v>
      </c>
    </row>
  </sheetData>
  <mergeCells count="28">
    <mergeCell ref="Q9:Q10"/>
    <mergeCell ref="D8:N8"/>
    <mergeCell ref="K10:L10"/>
    <mergeCell ref="A3:K3"/>
    <mergeCell ref="A4:K4"/>
    <mergeCell ref="A5:K5"/>
    <mergeCell ref="P8:P10"/>
    <mergeCell ref="C8:C10"/>
    <mergeCell ref="H10:H12"/>
    <mergeCell ref="N9:N10"/>
    <mergeCell ref="I9:M9"/>
    <mergeCell ref="O8:O10"/>
    <mergeCell ref="I10:J10"/>
    <mergeCell ref="K1:L1"/>
    <mergeCell ref="I11:I12"/>
    <mergeCell ref="M10:M12"/>
    <mergeCell ref="A18:K18"/>
    <mergeCell ref="A19:K19"/>
    <mergeCell ref="K11:K12"/>
    <mergeCell ref="A8:A12"/>
    <mergeCell ref="B8:B10"/>
    <mergeCell ref="D9:D12"/>
    <mergeCell ref="E9:E12"/>
    <mergeCell ref="F9:F12"/>
    <mergeCell ref="G9:G12"/>
    <mergeCell ref="A1:C1"/>
    <mergeCell ref="A2:P2"/>
    <mergeCell ref="M1:P1"/>
  </mergeCells>
  <phoneticPr fontId="2"/>
  <dataValidations count="1">
    <dataValidation type="list" allowBlank="1" showInputMessage="1" showErrorMessage="1" sqref="A13:A16" xr:uid="{25843634-1189-464D-9C20-E6E6E5CAE2CE}">
      <formula1>$S$21:$S$24</formula1>
    </dataValidation>
  </dataValidations>
  <printOptions horizontalCentered="1"/>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S46"/>
  <sheetViews>
    <sheetView view="pageBreakPreview" zoomScaleNormal="115" zoomScaleSheetLayoutView="100" zoomScalePageLayoutView="55" workbookViewId="0">
      <selection activeCell="B5" sqref="B5:B6"/>
    </sheetView>
  </sheetViews>
  <sheetFormatPr defaultColWidth="7.6328125" defaultRowHeight="14"/>
  <cols>
    <col min="1" max="1" width="6.08984375" style="1" customWidth="1"/>
    <col min="2" max="4" width="10.26953125" style="65" customWidth="1"/>
    <col min="5" max="5" width="5.26953125" style="336" customWidth="1"/>
    <col min="6" max="6" width="7.36328125" style="65" customWidth="1"/>
    <col min="7" max="7" width="4.6328125" style="65" customWidth="1"/>
    <col min="8" max="8" width="6" style="65" customWidth="1"/>
    <col min="9" max="9" width="5.453125" style="65" customWidth="1"/>
    <col min="10" max="12" width="9.26953125" style="65" customWidth="1"/>
    <col min="13" max="13" width="7.26953125" style="267" customWidth="1"/>
    <col min="14" max="14" width="4.26953125" style="267" customWidth="1"/>
    <col min="15" max="15" width="7.08984375" style="267" customWidth="1"/>
    <col min="16" max="16" width="9.26953125" style="267" customWidth="1"/>
    <col min="17" max="17" width="8.36328125" style="267" customWidth="1"/>
    <col min="18" max="18" width="13.7265625" style="65" customWidth="1"/>
    <col min="19" max="147" width="9" style="4" customWidth="1"/>
    <col min="148" max="16384" width="7.6328125" style="4"/>
  </cols>
  <sheetData>
    <row r="1" spans="1:19" ht="14.5" customHeight="1">
      <c r="A1" s="405"/>
      <c r="B1" s="141"/>
      <c r="C1" s="4"/>
      <c r="D1" s="4"/>
      <c r="E1" s="4"/>
      <c r="F1" s="4"/>
      <c r="G1" s="4"/>
      <c r="H1" s="4"/>
      <c r="I1" s="4"/>
      <c r="J1" s="4"/>
      <c r="K1" s="4"/>
      <c r="L1" s="4"/>
      <c r="M1" s="4"/>
      <c r="N1" s="4"/>
      <c r="O1" s="4"/>
      <c r="P1" s="4"/>
      <c r="Q1" s="4"/>
      <c r="R1" s="4"/>
    </row>
    <row r="2" spans="1:19" ht="13">
      <c r="A2" s="405"/>
      <c r="B2" s="4"/>
      <c r="C2" s="4"/>
      <c r="D2" s="4"/>
      <c r="E2" s="4"/>
      <c r="F2" s="4"/>
      <c r="G2" s="4"/>
      <c r="H2" s="4"/>
      <c r="I2" s="4"/>
      <c r="J2" s="4"/>
      <c r="K2" s="4"/>
      <c r="L2" s="4"/>
      <c r="M2" s="4"/>
      <c r="N2" s="4"/>
      <c r="O2" s="4"/>
      <c r="P2" s="4"/>
      <c r="Q2" s="4"/>
      <c r="R2" s="4"/>
    </row>
    <row r="3" spans="1:19" ht="15.75" customHeight="1" thickBot="1">
      <c r="A3" s="142"/>
      <c r="B3" s="69"/>
      <c r="C3" s="69"/>
      <c r="D3" s="69"/>
      <c r="E3" s="266"/>
      <c r="F3" s="69"/>
      <c r="G3" s="69"/>
      <c r="H3" s="69"/>
      <c r="I3" s="69"/>
      <c r="J3" s="69"/>
      <c r="K3" s="69"/>
      <c r="L3" s="69"/>
      <c r="R3" s="110"/>
    </row>
    <row r="4" spans="1:19" s="15" customFormat="1" ht="14.25" customHeight="1">
      <c r="A4" s="406" t="s">
        <v>219</v>
      </c>
      <c r="B4" s="268" t="s">
        <v>220</v>
      </c>
      <c r="C4" s="269"/>
      <c r="D4" s="269"/>
      <c r="E4" s="269"/>
      <c r="F4" s="270"/>
      <c r="G4" s="413" t="s">
        <v>221</v>
      </c>
      <c r="H4" s="413" t="s">
        <v>222</v>
      </c>
      <c r="I4" s="413" t="s">
        <v>223</v>
      </c>
      <c r="J4" s="413" t="s">
        <v>224</v>
      </c>
      <c r="K4" s="413" t="s">
        <v>225</v>
      </c>
      <c r="L4" s="413" t="s">
        <v>226</v>
      </c>
      <c r="M4" s="393" t="s">
        <v>11</v>
      </c>
      <c r="N4" s="394"/>
      <c r="O4" s="394"/>
      <c r="P4" s="395"/>
      <c r="Q4" s="271" t="s">
        <v>227</v>
      </c>
      <c r="R4" s="272" t="s">
        <v>228</v>
      </c>
    </row>
    <row r="5" spans="1:19" s="15" customFormat="1" ht="14.25" customHeight="1">
      <c r="A5" s="407"/>
      <c r="B5" s="409" t="s">
        <v>386</v>
      </c>
      <c r="C5" s="411" t="s">
        <v>321</v>
      </c>
      <c r="D5" s="415" t="s">
        <v>235</v>
      </c>
      <c r="E5" s="418" t="s">
        <v>236</v>
      </c>
      <c r="F5" s="420" t="s">
        <v>237</v>
      </c>
      <c r="G5" s="414"/>
      <c r="H5" s="414"/>
      <c r="I5" s="414"/>
      <c r="J5" s="414"/>
      <c r="K5" s="414"/>
      <c r="L5" s="414"/>
      <c r="M5" s="396" t="s">
        <v>342</v>
      </c>
      <c r="N5" s="397"/>
      <c r="O5" s="398"/>
      <c r="P5" s="402" t="s">
        <v>12</v>
      </c>
      <c r="Q5" s="273"/>
      <c r="R5" s="274"/>
    </row>
    <row r="6" spans="1:19" s="15" customFormat="1" ht="12.75" customHeight="1">
      <c r="A6" s="407"/>
      <c r="B6" s="410"/>
      <c r="C6" s="412"/>
      <c r="D6" s="416"/>
      <c r="E6" s="414"/>
      <c r="F6" s="421"/>
      <c r="G6" s="414"/>
      <c r="H6" s="414"/>
      <c r="I6" s="414"/>
      <c r="J6" s="414"/>
      <c r="K6" s="414"/>
      <c r="L6" s="414"/>
      <c r="M6" s="399"/>
      <c r="N6" s="400"/>
      <c r="O6" s="401"/>
      <c r="P6" s="403"/>
      <c r="Q6" s="273"/>
      <c r="R6" s="274"/>
    </row>
    <row r="7" spans="1:19" s="15" customFormat="1" ht="12" customHeight="1">
      <c r="A7" s="408"/>
      <c r="B7" s="275" t="s">
        <v>276</v>
      </c>
      <c r="C7" s="276" t="s">
        <v>276</v>
      </c>
      <c r="D7" s="417"/>
      <c r="E7" s="419"/>
      <c r="F7" s="422"/>
      <c r="G7" s="419"/>
      <c r="H7" s="277" t="s">
        <v>128</v>
      </c>
      <c r="I7" s="343"/>
      <c r="J7" s="277" t="s">
        <v>129</v>
      </c>
      <c r="K7" s="277" t="s">
        <v>129</v>
      </c>
      <c r="L7" s="277" t="s">
        <v>129</v>
      </c>
      <c r="M7" s="278" t="s">
        <v>13</v>
      </c>
      <c r="N7" s="279"/>
      <c r="O7" s="278" t="s">
        <v>14</v>
      </c>
      <c r="P7" s="404"/>
      <c r="Q7" s="280" t="s">
        <v>135</v>
      </c>
      <c r="R7" s="281"/>
    </row>
    <row r="8" spans="1:19" s="15" customFormat="1" ht="14.25" customHeight="1" thickBot="1">
      <c r="A8" s="408"/>
      <c r="B8" s="282" t="s">
        <v>277</v>
      </c>
      <c r="C8" s="283" t="s">
        <v>278</v>
      </c>
      <c r="D8" s="283" t="s">
        <v>279</v>
      </c>
      <c r="E8" s="284"/>
      <c r="F8" s="283" t="s">
        <v>280</v>
      </c>
      <c r="G8" s="284" t="s">
        <v>281</v>
      </c>
      <c r="H8" s="284" t="s">
        <v>15</v>
      </c>
      <c r="I8" s="284" t="s">
        <v>16</v>
      </c>
      <c r="J8" s="284" t="s">
        <v>17</v>
      </c>
      <c r="K8" s="284" t="s">
        <v>18</v>
      </c>
      <c r="L8" s="284" t="s">
        <v>19</v>
      </c>
      <c r="M8" s="285" t="s">
        <v>282</v>
      </c>
      <c r="N8" s="342"/>
      <c r="O8" s="285" t="s">
        <v>283</v>
      </c>
      <c r="P8" s="286" t="s">
        <v>284</v>
      </c>
      <c r="Q8" s="287" t="s">
        <v>285</v>
      </c>
      <c r="R8" s="288" t="s">
        <v>286</v>
      </c>
    </row>
    <row r="9" spans="1:19" s="15" customFormat="1" ht="64.150000000000006" customHeight="1" thickBot="1">
      <c r="A9" s="149" t="str">
        <f>IF(様式第３号!A13=0,"",様式第３号!A13)</f>
        <v>特Ａ</v>
      </c>
      <c r="B9" s="289">
        <f>'別紙１－（3）'!J9</f>
        <v>0</v>
      </c>
      <c r="C9" s="290">
        <f>'別紙１－（4）'!V9</f>
        <v>0</v>
      </c>
      <c r="D9" s="291" t="e">
        <f>B9/C9</f>
        <v>#DIV/0!</v>
      </c>
      <c r="E9" s="292"/>
      <c r="F9" s="293" t="e">
        <f>IF(E9="○","1.0",IF(D9&lt;5,"1.0",IF(D9&gt;=20,"0.6","0.8")))</f>
        <v>#DIV/0!</v>
      </c>
      <c r="G9" s="294"/>
      <c r="H9" s="295"/>
      <c r="I9" s="295"/>
      <c r="J9" s="295"/>
      <c r="K9" s="295"/>
      <c r="L9" s="295"/>
      <c r="M9" s="296"/>
      <c r="N9" s="297" t="s">
        <v>297</v>
      </c>
      <c r="O9" s="296"/>
      <c r="P9" s="296"/>
      <c r="Q9" s="298"/>
      <c r="R9" s="299"/>
    </row>
    <row r="10" spans="1:19" s="15" customFormat="1" ht="64.150000000000006" hidden="1" customHeight="1">
      <c r="A10" s="158" t="str">
        <f>IF(様式第３号!A14=0,"",様式第３号!A14)</f>
        <v/>
      </c>
      <c r="B10" s="300">
        <f>'別紙１－（3）'!J10</f>
        <v>0</v>
      </c>
      <c r="C10" s="301">
        <f>'別紙１－（4）'!V10</f>
        <v>0</v>
      </c>
      <c r="D10" s="302" t="e">
        <f t="shared" ref="D10:D12" si="0">B10/C10</f>
        <v>#DIV/0!</v>
      </c>
      <c r="E10" s="303"/>
      <c r="F10" s="304" t="e">
        <f t="shared" ref="F10:F12" si="1">IF(E10="○","1.0",IF(D10&lt;5,"1.0",IF(D10&gt;=20,"0.6","0.8")))</f>
        <v>#DIV/0!</v>
      </c>
      <c r="G10" s="305"/>
      <c r="H10" s="306"/>
      <c r="I10" s="306"/>
      <c r="J10" s="306"/>
      <c r="K10" s="306"/>
      <c r="L10" s="306"/>
      <c r="M10" s="307"/>
      <c r="N10" s="308" t="s">
        <v>297</v>
      </c>
      <c r="O10" s="309"/>
      <c r="P10" s="309"/>
      <c r="Q10" s="310"/>
      <c r="R10" s="311"/>
    </row>
    <row r="11" spans="1:19" s="15" customFormat="1" ht="64.150000000000006" hidden="1" customHeight="1">
      <c r="A11" s="340" t="str">
        <f>IF(様式第３号!A15=0,"",様式第３号!A15)</f>
        <v/>
      </c>
      <c r="B11" s="300">
        <f>'別紙１－（3）'!J11</f>
        <v>0</v>
      </c>
      <c r="C11" s="301">
        <f>'別紙１－（4）'!V11</f>
        <v>0</v>
      </c>
      <c r="D11" s="312" t="e">
        <f t="shared" si="0"/>
        <v>#DIV/0!</v>
      </c>
      <c r="E11" s="313"/>
      <c r="F11" s="314" t="e">
        <f t="shared" si="1"/>
        <v>#DIV/0!</v>
      </c>
      <c r="G11" s="315"/>
      <c r="H11" s="316"/>
      <c r="I11" s="316"/>
      <c r="J11" s="317"/>
      <c r="K11" s="316"/>
      <c r="L11" s="316"/>
      <c r="M11" s="318"/>
      <c r="N11" s="319" t="s">
        <v>297</v>
      </c>
      <c r="O11" s="320"/>
      <c r="P11" s="320"/>
      <c r="Q11" s="321"/>
      <c r="R11" s="322"/>
    </row>
    <row r="12" spans="1:19" s="15" customFormat="1" ht="64.150000000000006" hidden="1" customHeight="1" thickBot="1">
      <c r="A12" s="175" t="str">
        <f>IF(様式第３号!A16=0,"",様式第３号!A16)</f>
        <v/>
      </c>
      <c r="B12" s="323">
        <f>'別紙１－（3）'!J12</f>
        <v>0</v>
      </c>
      <c r="C12" s="324">
        <f>'別紙１－（4）'!V12</f>
        <v>0</v>
      </c>
      <c r="D12" s="325" t="e">
        <f t="shared" si="0"/>
        <v>#DIV/0!</v>
      </c>
      <c r="E12" s="326"/>
      <c r="F12" s="327" t="e">
        <f t="shared" si="1"/>
        <v>#DIV/0!</v>
      </c>
      <c r="G12" s="328"/>
      <c r="H12" s="329"/>
      <c r="I12" s="329"/>
      <c r="J12" s="329"/>
      <c r="K12" s="329"/>
      <c r="L12" s="329"/>
      <c r="M12" s="330"/>
      <c r="N12" s="331" t="s">
        <v>297</v>
      </c>
      <c r="O12" s="332"/>
      <c r="P12" s="332"/>
      <c r="Q12" s="333"/>
      <c r="R12" s="334"/>
    </row>
    <row r="13" spans="1:19" s="15" customFormat="1" ht="15.75" customHeight="1">
      <c r="A13" s="36"/>
      <c r="B13" s="69"/>
      <c r="C13" s="69"/>
      <c r="D13" s="69"/>
      <c r="E13" s="266"/>
      <c r="F13" s="69"/>
      <c r="G13" s="69"/>
      <c r="H13" s="69"/>
      <c r="I13" s="69"/>
      <c r="J13" s="69"/>
      <c r="K13" s="69"/>
      <c r="L13" s="69"/>
      <c r="M13" s="267"/>
      <c r="N13" s="267"/>
      <c r="O13" s="267"/>
      <c r="P13" s="267"/>
      <c r="Q13" s="267"/>
      <c r="R13" s="69"/>
    </row>
    <row r="14" spans="1:19" s="58" customFormat="1">
      <c r="B14" s="69"/>
      <c r="C14" s="69"/>
      <c r="D14" s="69"/>
      <c r="E14" s="266"/>
      <c r="F14" s="69"/>
      <c r="G14" s="69"/>
      <c r="H14" s="69"/>
      <c r="I14" s="69"/>
      <c r="J14" s="69"/>
      <c r="K14" s="69"/>
      <c r="L14" s="69"/>
      <c r="M14" s="267"/>
      <c r="N14" s="267"/>
      <c r="O14" s="267"/>
      <c r="P14" s="267"/>
      <c r="Q14" s="267"/>
      <c r="R14" s="69"/>
      <c r="S14" s="57"/>
    </row>
    <row r="15" spans="1:19" s="58" customFormat="1">
      <c r="B15" s="69"/>
      <c r="C15" s="69"/>
      <c r="D15" s="69"/>
      <c r="E15" s="266"/>
      <c r="F15" s="69"/>
      <c r="G15" s="69"/>
      <c r="H15" s="69"/>
      <c r="I15" s="69"/>
      <c r="J15" s="69"/>
      <c r="K15" s="69"/>
      <c r="L15" s="69"/>
      <c r="M15" s="267"/>
      <c r="N15" s="267"/>
      <c r="O15" s="267"/>
      <c r="P15" s="267"/>
      <c r="Q15" s="267"/>
      <c r="R15" s="69"/>
      <c r="S15" s="57"/>
    </row>
    <row r="16" spans="1:19" s="58" customFormat="1">
      <c r="B16" s="69"/>
      <c r="C16" s="69"/>
      <c r="D16" s="69"/>
      <c r="E16" s="266"/>
      <c r="F16" s="69"/>
      <c r="G16" s="69"/>
      <c r="H16" s="69"/>
      <c r="I16" s="69"/>
      <c r="J16" s="69"/>
      <c r="K16" s="69"/>
      <c r="L16" s="69"/>
      <c r="M16" s="267"/>
      <c r="N16" s="267"/>
      <c r="O16" s="267"/>
      <c r="P16" s="267"/>
      <c r="Q16" s="267"/>
      <c r="R16" s="69"/>
      <c r="S16" s="57"/>
    </row>
    <row r="17" spans="2:19" s="58" customFormat="1">
      <c r="B17" s="69"/>
      <c r="C17" s="69"/>
      <c r="D17" s="69"/>
      <c r="E17" s="266"/>
      <c r="F17" s="69"/>
      <c r="G17" s="69"/>
      <c r="H17" s="69"/>
      <c r="I17" s="69"/>
      <c r="J17" s="69"/>
      <c r="K17" s="69"/>
      <c r="L17" s="69"/>
      <c r="M17" s="267"/>
      <c r="N17" s="267"/>
      <c r="O17" s="267"/>
      <c r="P17" s="267"/>
      <c r="Q17" s="267"/>
      <c r="R17" s="69"/>
      <c r="S17" s="57"/>
    </row>
    <row r="18" spans="2:19">
      <c r="B18" s="69"/>
      <c r="C18" s="69"/>
      <c r="D18" s="69"/>
      <c r="E18" s="266"/>
      <c r="F18" s="69"/>
      <c r="G18" s="69"/>
      <c r="H18" s="69"/>
      <c r="I18" s="69"/>
      <c r="J18" s="69"/>
      <c r="K18" s="69"/>
      <c r="L18" s="69"/>
      <c r="R18" s="69"/>
    </row>
    <row r="19" spans="2:19">
      <c r="B19" s="69"/>
      <c r="C19" s="69"/>
      <c r="D19" s="69"/>
      <c r="E19" s="266"/>
      <c r="F19" s="69"/>
      <c r="G19" s="69"/>
      <c r="H19" s="69"/>
      <c r="I19" s="69"/>
      <c r="J19" s="69"/>
      <c r="K19" s="69"/>
      <c r="L19" s="69"/>
      <c r="R19" s="69"/>
    </row>
    <row r="20" spans="2:19">
      <c r="B20" s="69"/>
      <c r="C20" s="69"/>
      <c r="D20" s="69"/>
      <c r="E20" s="266"/>
      <c r="F20" s="69"/>
      <c r="G20" s="69"/>
      <c r="H20" s="69"/>
      <c r="I20" s="69"/>
      <c r="J20" s="69"/>
      <c r="K20" s="69"/>
      <c r="L20" s="69"/>
      <c r="R20" s="69"/>
    </row>
    <row r="21" spans="2:19">
      <c r="B21" s="69"/>
      <c r="C21" s="69"/>
      <c r="D21" s="69"/>
      <c r="E21" s="266"/>
      <c r="F21" s="69"/>
      <c r="G21" s="69"/>
      <c r="H21" s="69"/>
      <c r="I21" s="69"/>
      <c r="J21" s="69"/>
      <c r="K21" s="69"/>
      <c r="L21" s="69"/>
      <c r="R21" s="69"/>
    </row>
    <row r="22" spans="2:19">
      <c r="B22" s="69"/>
      <c r="C22" s="69"/>
      <c r="D22" s="69"/>
      <c r="E22" s="266"/>
      <c r="F22" s="69"/>
      <c r="G22" s="69"/>
      <c r="H22" s="69"/>
      <c r="I22" s="69"/>
      <c r="J22" s="69"/>
      <c r="K22" s="69"/>
      <c r="L22" s="69"/>
      <c r="R22" s="69"/>
    </row>
    <row r="23" spans="2:19">
      <c r="B23" s="69"/>
      <c r="C23" s="69"/>
      <c r="D23" s="69"/>
      <c r="E23" s="266"/>
      <c r="F23" s="69"/>
      <c r="G23" s="69"/>
      <c r="H23" s="69"/>
      <c r="I23" s="69"/>
      <c r="J23" s="69"/>
      <c r="K23" s="69"/>
      <c r="L23" s="69"/>
      <c r="R23" s="69"/>
    </row>
    <row r="24" spans="2:19">
      <c r="B24" s="69"/>
      <c r="C24" s="69"/>
      <c r="D24" s="69"/>
      <c r="E24" s="266"/>
      <c r="F24" s="69"/>
      <c r="G24" s="69"/>
      <c r="H24" s="69"/>
      <c r="I24" s="69"/>
      <c r="J24" s="69"/>
      <c r="K24" s="69"/>
      <c r="L24" s="69"/>
      <c r="R24" s="69"/>
    </row>
    <row r="25" spans="2:19">
      <c r="B25" s="69"/>
      <c r="C25" s="69"/>
      <c r="D25" s="69"/>
      <c r="E25" s="266"/>
      <c r="F25" s="69"/>
      <c r="G25" s="69"/>
      <c r="H25" s="69"/>
      <c r="I25" s="69"/>
      <c r="J25" s="69"/>
      <c r="K25" s="69"/>
      <c r="L25" s="69"/>
      <c r="R25" s="69"/>
    </row>
    <row r="26" spans="2:19">
      <c r="B26" s="69"/>
      <c r="C26" s="69"/>
      <c r="D26" s="69"/>
      <c r="E26" s="266"/>
      <c r="F26" s="69"/>
      <c r="G26" s="69"/>
      <c r="H26" s="69"/>
      <c r="I26" s="69"/>
      <c r="J26" s="69"/>
      <c r="K26" s="69"/>
      <c r="L26" s="69"/>
      <c r="R26" s="69"/>
    </row>
    <row r="27" spans="2:19">
      <c r="B27" s="69"/>
      <c r="C27" s="69"/>
      <c r="D27" s="69"/>
      <c r="E27" s="266"/>
      <c r="F27" s="69"/>
      <c r="G27" s="69"/>
      <c r="H27" s="69"/>
      <c r="I27" s="69"/>
      <c r="J27" s="69"/>
      <c r="K27" s="69"/>
      <c r="L27" s="69"/>
      <c r="R27" s="69"/>
    </row>
    <row r="28" spans="2:19">
      <c r="B28" s="69"/>
      <c r="C28" s="69"/>
      <c r="D28" s="69"/>
      <c r="E28" s="266"/>
      <c r="F28" s="69"/>
      <c r="G28" s="69"/>
      <c r="H28" s="69"/>
      <c r="I28" s="69"/>
      <c r="J28" s="69"/>
      <c r="K28" s="69"/>
      <c r="L28" s="69"/>
      <c r="R28" s="69"/>
    </row>
    <row r="29" spans="2:19">
      <c r="B29" s="70"/>
      <c r="C29" s="70"/>
      <c r="D29" s="70"/>
      <c r="E29" s="335"/>
      <c r="F29" s="70"/>
      <c r="G29" s="70"/>
      <c r="H29" s="70"/>
      <c r="I29" s="70"/>
      <c r="J29" s="70"/>
      <c r="K29" s="70"/>
      <c r="L29" s="70"/>
      <c r="R29" s="70"/>
    </row>
    <row r="30" spans="2:19">
      <c r="B30" s="70"/>
      <c r="C30" s="70"/>
      <c r="D30" s="70"/>
      <c r="E30" s="335"/>
      <c r="F30" s="70"/>
      <c r="G30" s="70"/>
      <c r="H30" s="70"/>
      <c r="I30" s="70"/>
      <c r="J30" s="70"/>
      <c r="K30" s="70"/>
      <c r="L30" s="70"/>
      <c r="R30" s="70"/>
    </row>
    <row r="31" spans="2:19">
      <c r="B31" s="70"/>
      <c r="C31" s="70"/>
      <c r="D31" s="70"/>
      <c r="E31" s="335"/>
      <c r="F31" s="70"/>
      <c r="G31" s="70"/>
      <c r="H31" s="70"/>
      <c r="I31" s="70"/>
      <c r="J31" s="70"/>
      <c r="K31" s="70"/>
      <c r="L31" s="70"/>
      <c r="R31" s="70"/>
    </row>
    <row r="32" spans="2:19">
      <c r="B32" s="70"/>
      <c r="C32" s="70"/>
      <c r="D32" s="70"/>
      <c r="E32" s="335"/>
      <c r="F32" s="70"/>
      <c r="G32" s="70"/>
      <c r="H32" s="70"/>
      <c r="I32" s="70"/>
      <c r="J32" s="70"/>
      <c r="K32" s="70"/>
      <c r="L32" s="70"/>
      <c r="R32" s="70"/>
    </row>
    <row r="33" spans="2:18">
      <c r="B33" s="70"/>
      <c r="C33" s="70"/>
      <c r="D33" s="70"/>
      <c r="E33" s="335"/>
      <c r="F33" s="70"/>
      <c r="G33" s="70"/>
      <c r="H33" s="70"/>
      <c r="I33" s="70"/>
      <c r="J33" s="70"/>
      <c r="K33" s="70"/>
      <c r="L33" s="70"/>
      <c r="R33" s="70"/>
    </row>
    <row r="34" spans="2:18">
      <c r="B34" s="70"/>
      <c r="C34" s="70"/>
      <c r="D34" s="70"/>
      <c r="E34" s="335"/>
      <c r="F34" s="70"/>
      <c r="G34" s="70"/>
      <c r="H34" s="70"/>
      <c r="I34" s="70"/>
      <c r="J34" s="70"/>
      <c r="K34" s="70"/>
      <c r="L34" s="70"/>
      <c r="R34" s="70"/>
    </row>
    <row r="35" spans="2:18">
      <c r="B35" s="70"/>
      <c r="C35" s="70"/>
      <c r="D35" s="70"/>
      <c r="E35" s="335"/>
      <c r="F35" s="70"/>
      <c r="G35" s="70"/>
      <c r="H35" s="70"/>
      <c r="I35" s="70"/>
      <c r="J35" s="70"/>
      <c r="K35" s="70"/>
      <c r="L35" s="70"/>
      <c r="R35" s="70"/>
    </row>
    <row r="36" spans="2:18">
      <c r="B36" s="70"/>
      <c r="C36" s="70"/>
      <c r="D36" s="70"/>
      <c r="E36" s="335"/>
      <c r="F36" s="70"/>
      <c r="G36" s="70"/>
      <c r="H36" s="70"/>
      <c r="I36" s="70"/>
      <c r="J36" s="70"/>
      <c r="K36" s="70"/>
      <c r="L36" s="70"/>
      <c r="R36" s="70"/>
    </row>
    <row r="37" spans="2:18">
      <c r="B37" s="70"/>
      <c r="C37" s="70"/>
      <c r="D37" s="70"/>
      <c r="E37" s="335"/>
      <c r="F37" s="70"/>
      <c r="G37" s="70"/>
      <c r="H37" s="70"/>
      <c r="I37" s="70"/>
      <c r="J37" s="70"/>
      <c r="K37" s="70"/>
      <c r="L37" s="70"/>
      <c r="R37" s="70"/>
    </row>
    <row r="38" spans="2:18">
      <c r="B38" s="70"/>
      <c r="C38" s="70"/>
      <c r="D38" s="70"/>
      <c r="E38" s="335"/>
      <c r="F38" s="70"/>
      <c r="G38" s="70"/>
      <c r="H38" s="70"/>
      <c r="I38" s="70"/>
      <c r="J38" s="70"/>
      <c r="K38" s="70"/>
      <c r="L38" s="70"/>
      <c r="R38" s="70"/>
    </row>
    <row r="39" spans="2:18">
      <c r="B39" s="70"/>
      <c r="C39" s="70"/>
      <c r="D39" s="70"/>
      <c r="E39" s="335"/>
      <c r="F39" s="70"/>
      <c r="G39" s="70"/>
      <c r="H39" s="70"/>
      <c r="I39" s="70"/>
      <c r="J39" s="70"/>
      <c r="K39" s="70"/>
      <c r="L39" s="70"/>
      <c r="R39" s="70"/>
    </row>
    <row r="40" spans="2:18">
      <c r="B40" s="70"/>
      <c r="C40" s="70"/>
      <c r="D40" s="70"/>
      <c r="E40" s="335"/>
      <c r="F40" s="70"/>
      <c r="G40" s="70"/>
      <c r="H40" s="70"/>
      <c r="I40" s="70"/>
      <c r="J40" s="70"/>
      <c r="K40" s="70"/>
      <c r="L40" s="70"/>
      <c r="R40" s="70"/>
    </row>
    <row r="41" spans="2:18">
      <c r="B41" s="70"/>
      <c r="C41" s="70"/>
      <c r="D41" s="70"/>
      <c r="E41" s="335"/>
      <c r="F41" s="70"/>
      <c r="G41" s="70"/>
      <c r="H41" s="70"/>
      <c r="I41" s="70"/>
      <c r="J41" s="70"/>
      <c r="K41" s="70"/>
      <c r="L41" s="70"/>
      <c r="R41" s="70"/>
    </row>
    <row r="42" spans="2:18">
      <c r="B42" s="70"/>
      <c r="C42" s="70"/>
      <c r="D42" s="70"/>
      <c r="E42" s="335"/>
      <c r="F42" s="70"/>
      <c r="G42" s="70"/>
      <c r="H42" s="70"/>
      <c r="I42" s="70"/>
      <c r="J42" s="70"/>
      <c r="K42" s="70"/>
      <c r="L42" s="70"/>
      <c r="R42" s="70"/>
    </row>
    <row r="43" spans="2:18">
      <c r="B43" s="70"/>
      <c r="C43" s="70"/>
      <c r="D43" s="70"/>
      <c r="E43" s="335"/>
      <c r="F43" s="70"/>
      <c r="G43" s="70"/>
      <c r="H43" s="70"/>
      <c r="I43" s="70"/>
      <c r="J43" s="70"/>
      <c r="K43" s="70"/>
      <c r="L43" s="70"/>
      <c r="R43" s="70"/>
    </row>
    <row r="44" spans="2:18">
      <c r="B44" s="70"/>
      <c r="C44" s="70"/>
      <c r="D44" s="70"/>
      <c r="E44" s="335"/>
      <c r="F44" s="70"/>
      <c r="G44" s="70"/>
      <c r="H44" s="70"/>
      <c r="I44" s="70"/>
      <c r="J44" s="70"/>
      <c r="K44" s="70"/>
      <c r="L44" s="70"/>
      <c r="R44" s="70"/>
    </row>
    <row r="45" spans="2:18">
      <c r="B45" s="70"/>
      <c r="C45" s="70"/>
      <c r="D45" s="70"/>
      <c r="E45" s="335"/>
      <c r="F45" s="70"/>
      <c r="G45" s="70"/>
      <c r="H45" s="70"/>
      <c r="I45" s="70"/>
      <c r="J45" s="70"/>
      <c r="K45" s="70"/>
      <c r="L45" s="70"/>
      <c r="R45" s="70"/>
    </row>
    <row r="46" spans="2:18">
      <c r="B46" s="70"/>
      <c r="C46" s="70"/>
      <c r="D46" s="70"/>
      <c r="E46" s="335"/>
      <c r="F46" s="70"/>
      <c r="G46" s="70"/>
      <c r="H46" s="70"/>
      <c r="I46" s="70"/>
      <c r="J46" s="70"/>
      <c r="K46" s="70"/>
      <c r="L46" s="70"/>
      <c r="R46" s="70"/>
    </row>
  </sheetData>
  <mergeCells count="16">
    <mergeCell ref="M4:P4"/>
    <mergeCell ref="M5:O6"/>
    <mergeCell ref="P5:P7"/>
    <mergeCell ref="A1:A2"/>
    <mergeCell ref="A4:A8"/>
    <mergeCell ref="B5:B6"/>
    <mergeCell ref="C5:C6"/>
    <mergeCell ref="L4:L6"/>
    <mergeCell ref="D5:D7"/>
    <mergeCell ref="E5:E7"/>
    <mergeCell ref="F5:F7"/>
    <mergeCell ref="G4:G7"/>
    <mergeCell ref="H4:H6"/>
    <mergeCell ref="I4:I6"/>
    <mergeCell ref="J4:J6"/>
    <mergeCell ref="K4:K6"/>
  </mergeCells>
  <phoneticPr fontId="10"/>
  <dataValidations count="1">
    <dataValidation type="list" allowBlank="1" showInputMessage="1" showErrorMessage="1" sqref="G9" xr:uid="{00000000-0002-0000-0100-000000000000}">
      <formula1>"○"</formula1>
    </dataValidation>
  </dataValidations>
  <printOptions horizontalCentered="1"/>
  <pageMargins left="0.39370078740157483" right="0.39370078740157483" top="0.39370078740157483" bottom="0.39370078740157483" header="0.51181102362204722" footer="0.51181102362204722"/>
  <pageSetup paperSize="9" scale="92" fitToHeight="0" orientation="landscape" horizontalDpi="300" verticalDpi="300" r:id="rId1"/>
  <headerFooter alignWithMargins="0">
    <oddHeader>&amp;C&amp;"-,太字"&amp;16病院内保育所運営事業計画書（事業実績報告書）&amp;R&amp;"-,太字"&amp;14別紙１-（１）</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K17"/>
  <sheetViews>
    <sheetView view="pageBreakPreview" zoomScaleNormal="80" zoomScaleSheetLayoutView="100" zoomScalePageLayoutView="55" workbookViewId="0">
      <selection activeCell="AA9" sqref="AA9"/>
    </sheetView>
  </sheetViews>
  <sheetFormatPr defaultColWidth="7.6328125" defaultRowHeight="13"/>
  <cols>
    <col min="1" max="1" width="6.08984375" style="1" customWidth="1"/>
    <col min="2" max="2" width="10" style="4" customWidth="1"/>
    <col min="3" max="3" width="8.26953125" style="4" customWidth="1"/>
    <col min="4" max="4" width="10.90625" style="4" customWidth="1"/>
    <col min="5" max="5" width="9.36328125" style="4" customWidth="1"/>
    <col min="6" max="6" width="3.6328125" style="4" bestFit="1" customWidth="1"/>
    <col min="7" max="12" width="5.26953125" style="4" customWidth="1"/>
    <col min="13" max="13" width="5.453125" style="4" customWidth="1"/>
    <col min="14" max="17" width="5.26953125" style="4" customWidth="1"/>
    <col min="18" max="18" width="7.08984375" style="4" customWidth="1"/>
    <col min="19" max="19" width="4.6328125" style="4" customWidth="1"/>
    <col min="20" max="20" width="6.36328125" style="4" customWidth="1"/>
    <col min="21" max="21" width="6" style="4" customWidth="1"/>
    <col min="22" max="22" width="6.08984375" style="4" customWidth="1"/>
    <col min="23" max="23" width="6.6328125" style="4" customWidth="1"/>
    <col min="24" max="27" width="5.7265625" style="4" customWidth="1"/>
    <col min="28" max="28" width="7.90625" style="4" customWidth="1"/>
    <col min="29" max="29" width="11.6328125" style="4" customWidth="1"/>
    <col min="30" max="165" width="9" style="4" customWidth="1"/>
    <col min="166" max="16384" width="7.6328125" style="4"/>
  </cols>
  <sheetData>
    <row r="1" spans="1:37" ht="14.5" customHeight="1">
      <c r="A1" s="405"/>
      <c r="B1" s="141"/>
    </row>
    <row r="2" spans="1:37">
      <c r="A2" s="405"/>
      <c r="X2" s="2"/>
      <c r="Y2" s="2"/>
      <c r="Z2" s="2"/>
      <c r="AA2" s="2"/>
      <c r="AB2" s="2"/>
      <c r="AC2" s="2"/>
    </row>
    <row r="3" spans="1:37" ht="15.75" customHeight="1" thickBot="1">
      <c r="A3" s="142"/>
    </row>
    <row r="4" spans="1:37" s="15" customFormat="1" ht="14.25" customHeight="1">
      <c r="A4" s="406" t="s">
        <v>219</v>
      </c>
      <c r="B4" s="447" t="s">
        <v>343</v>
      </c>
      <c r="C4" s="448"/>
      <c r="D4" s="449" t="s">
        <v>229</v>
      </c>
      <c r="E4" s="450"/>
      <c r="F4" s="451" t="s">
        <v>230</v>
      </c>
      <c r="G4" s="452"/>
      <c r="H4" s="452"/>
      <c r="I4" s="452"/>
      <c r="J4" s="452"/>
      <c r="K4" s="452"/>
      <c r="L4" s="452"/>
      <c r="M4" s="435" t="s">
        <v>231</v>
      </c>
      <c r="N4" s="436"/>
      <c r="O4" s="436"/>
      <c r="P4" s="436"/>
      <c r="Q4" s="437"/>
      <c r="R4" s="446" t="s">
        <v>232</v>
      </c>
      <c r="S4" s="430" t="s">
        <v>233</v>
      </c>
      <c r="T4" s="431"/>
      <c r="U4" s="431"/>
      <c r="V4" s="431"/>
      <c r="W4" s="432"/>
      <c r="X4" s="435" t="s">
        <v>234</v>
      </c>
      <c r="Y4" s="436"/>
      <c r="Z4" s="436"/>
      <c r="AA4" s="437"/>
      <c r="AB4" s="440" t="s">
        <v>345</v>
      </c>
      <c r="AC4" s="423" t="s">
        <v>228</v>
      </c>
    </row>
    <row r="5" spans="1:37" s="15" customFormat="1" ht="14.25" customHeight="1">
      <c r="A5" s="407"/>
      <c r="B5" s="455" t="s">
        <v>344</v>
      </c>
      <c r="C5" s="455" t="s">
        <v>238</v>
      </c>
      <c r="D5" s="425" t="s">
        <v>239</v>
      </c>
      <c r="E5" s="425" t="s">
        <v>240</v>
      </c>
      <c r="F5" s="201"/>
      <c r="G5" s="461" t="s">
        <v>241</v>
      </c>
      <c r="H5" s="462"/>
      <c r="I5" s="462"/>
      <c r="J5" s="462"/>
      <c r="K5" s="462"/>
      <c r="L5" s="462"/>
      <c r="M5" s="202"/>
      <c r="N5" s="425" t="s">
        <v>242</v>
      </c>
      <c r="O5" s="425" t="s">
        <v>243</v>
      </c>
      <c r="P5" s="425" t="s">
        <v>244</v>
      </c>
      <c r="Q5" s="425" t="s">
        <v>245</v>
      </c>
      <c r="R5" s="426"/>
      <c r="S5" s="438" t="s">
        <v>246</v>
      </c>
      <c r="T5" s="439"/>
      <c r="U5" s="426" t="s">
        <v>247</v>
      </c>
      <c r="V5" s="428" t="s">
        <v>203</v>
      </c>
      <c r="W5" s="443" t="s">
        <v>248</v>
      </c>
      <c r="X5" s="203"/>
      <c r="Y5" s="425" t="s">
        <v>249</v>
      </c>
      <c r="Z5" s="425" t="s">
        <v>250</v>
      </c>
      <c r="AA5" s="425" t="s">
        <v>203</v>
      </c>
      <c r="AB5" s="441"/>
      <c r="AC5" s="424"/>
    </row>
    <row r="6" spans="1:37" s="15" customFormat="1" ht="12.75" customHeight="1">
      <c r="A6" s="407"/>
      <c r="B6" s="456"/>
      <c r="C6" s="456"/>
      <c r="D6" s="426"/>
      <c r="E6" s="426"/>
      <c r="F6" s="201"/>
      <c r="G6" s="458" t="s">
        <v>256</v>
      </c>
      <c r="H6" s="458" t="s">
        <v>257</v>
      </c>
      <c r="I6" s="458" t="s">
        <v>258</v>
      </c>
      <c r="J6" s="453" t="s">
        <v>259</v>
      </c>
      <c r="K6" s="453" t="s">
        <v>260</v>
      </c>
      <c r="L6" s="453" t="s">
        <v>261</v>
      </c>
      <c r="M6" s="202"/>
      <c r="N6" s="426"/>
      <c r="O6" s="426"/>
      <c r="P6" s="426"/>
      <c r="Q6" s="426"/>
      <c r="R6" s="426"/>
      <c r="S6" s="204"/>
      <c r="T6" s="433" t="s">
        <v>262</v>
      </c>
      <c r="U6" s="426"/>
      <c r="V6" s="428"/>
      <c r="W6" s="444"/>
      <c r="X6" s="203"/>
      <c r="Y6" s="426"/>
      <c r="Z6" s="426"/>
      <c r="AA6" s="426"/>
      <c r="AB6" s="441"/>
      <c r="AC6" s="424"/>
    </row>
    <row r="7" spans="1:37" s="15" customFormat="1" ht="12" customHeight="1">
      <c r="A7" s="408"/>
      <c r="B7" s="457"/>
      <c r="C7" s="457"/>
      <c r="D7" s="427"/>
      <c r="E7" s="427"/>
      <c r="F7" s="201"/>
      <c r="G7" s="459"/>
      <c r="H7" s="459"/>
      <c r="I7" s="459"/>
      <c r="J7" s="441"/>
      <c r="K7" s="441"/>
      <c r="L7" s="441"/>
      <c r="M7" s="205"/>
      <c r="N7" s="427"/>
      <c r="O7" s="427"/>
      <c r="P7" s="427"/>
      <c r="Q7" s="427"/>
      <c r="R7" s="427"/>
      <c r="S7" s="206"/>
      <c r="T7" s="434"/>
      <c r="U7" s="427"/>
      <c r="V7" s="429"/>
      <c r="W7" s="445"/>
      <c r="X7" s="207"/>
      <c r="Y7" s="427"/>
      <c r="Z7" s="427"/>
      <c r="AA7" s="427"/>
      <c r="AB7" s="442"/>
      <c r="AC7" s="424"/>
    </row>
    <row r="8" spans="1:37" s="15" customFormat="1" ht="14.25" customHeight="1" thickBot="1">
      <c r="A8" s="408"/>
      <c r="B8" s="208"/>
      <c r="C8" s="208"/>
      <c r="D8" s="209"/>
      <c r="E8" s="209"/>
      <c r="F8" s="210"/>
      <c r="G8" s="460"/>
      <c r="H8" s="460"/>
      <c r="I8" s="460"/>
      <c r="J8" s="454"/>
      <c r="K8" s="454"/>
      <c r="L8" s="454"/>
      <c r="M8" s="211" t="s">
        <v>287</v>
      </c>
      <c r="N8" s="212" t="s">
        <v>287</v>
      </c>
      <c r="O8" s="212" t="s">
        <v>287</v>
      </c>
      <c r="P8" s="212" t="s">
        <v>287</v>
      </c>
      <c r="Q8" s="212" t="s">
        <v>287</v>
      </c>
      <c r="R8" s="212" t="s">
        <v>287</v>
      </c>
      <c r="S8" s="209" t="s">
        <v>287</v>
      </c>
      <c r="T8" s="209" t="s">
        <v>287</v>
      </c>
      <c r="U8" s="209" t="s">
        <v>287</v>
      </c>
      <c r="V8" s="209" t="s">
        <v>287</v>
      </c>
      <c r="W8" s="213" t="s">
        <v>287</v>
      </c>
      <c r="X8" s="213" t="s">
        <v>287</v>
      </c>
      <c r="Y8" s="209" t="s">
        <v>287</v>
      </c>
      <c r="Z8" s="209" t="s">
        <v>287</v>
      </c>
      <c r="AA8" s="209" t="s">
        <v>287</v>
      </c>
      <c r="AB8" s="209" t="s">
        <v>287</v>
      </c>
      <c r="AC8" s="214"/>
    </row>
    <row r="9" spans="1:37" s="15" customFormat="1" ht="64.150000000000006" customHeight="1" thickBot="1">
      <c r="A9" s="149" t="str">
        <f>IF(様式第３号!A13=0,"",様式第３号!A13)</f>
        <v>特Ａ</v>
      </c>
      <c r="B9" s="215"/>
      <c r="C9" s="216"/>
      <c r="D9" s="217"/>
      <c r="E9" s="218"/>
      <c r="F9" s="218"/>
      <c r="G9" s="219"/>
      <c r="H9" s="219"/>
      <c r="I9" s="219"/>
      <c r="J9" s="219"/>
      <c r="K9" s="219"/>
      <c r="L9" s="219"/>
      <c r="M9" s="220">
        <f>SUM(N9:Q9)</f>
        <v>0</v>
      </c>
      <c r="N9" s="221"/>
      <c r="O9" s="221"/>
      <c r="P9" s="221"/>
      <c r="Q9" s="221"/>
      <c r="R9" s="222"/>
      <c r="S9" s="222"/>
      <c r="T9" s="222"/>
      <c r="U9" s="222"/>
      <c r="V9" s="222"/>
      <c r="W9" s="223">
        <f>S9+U9+V9</f>
        <v>0</v>
      </c>
      <c r="X9" s="224" t="e">
        <f>SUM(Y9:AA9)</f>
        <v>#DIV/0!</v>
      </c>
      <c r="Y9" s="224" t="e">
        <f>'別紙１－（5）'!C21+'別紙１－（5）'!D21</f>
        <v>#DIV/0!</v>
      </c>
      <c r="Z9" s="225"/>
      <c r="AA9" s="224" t="e">
        <f>'別紙１－（5）'!E21+'別紙１－（5）'!F21</f>
        <v>#DIV/0!</v>
      </c>
      <c r="AB9" s="226"/>
      <c r="AC9" s="227"/>
    </row>
    <row r="10" spans="1:37" s="15" customFormat="1" ht="64.150000000000006" hidden="1" customHeight="1">
      <c r="A10" s="158" t="str">
        <f>IF(様式第３号!A14=0,"",様式第３号!A14)</f>
        <v/>
      </c>
      <c r="B10" s="228"/>
      <c r="C10" s="229"/>
      <c r="D10" s="230"/>
      <c r="E10" s="231"/>
      <c r="F10" s="231"/>
      <c r="G10" s="232"/>
      <c r="H10" s="232"/>
      <c r="I10" s="232"/>
      <c r="J10" s="232"/>
      <c r="K10" s="232"/>
      <c r="L10" s="232"/>
      <c r="M10" s="233">
        <f t="shared" ref="M10:M12" si="0">SUM(N10:Q10)</f>
        <v>0</v>
      </c>
      <c r="N10" s="234"/>
      <c r="O10" s="234"/>
      <c r="P10" s="234"/>
      <c r="Q10" s="234"/>
      <c r="R10" s="235"/>
      <c r="S10" s="235"/>
      <c r="T10" s="235"/>
      <c r="U10" s="235"/>
      <c r="V10" s="235"/>
      <c r="W10" s="236">
        <f t="shared" ref="W10:W12" si="1">S10+U10+V10</f>
        <v>0</v>
      </c>
      <c r="X10" s="237">
        <f>SUM(Y10:AA10)</f>
        <v>0</v>
      </c>
      <c r="Y10" s="237">
        <f>'別紙１－（5）'!C22+'別紙１－（5）'!D22</f>
        <v>0</v>
      </c>
      <c r="Z10" s="238"/>
      <c r="AA10" s="237">
        <f>'別紙１－（5）'!E22+'別紙１－（5）'!F22</f>
        <v>0</v>
      </c>
      <c r="AB10" s="239"/>
      <c r="AC10" s="240"/>
    </row>
    <row r="11" spans="1:37" s="15" customFormat="1" ht="64.150000000000006" hidden="1" customHeight="1">
      <c r="A11" s="340" t="str">
        <f>IF(様式第３号!A15=0,"",様式第３号!A15)</f>
        <v/>
      </c>
      <c r="B11" s="241"/>
      <c r="C11" s="242"/>
      <c r="D11" s="243"/>
      <c r="E11" s="244"/>
      <c r="F11" s="244"/>
      <c r="G11" s="245"/>
      <c r="H11" s="245"/>
      <c r="I11" s="245"/>
      <c r="J11" s="245"/>
      <c r="K11" s="245"/>
      <c r="L11" s="245"/>
      <c r="M11" s="246">
        <f t="shared" si="0"/>
        <v>0</v>
      </c>
      <c r="N11" s="247"/>
      <c r="O11" s="247"/>
      <c r="P11" s="247"/>
      <c r="Q11" s="247"/>
      <c r="R11" s="248"/>
      <c r="S11" s="248"/>
      <c r="T11" s="248"/>
      <c r="U11" s="248"/>
      <c r="V11" s="248"/>
      <c r="W11" s="249">
        <f t="shared" si="1"/>
        <v>0</v>
      </c>
      <c r="X11" s="250">
        <f t="shared" ref="X11:X12" si="2">SUM(Y11:AA11)</f>
        <v>0</v>
      </c>
      <c r="Y11" s="250">
        <f>'別紙１－（5）'!C23+'別紙１－（5）'!D23</f>
        <v>0</v>
      </c>
      <c r="Z11" s="251"/>
      <c r="AA11" s="250">
        <f>'別紙１－（5）'!E23+'別紙１－（5）'!F23</f>
        <v>0</v>
      </c>
      <c r="AB11" s="252"/>
      <c r="AC11" s="253"/>
    </row>
    <row r="12" spans="1:37" s="15" customFormat="1" ht="64.150000000000006" hidden="1" customHeight="1" thickBot="1">
      <c r="A12" s="175" t="str">
        <f>IF(様式第３号!A16=0,"",様式第３号!A16)</f>
        <v/>
      </c>
      <c r="B12" s="254"/>
      <c r="C12" s="255"/>
      <c r="D12" s="256"/>
      <c r="E12" s="257"/>
      <c r="F12" s="257"/>
      <c r="G12" s="258"/>
      <c r="H12" s="258"/>
      <c r="I12" s="258"/>
      <c r="J12" s="258"/>
      <c r="K12" s="258"/>
      <c r="L12" s="258"/>
      <c r="M12" s="259">
        <f t="shared" si="0"/>
        <v>0</v>
      </c>
      <c r="N12" s="260"/>
      <c r="O12" s="260"/>
      <c r="P12" s="260"/>
      <c r="Q12" s="260"/>
      <c r="R12" s="260"/>
      <c r="S12" s="260"/>
      <c r="T12" s="260"/>
      <c r="U12" s="260"/>
      <c r="V12" s="260"/>
      <c r="W12" s="261">
        <f t="shared" si="1"/>
        <v>0</v>
      </c>
      <c r="X12" s="262">
        <f t="shared" si="2"/>
        <v>0</v>
      </c>
      <c r="Y12" s="262">
        <f>'別紙１－（5）'!C24+'別紙１－（5）'!D24</f>
        <v>0</v>
      </c>
      <c r="Z12" s="263"/>
      <c r="AA12" s="262">
        <f>'別紙１－（5）'!E24+'別紙１－（5）'!F24</f>
        <v>0</v>
      </c>
      <c r="AB12" s="264"/>
      <c r="AC12" s="265"/>
    </row>
    <row r="13" spans="1:37" s="15" customFormat="1" ht="15.75" customHeight="1">
      <c r="A13" s="36"/>
      <c r="B13" s="56"/>
      <c r="C13" s="56"/>
      <c r="D13" s="56"/>
      <c r="E13" s="56"/>
      <c r="F13" s="56"/>
      <c r="G13" s="56"/>
      <c r="H13" s="56"/>
      <c r="I13" s="56"/>
      <c r="J13" s="56"/>
      <c r="K13" s="56"/>
      <c r="L13" s="56"/>
      <c r="M13" s="56"/>
      <c r="N13" s="56"/>
      <c r="O13" s="56"/>
      <c r="P13" s="56"/>
      <c r="Q13" s="56"/>
      <c r="R13" s="56"/>
      <c r="S13" s="56"/>
      <c r="T13" s="56"/>
      <c r="U13" s="56"/>
      <c r="V13" s="56"/>
      <c r="W13" s="56"/>
      <c r="X13" s="56"/>
      <c r="Y13" s="57"/>
      <c r="Z13" s="57"/>
      <c r="AA13" s="57"/>
      <c r="AB13" s="57"/>
      <c r="AC13" s="57"/>
    </row>
    <row r="14" spans="1:37" s="58" customFormat="1" ht="14">
      <c r="B14" s="56"/>
      <c r="C14" s="56"/>
      <c r="D14" s="56"/>
      <c r="E14" s="56"/>
      <c r="F14" s="56"/>
      <c r="G14" s="56"/>
      <c r="H14" s="56"/>
      <c r="I14" s="56"/>
      <c r="J14" s="56"/>
      <c r="K14" s="56"/>
      <c r="L14" s="56"/>
      <c r="M14" s="56"/>
      <c r="N14" s="56"/>
      <c r="O14" s="56"/>
      <c r="P14" s="56"/>
      <c r="Q14" s="56"/>
      <c r="R14" s="56"/>
      <c r="S14" s="56"/>
      <c r="T14" s="56"/>
      <c r="U14" s="56"/>
      <c r="V14" s="56"/>
      <c r="W14" s="56"/>
      <c r="X14" s="56"/>
      <c r="Y14" s="57"/>
      <c r="Z14" s="57"/>
      <c r="AA14" s="57"/>
      <c r="AB14" s="57"/>
      <c r="AC14" s="57"/>
      <c r="AD14" s="57"/>
      <c r="AE14" s="57"/>
      <c r="AF14" s="57"/>
      <c r="AG14" s="57"/>
      <c r="AH14" s="57"/>
      <c r="AI14" s="57"/>
      <c r="AJ14" s="57"/>
      <c r="AK14" s="57"/>
    </row>
    <row r="15" spans="1:37" s="58" customFormat="1" ht="14">
      <c r="B15" s="56"/>
      <c r="C15" s="56"/>
      <c r="D15" s="56"/>
      <c r="E15" s="56"/>
      <c r="F15" s="56"/>
      <c r="G15" s="56"/>
      <c r="H15" s="56"/>
      <c r="I15" s="56"/>
      <c r="J15" s="56"/>
      <c r="K15" s="56"/>
      <c r="L15" s="56"/>
      <c r="M15" s="56"/>
      <c r="N15" s="56"/>
      <c r="O15" s="56"/>
      <c r="P15" s="56"/>
      <c r="Q15" s="56"/>
      <c r="R15" s="56"/>
      <c r="S15" s="56"/>
      <c r="T15" s="56"/>
      <c r="U15" s="56"/>
      <c r="V15" s="56"/>
      <c r="W15" s="56"/>
      <c r="X15" s="56"/>
      <c r="Y15" s="57"/>
      <c r="Z15" s="57"/>
      <c r="AA15" s="57"/>
      <c r="AB15" s="57"/>
      <c r="AC15" s="57"/>
      <c r="AD15" s="57"/>
      <c r="AE15" s="57"/>
      <c r="AF15" s="57"/>
      <c r="AG15" s="57"/>
      <c r="AH15" s="57"/>
      <c r="AI15" s="57"/>
      <c r="AJ15" s="57"/>
      <c r="AK15" s="57"/>
    </row>
    <row r="16" spans="1:37" s="58" customFormat="1" ht="14">
      <c r="B16" s="56"/>
      <c r="C16" s="56"/>
      <c r="D16" s="56"/>
      <c r="E16" s="56"/>
      <c r="F16" s="56"/>
      <c r="G16" s="56"/>
      <c r="H16" s="56"/>
      <c r="I16" s="56"/>
      <c r="J16" s="56"/>
      <c r="K16" s="56"/>
      <c r="L16" s="56"/>
      <c r="M16" s="56"/>
      <c r="N16" s="56"/>
      <c r="O16" s="56"/>
      <c r="P16" s="56"/>
      <c r="Q16" s="56"/>
      <c r="R16" s="56"/>
      <c r="S16" s="56"/>
      <c r="T16" s="56"/>
      <c r="U16" s="56"/>
      <c r="V16" s="56"/>
      <c r="W16" s="56"/>
      <c r="X16" s="56"/>
      <c r="Y16" s="57"/>
      <c r="Z16" s="57"/>
      <c r="AA16" s="57"/>
      <c r="AB16" s="57"/>
      <c r="AC16" s="57"/>
      <c r="AD16" s="57"/>
      <c r="AE16" s="57"/>
      <c r="AF16" s="57"/>
      <c r="AG16" s="57"/>
      <c r="AH16" s="57"/>
      <c r="AI16" s="57"/>
      <c r="AJ16" s="57"/>
      <c r="AK16" s="57"/>
    </row>
    <row r="17" spans="2:37" s="58" customFormat="1" ht="1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57"/>
      <c r="AE17" s="57"/>
      <c r="AF17" s="57"/>
      <c r="AG17" s="57"/>
      <c r="AH17" s="57"/>
      <c r="AI17" s="57"/>
      <c r="AJ17" s="57"/>
      <c r="AK17" s="57"/>
    </row>
  </sheetData>
  <mergeCells count="34">
    <mergeCell ref="A1:A2"/>
    <mergeCell ref="A4:A8"/>
    <mergeCell ref="B4:C4"/>
    <mergeCell ref="D4:E4"/>
    <mergeCell ref="F4:L4"/>
    <mergeCell ref="K6:K8"/>
    <mergeCell ref="L6:L8"/>
    <mergeCell ref="B5:B7"/>
    <mergeCell ref="C5:C7"/>
    <mergeCell ref="G6:G8"/>
    <mergeCell ref="H6:H8"/>
    <mergeCell ref="I6:I8"/>
    <mergeCell ref="J6:J8"/>
    <mergeCell ref="D5:D7"/>
    <mergeCell ref="E5:E7"/>
    <mergeCell ref="G5:L5"/>
    <mergeCell ref="N5:N7"/>
    <mergeCell ref="O5:O7"/>
    <mergeCell ref="R4:R7"/>
    <mergeCell ref="M4:Q4"/>
    <mergeCell ref="P5:P7"/>
    <mergeCell ref="Q5:Q7"/>
    <mergeCell ref="AC4:AC7"/>
    <mergeCell ref="Z5:Z7"/>
    <mergeCell ref="AA5:AA7"/>
    <mergeCell ref="U5:U7"/>
    <mergeCell ref="V5:V7"/>
    <mergeCell ref="Y5:Y7"/>
    <mergeCell ref="S4:W4"/>
    <mergeCell ref="T6:T7"/>
    <mergeCell ref="X4:AA4"/>
    <mergeCell ref="S5:T5"/>
    <mergeCell ref="AB4:AB7"/>
    <mergeCell ref="W5:W7"/>
  </mergeCells>
  <phoneticPr fontId="10"/>
  <dataValidations count="2">
    <dataValidation type="list" allowBlank="1" showInputMessage="1" showErrorMessage="1" sqref="G9:L9" xr:uid="{00000000-0002-0000-0200-000000000000}">
      <formula1>"○"</formula1>
    </dataValidation>
    <dataValidation type="list" allowBlank="1" showInputMessage="1" showErrorMessage="1" sqref="F9" xr:uid="{00000000-0002-0000-0200-000001000000}">
      <formula1>"適,否"</formula1>
    </dataValidation>
  </dataValidations>
  <printOptions horizontalCentered="1"/>
  <pageMargins left="0.39370078740157483" right="0.39370078740157483" top="0.39370078740157483" bottom="0.39370078740157483" header="0.51181102362204722" footer="0.51181102362204722"/>
  <pageSetup paperSize="9" scale="74" orientation="landscape" horizontalDpi="300" verticalDpi="300" r:id="rId1"/>
  <headerFooter alignWithMargins="0">
    <oddHeader>&amp;C&amp;"-,太字"&amp;16病院内保育所運営事業計画書（事業実績報告書）&amp;R&amp;"-,太字"&amp;14別紙１-（２）</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S22"/>
  <sheetViews>
    <sheetView view="pageBreakPreview" zoomScaleNormal="80" zoomScaleSheetLayoutView="100" zoomScalePageLayoutView="55" workbookViewId="0">
      <selection activeCell="N9" sqref="N9"/>
    </sheetView>
  </sheetViews>
  <sheetFormatPr defaultColWidth="7.6328125" defaultRowHeight="13"/>
  <cols>
    <col min="1" max="1" width="6.08984375" style="1" customWidth="1"/>
    <col min="2" max="9" width="9" style="4" customWidth="1"/>
    <col min="10" max="10" width="13.08984375" style="4" customWidth="1"/>
    <col min="11" max="147" width="9" style="4" customWidth="1"/>
    <col min="148" max="16384" width="7.6328125" style="4"/>
  </cols>
  <sheetData>
    <row r="1" spans="1:19" ht="14.5" customHeight="1">
      <c r="A1" s="405"/>
      <c r="B1" s="141"/>
    </row>
    <row r="2" spans="1:19">
      <c r="A2" s="405"/>
      <c r="E2" s="2"/>
      <c r="F2" s="2"/>
      <c r="G2" s="2"/>
      <c r="H2" s="2"/>
      <c r="I2" s="2"/>
      <c r="J2" s="2"/>
    </row>
    <row r="3" spans="1:19" ht="15.75" customHeight="1" thickBot="1">
      <c r="A3" s="142"/>
    </row>
    <row r="4" spans="1:19" s="15" customFormat="1" ht="14.25" customHeight="1">
      <c r="A4" s="406" t="s">
        <v>219</v>
      </c>
      <c r="B4" s="702" t="s">
        <v>387</v>
      </c>
      <c r="C4" s="703"/>
      <c r="D4" s="703"/>
      <c r="E4" s="703"/>
      <c r="F4" s="703"/>
      <c r="G4" s="703"/>
      <c r="H4" s="703"/>
      <c r="I4" s="704"/>
      <c r="J4" s="463" t="s">
        <v>388</v>
      </c>
    </row>
    <row r="5" spans="1:19" s="15" customFormat="1" ht="14.25" customHeight="1">
      <c r="A5" s="407"/>
      <c r="B5" s="466" t="s">
        <v>251</v>
      </c>
      <c r="C5" s="467"/>
      <c r="D5" s="467"/>
      <c r="E5" s="468"/>
      <c r="F5" s="469" t="s">
        <v>252</v>
      </c>
      <c r="G5" s="467"/>
      <c r="H5" s="467"/>
      <c r="I5" s="468"/>
      <c r="J5" s="464"/>
    </row>
    <row r="6" spans="1:19" s="15" customFormat="1" ht="12.75" customHeight="1">
      <c r="A6" s="407"/>
      <c r="B6" s="185" t="s">
        <v>263</v>
      </c>
      <c r="C6" s="186" t="s">
        <v>264</v>
      </c>
      <c r="D6" s="186" t="s">
        <v>265</v>
      </c>
      <c r="E6" s="144" t="s">
        <v>266</v>
      </c>
      <c r="F6" s="186" t="s">
        <v>267</v>
      </c>
      <c r="G6" s="186" t="s">
        <v>268</v>
      </c>
      <c r="H6" s="186" t="s">
        <v>269</v>
      </c>
      <c r="I6" s="144" t="s">
        <v>270</v>
      </c>
      <c r="J6" s="464"/>
    </row>
    <row r="7" spans="1:19" s="15" customFormat="1" ht="12" customHeight="1">
      <c r="A7" s="408"/>
      <c r="B7" s="187"/>
      <c r="C7" s="188"/>
      <c r="D7" s="188"/>
      <c r="E7" s="189"/>
      <c r="F7" s="188"/>
      <c r="G7" s="188"/>
      <c r="H7" s="188"/>
      <c r="I7" s="189"/>
      <c r="J7" s="465"/>
    </row>
    <row r="8" spans="1:19" s="15" customFormat="1" ht="14.25" customHeight="1" thickBot="1">
      <c r="A8" s="408"/>
      <c r="B8" s="190" t="s">
        <v>288</v>
      </c>
      <c r="C8" s="191" t="s">
        <v>288</v>
      </c>
      <c r="D8" s="191" t="s">
        <v>288</v>
      </c>
      <c r="E8" s="148" t="s">
        <v>288</v>
      </c>
      <c r="F8" s="191" t="s">
        <v>288</v>
      </c>
      <c r="G8" s="191" t="s">
        <v>288</v>
      </c>
      <c r="H8" s="191" t="s">
        <v>288</v>
      </c>
      <c r="I8" s="148" t="s">
        <v>288</v>
      </c>
      <c r="J8" s="192" t="s">
        <v>288</v>
      </c>
    </row>
    <row r="9" spans="1:19" s="15" customFormat="1" ht="64.150000000000006" customHeight="1" thickBot="1">
      <c r="A9" s="149" t="str">
        <f>IF(様式第３号!A13=0,"",様式第３号!A13)</f>
        <v>特Ａ</v>
      </c>
      <c r="B9" s="193"/>
      <c r="C9" s="194"/>
      <c r="D9" s="194"/>
      <c r="E9" s="151">
        <f>SUM(B9:D9)</f>
        <v>0</v>
      </c>
      <c r="F9" s="194"/>
      <c r="G9" s="194"/>
      <c r="H9" s="194"/>
      <c r="I9" s="151">
        <f>SUM(F9:H9)</f>
        <v>0</v>
      </c>
      <c r="J9" s="157">
        <f>E9-I9</f>
        <v>0</v>
      </c>
    </row>
    <row r="10" spans="1:19" s="15" customFormat="1" ht="64.150000000000006" hidden="1" customHeight="1">
      <c r="A10" s="158" t="str">
        <f>IF(様式第３号!A14=0,"",様式第３号!A14)</f>
        <v/>
      </c>
      <c r="B10" s="195"/>
      <c r="C10" s="196"/>
      <c r="D10" s="196"/>
      <c r="E10" s="146">
        <f t="shared" ref="E10:E12" si="0">SUM(B10:D10)</f>
        <v>0</v>
      </c>
      <c r="F10" s="196"/>
      <c r="G10" s="196"/>
      <c r="H10" s="196"/>
      <c r="I10" s="146">
        <f t="shared" ref="I10:I12" si="1">SUM(F10:H10)</f>
        <v>0</v>
      </c>
      <c r="J10" s="165">
        <f t="shared" ref="J10:J12" si="2">E10-I10</f>
        <v>0</v>
      </c>
    </row>
    <row r="11" spans="1:19" s="15" customFormat="1" ht="64.150000000000006" hidden="1" customHeight="1">
      <c r="A11" s="340" t="str">
        <f>IF(様式第３号!A15=0,"",様式第３号!A15)</f>
        <v/>
      </c>
      <c r="B11" s="197"/>
      <c r="C11" s="198"/>
      <c r="D11" s="198"/>
      <c r="E11" s="167">
        <f t="shared" si="0"/>
        <v>0</v>
      </c>
      <c r="F11" s="198"/>
      <c r="G11" s="198"/>
      <c r="H11" s="198"/>
      <c r="I11" s="167">
        <f t="shared" si="1"/>
        <v>0</v>
      </c>
      <c r="J11" s="174">
        <f t="shared" si="2"/>
        <v>0</v>
      </c>
    </row>
    <row r="12" spans="1:19" s="15" customFormat="1" ht="64.150000000000006" hidden="1" customHeight="1" thickBot="1">
      <c r="A12" s="175" t="str">
        <f>IF(様式第３号!A16=0,"",様式第３号!A16)</f>
        <v/>
      </c>
      <c r="B12" s="199"/>
      <c r="C12" s="200"/>
      <c r="D12" s="200"/>
      <c r="E12" s="177">
        <f t="shared" si="0"/>
        <v>0</v>
      </c>
      <c r="F12" s="200"/>
      <c r="G12" s="200"/>
      <c r="H12" s="200"/>
      <c r="I12" s="177">
        <f t="shared" si="1"/>
        <v>0</v>
      </c>
      <c r="J12" s="184">
        <f t="shared" si="2"/>
        <v>0</v>
      </c>
    </row>
    <row r="13" spans="1:19" s="15" customFormat="1" ht="15.75" customHeight="1">
      <c r="A13" s="36"/>
    </row>
    <row r="14" spans="1:19" s="58" customFormat="1" ht="14">
      <c r="B14" s="15"/>
      <c r="C14" s="15"/>
      <c r="D14" s="15"/>
      <c r="E14" s="15"/>
      <c r="F14" s="15"/>
      <c r="G14" s="15"/>
      <c r="H14" s="15"/>
      <c r="I14" s="15"/>
      <c r="J14" s="15"/>
      <c r="K14" s="57"/>
      <c r="L14" s="57"/>
      <c r="M14" s="57"/>
      <c r="N14" s="57"/>
      <c r="O14" s="57"/>
      <c r="P14" s="57"/>
      <c r="Q14" s="57"/>
      <c r="R14" s="57"/>
      <c r="S14" s="57"/>
    </row>
    <row r="15" spans="1:19" s="58" customFormat="1" ht="14">
      <c r="B15" s="15"/>
      <c r="C15" s="15"/>
      <c r="D15" s="15"/>
      <c r="E15" s="15"/>
      <c r="F15" s="15"/>
      <c r="G15" s="15"/>
      <c r="H15" s="15"/>
      <c r="I15" s="15"/>
      <c r="J15" s="15"/>
      <c r="K15" s="57"/>
      <c r="L15" s="57"/>
      <c r="M15" s="57"/>
      <c r="N15" s="57"/>
      <c r="O15" s="57"/>
      <c r="P15" s="57"/>
      <c r="Q15" s="57"/>
      <c r="R15" s="57"/>
      <c r="S15" s="57"/>
    </row>
    <row r="16" spans="1:19" s="58" customFormat="1" ht="14">
      <c r="B16" s="53"/>
      <c r="C16" s="53"/>
      <c r="D16" s="53"/>
      <c r="E16" s="53"/>
      <c r="F16" s="53"/>
      <c r="G16" s="53"/>
      <c r="H16" s="53"/>
      <c r="I16" s="53"/>
      <c r="J16" s="53"/>
      <c r="K16" s="57"/>
      <c r="L16" s="57"/>
      <c r="M16" s="57"/>
      <c r="N16" s="57"/>
      <c r="O16" s="57"/>
      <c r="P16" s="57"/>
      <c r="Q16" s="57"/>
      <c r="R16" s="57"/>
      <c r="S16" s="57"/>
    </row>
    <row r="17" spans="2:19" s="58" customFormat="1" ht="14">
      <c r="B17" s="53"/>
      <c r="C17" s="53"/>
      <c r="D17" s="53"/>
      <c r="E17" s="53"/>
      <c r="F17" s="53"/>
      <c r="G17" s="53"/>
      <c r="H17" s="53"/>
      <c r="I17" s="53"/>
      <c r="J17" s="53"/>
      <c r="K17" s="57"/>
      <c r="L17" s="57"/>
      <c r="M17" s="57"/>
      <c r="N17" s="57"/>
      <c r="O17" s="57"/>
      <c r="P17" s="57"/>
      <c r="Q17" s="57"/>
      <c r="R17" s="57"/>
      <c r="S17" s="57"/>
    </row>
    <row r="18" spans="2:19">
      <c r="B18" s="15"/>
      <c r="C18" s="15"/>
      <c r="D18" s="15"/>
      <c r="E18" s="15"/>
      <c r="F18" s="15"/>
      <c r="G18" s="15"/>
      <c r="H18" s="15"/>
      <c r="I18" s="15"/>
      <c r="J18" s="15"/>
    </row>
    <row r="19" spans="2:19" ht="14">
      <c r="B19" s="57"/>
      <c r="C19" s="57"/>
      <c r="D19" s="57"/>
      <c r="E19" s="57"/>
      <c r="F19" s="57"/>
      <c r="G19" s="57"/>
      <c r="H19" s="57"/>
      <c r="I19" s="57"/>
      <c r="J19" s="57"/>
    </row>
    <row r="20" spans="2:19" ht="14">
      <c r="B20" s="57"/>
      <c r="C20" s="57"/>
      <c r="D20" s="57"/>
      <c r="E20" s="57"/>
      <c r="F20" s="57"/>
      <c r="G20" s="57"/>
      <c r="H20" s="57"/>
      <c r="I20" s="57"/>
      <c r="J20" s="57"/>
    </row>
    <row r="21" spans="2:19" ht="14">
      <c r="B21" s="57"/>
      <c r="C21" s="57"/>
      <c r="D21" s="57"/>
      <c r="E21" s="57"/>
      <c r="F21" s="57"/>
      <c r="G21" s="57"/>
      <c r="H21" s="57"/>
      <c r="I21" s="57"/>
      <c r="J21" s="57"/>
    </row>
    <row r="22" spans="2:19" ht="14">
      <c r="B22" s="57"/>
      <c r="C22" s="57"/>
      <c r="D22" s="57"/>
      <c r="E22" s="57"/>
      <c r="F22" s="57"/>
      <c r="G22" s="57"/>
      <c r="H22" s="57"/>
      <c r="I22" s="57"/>
      <c r="J22" s="57"/>
    </row>
  </sheetData>
  <mergeCells count="6">
    <mergeCell ref="J4:J7"/>
    <mergeCell ref="B4:I4"/>
    <mergeCell ref="B5:E5"/>
    <mergeCell ref="F5:I5"/>
    <mergeCell ref="A1:A2"/>
    <mergeCell ref="A4:A8"/>
  </mergeCells>
  <phoneticPr fontId="10"/>
  <printOptions horizontalCentered="1"/>
  <pageMargins left="0.39370078740157483" right="0.39370078740157483" top="0.39370078740157483" bottom="0.39370078740157483" header="0.51181102362204722" footer="0.51181102362204722"/>
  <pageSetup paperSize="9" orientation="landscape" cellComments="asDisplayed" horizontalDpi="300" verticalDpi="300" r:id="rId1"/>
  <headerFooter alignWithMargins="0">
    <oddHeader>&amp;C&amp;"-,太字"&amp;16病院内保育所運営事業計画書（事業実績報告書）&amp;R&amp;"-,太字"&amp;14別紙１-（３）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K17"/>
  <sheetViews>
    <sheetView view="pageBreakPreview" zoomScaleNormal="80" zoomScaleSheetLayoutView="100" zoomScalePageLayoutView="55" workbookViewId="0">
      <selection activeCell="B4" sqref="B4:J4"/>
    </sheetView>
  </sheetViews>
  <sheetFormatPr defaultColWidth="7.6328125" defaultRowHeight="13"/>
  <cols>
    <col min="1" max="1" width="6.08984375" style="1" customWidth="1"/>
    <col min="2" max="3" width="9" style="4" customWidth="1"/>
    <col min="4" max="4" width="9.453125" style="4" customWidth="1"/>
    <col min="5" max="5" width="9" style="4" customWidth="1"/>
    <col min="6" max="6" width="10" style="4" customWidth="1"/>
    <col min="7" max="9" width="9.7265625" style="4" customWidth="1"/>
    <col min="10" max="10" width="7.26953125" style="4" customWidth="1"/>
    <col min="11" max="14" width="9.453125" style="4" customWidth="1"/>
    <col min="15" max="16" width="8.453125" style="4" customWidth="1"/>
    <col min="17" max="17" width="8.36328125" style="4" customWidth="1"/>
    <col min="18" max="18" width="9.36328125" style="4" customWidth="1"/>
    <col min="19" max="19" width="8.453125" style="4" customWidth="1"/>
    <col min="20" max="21" width="9.453125" style="4" customWidth="1"/>
    <col min="22" max="165" width="9" style="4" customWidth="1"/>
    <col min="166" max="16384" width="7.6328125" style="4"/>
  </cols>
  <sheetData>
    <row r="1" spans="1:37" ht="14.5" customHeight="1">
      <c r="A1" s="405"/>
      <c r="B1" s="141"/>
    </row>
    <row r="2" spans="1:37">
      <c r="A2" s="405"/>
      <c r="Q2" s="2"/>
      <c r="R2" s="2"/>
      <c r="S2" s="2"/>
      <c r="T2" s="2"/>
      <c r="U2" s="2"/>
      <c r="V2" s="2"/>
    </row>
    <row r="3" spans="1:37" ht="15.75" customHeight="1" thickBot="1">
      <c r="A3" s="142"/>
    </row>
    <row r="4" spans="1:37" s="15" customFormat="1" ht="14.25" customHeight="1">
      <c r="A4" s="406" t="s">
        <v>219</v>
      </c>
      <c r="B4" s="705" t="s">
        <v>389</v>
      </c>
      <c r="C4" s="706"/>
      <c r="D4" s="706"/>
      <c r="E4" s="706"/>
      <c r="F4" s="706"/>
      <c r="G4" s="706"/>
      <c r="H4" s="706"/>
      <c r="I4" s="706"/>
      <c r="J4" s="707"/>
      <c r="K4" s="476" t="s">
        <v>346</v>
      </c>
      <c r="L4" s="477"/>
      <c r="M4" s="478"/>
      <c r="N4" s="476" t="s">
        <v>349</v>
      </c>
      <c r="O4" s="477"/>
      <c r="P4" s="477"/>
      <c r="Q4" s="477"/>
      <c r="R4" s="477"/>
      <c r="S4" s="477"/>
      <c r="T4" s="477"/>
      <c r="U4" s="478"/>
      <c r="V4" s="470" t="s">
        <v>350</v>
      </c>
    </row>
    <row r="5" spans="1:37" s="15" customFormat="1" ht="14.25" customHeight="1">
      <c r="A5" s="407"/>
      <c r="B5" s="466" t="s">
        <v>253</v>
      </c>
      <c r="C5" s="467"/>
      <c r="D5" s="467"/>
      <c r="E5" s="467"/>
      <c r="F5" s="468"/>
      <c r="G5" s="469" t="s">
        <v>254</v>
      </c>
      <c r="H5" s="467"/>
      <c r="I5" s="468"/>
      <c r="J5" s="473" t="s">
        <v>255</v>
      </c>
      <c r="K5" s="479"/>
      <c r="L5" s="480"/>
      <c r="M5" s="481"/>
      <c r="N5" s="479"/>
      <c r="O5" s="480"/>
      <c r="P5" s="480"/>
      <c r="Q5" s="480"/>
      <c r="R5" s="480"/>
      <c r="S5" s="480"/>
      <c r="T5" s="480"/>
      <c r="U5" s="481"/>
      <c r="V5" s="471"/>
    </row>
    <row r="6" spans="1:37" s="15" customFormat="1" ht="12.75" customHeight="1">
      <c r="A6" s="407"/>
      <c r="B6" s="143" t="s">
        <v>152</v>
      </c>
      <c r="C6" s="144" t="s">
        <v>154</v>
      </c>
      <c r="D6" s="144" t="s">
        <v>271</v>
      </c>
      <c r="E6" s="144" t="s">
        <v>203</v>
      </c>
      <c r="F6" s="144" t="s">
        <v>266</v>
      </c>
      <c r="G6" s="144" t="s">
        <v>165</v>
      </c>
      <c r="H6" s="144" t="s">
        <v>203</v>
      </c>
      <c r="I6" s="144" t="s">
        <v>270</v>
      </c>
      <c r="J6" s="474"/>
      <c r="K6" s="485" t="s">
        <v>347</v>
      </c>
      <c r="L6" s="490" t="s">
        <v>272</v>
      </c>
      <c r="M6" s="490" t="s">
        <v>273</v>
      </c>
      <c r="N6" s="499" t="s">
        <v>348</v>
      </c>
      <c r="O6" s="502" t="s">
        <v>130</v>
      </c>
      <c r="P6" s="503"/>
      <c r="Q6" s="503"/>
      <c r="R6" s="503"/>
      <c r="S6" s="503"/>
      <c r="T6" s="482" t="s">
        <v>274</v>
      </c>
      <c r="U6" s="485" t="s">
        <v>275</v>
      </c>
      <c r="V6" s="471"/>
    </row>
    <row r="7" spans="1:37" s="15" customFormat="1" ht="12" customHeight="1">
      <c r="A7" s="408"/>
      <c r="B7" s="145"/>
      <c r="C7" s="146"/>
      <c r="D7" s="146"/>
      <c r="E7" s="146"/>
      <c r="F7" s="146"/>
      <c r="G7" s="146"/>
      <c r="H7" s="146"/>
      <c r="I7" s="146"/>
      <c r="J7" s="475"/>
      <c r="K7" s="486"/>
      <c r="L7" s="491"/>
      <c r="M7" s="491"/>
      <c r="N7" s="500"/>
      <c r="O7" s="488" t="s">
        <v>322</v>
      </c>
      <c r="P7" s="497" t="s">
        <v>131</v>
      </c>
      <c r="Q7" s="493" t="s">
        <v>132</v>
      </c>
      <c r="R7" s="488" t="s">
        <v>134</v>
      </c>
      <c r="S7" s="495" t="s">
        <v>133</v>
      </c>
      <c r="T7" s="483"/>
      <c r="U7" s="486"/>
      <c r="V7" s="471"/>
    </row>
    <row r="8" spans="1:37" s="15" customFormat="1" ht="14.25" customHeight="1" thickBot="1">
      <c r="A8" s="408"/>
      <c r="B8" s="147" t="s">
        <v>289</v>
      </c>
      <c r="C8" s="148" t="s">
        <v>289</v>
      </c>
      <c r="D8" s="148" t="s">
        <v>289</v>
      </c>
      <c r="E8" s="148" t="s">
        <v>289</v>
      </c>
      <c r="F8" s="148" t="s">
        <v>289</v>
      </c>
      <c r="G8" s="148" t="s">
        <v>289</v>
      </c>
      <c r="H8" s="148" t="s">
        <v>289</v>
      </c>
      <c r="I8" s="148" t="s">
        <v>289</v>
      </c>
      <c r="J8" s="148" t="s">
        <v>289</v>
      </c>
      <c r="K8" s="487"/>
      <c r="L8" s="492"/>
      <c r="M8" s="492"/>
      <c r="N8" s="501"/>
      <c r="O8" s="489"/>
      <c r="P8" s="498"/>
      <c r="Q8" s="494"/>
      <c r="R8" s="489"/>
      <c r="S8" s="496"/>
      <c r="T8" s="484"/>
      <c r="U8" s="487"/>
      <c r="V8" s="472"/>
    </row>
    <row r="9" spans="1:37" s="15" customFormat="1" ht="64.150000000000006" customHeight="1" thickBot="1">
      <c r="A9" s="149" t="str">
        <f>IF(様式第３号!A13=0,"",様式第３号!A13)</f>
        <v>特Ａ</v>
      </c>
      <c r="B9" s="150">
        <f>'別紙１－（6）'!T10</f>
        <v>0</v>
      </c>
      <c r="C9" s="151">
        <f>'別紙１－（6）'!T11</f>
        <v>0</v>
      </c>
      <c r="D9" s="151">
        <f>'別紙１－（6）'!T14</f>
        <v>0</v>
      </c>
      <c r="E9" s="151">
        <f>'別紙１－（6）'!T15+'別紙１－（6）'!T16</f>
        <v>0</v>
      </c>
      <c r="F9" s="151">
        <f>SUM(B9:E9)</f>
        <v>0</v>
      </c>
      <c r="G9" s="151">
        <f>'別紙１－（6）'!T18</f>
        <v>0</v>
      </c>
      <c r="H9" s="151">
        <f>'別紙１－（6）'!T45-G9</f>
        <v>0</v>
      </c>
      <c r="I9" s="151">
        <f>SUM(G9:H9)</f>
        <v>0</v>
      </c>
      <c r="J9" s="151">
        <f>F9-I9</f>
        <v>0</v>
      </c>
      <c r="K9" s="151">
        <f>ROUND(I9,-3)/1000</f>
        <v>0</v>
      </c>
      <c r="L9" s="151">
        <f>ROUND(B9,-3)/1000</f>
        <v>0</v>
      </c>
      <c r="M9" s="151">
        <f>K9-L9</f>
        <v>0</v>
      </c>
      <c r="N9" s="152">
        <f>R9+S9</f>
        <v>0</v>
      </c>
      <c r="O9" s="153">
        <f>'別紙１－（2）'!M9</f>
        <v>0</v>
      </c>
      <c r="P9" s="154">
        <f>ROUND(O9/2.6,1)</f>
        <v>0</v>
      </c>
      <c r="Q9" s="155"/>
      <c r="R9" s="153">
        <f>ROUND(Q9*3186,0)</f>
        <v>0</v>
      </c>
      <c r="S9" s="338"/>
      <c r="T9" s="156">
        <f>L9</f>
        <v>0</v>
      </c>
      <c r="U9" s="152">
        <f>N9-T9</f>
        <v>0</v>
      </c>
      <c r="V9" s="157">
        <f>MIN(U9,M9)</f>
        <v>0</v>
      </c>
    </row>
    <row r="10" spans="1:37" s="15" customFormat="1" ht="64.150000000000006" hidden="1" customHeight="1">
      <c r="A10" s="158"/>
      <c r="B10" s="145">
        <f>'別紙１－（6）'!T11</f>
        <v>0</v>
      </c>
      <c r="C10" s="146">
        <f>'別紙１－（6）'!T12</f>
        <v>0</v>
      </c>
      <c r="D10" s="146">
        <f>'別紙１－（6）'!T15</f>
        <v>0</v>
      </c>
      <c r="E10" s="146">
        <f>'別紙１－（6）'!T16+'別紙１－（6）'!T17</f>
        <v>0</v>
      </c>
      <c r="F10" s="146">
        <f t="shared" ref="F10:F12" si="0">SUM(B10:E10)</f>
        <v>0</v>
      </c>
      <c r="G10" s="146">
        <f>'別紙１－（6）'!T19</f>
        <v>0</v>
      </c>
      <c r="H10" s="146">
        <f>'別紙１－（6）'!T46-G10</f>
        <v>0</v>
      </c>
      <c r="I10" s="146">
        <f t="shared" ref="I10:I12" si="1">SUM(G10:H10)</f>
        <v>0</v>
      </c>
      <c r="J10" s="146">
        <f t="shared" ref="J10:J12" si="2">F10-I10</f>
        <v>0</v>
      </c>
      <c r="K10" s="146">
        <f t="shared" ref="K10:K12" si="3">ROUND(I10,-3)/1000</f>
        <v>0</v>
      </c>
      <c r="L10" s="146">
        <f t="shared" ref="L10:L12" si="4">ROUND(B10,-3)/1000</f>
        <v>0</v>
      </c>
      <c r="M10" s="146">
        <f t="shared" ref="M10:M12" si="5">K10-L10</f>
        <v>0</v>
      </c>
      <c r="N10" s="159">
        <f t="shared" ref="N10:N12" si="6">R10+S10</f>
        <v>0</v>
      </c>
      <c r="O10" s="160">
        <f>'別紙１－（2）'!M10</f>
        <v>0</v>
      </c>
      <c r="P10" s="161">
        <f t="shared" ref="P10:P12" si="7">ROUND(O10/2.6,1)</f>
        <v>0</v>
      </c>
      <c r="Q10" s="162"/>
      <c r="R10" s="160">
        <f t="shared" ref="R10:R12" si="8">ROUND(Q10*3186,0)</f>
        <v>0</v>
      </c>
      <c r="S10" s="163">
        <f t="shared" ref="S10:S12" si="9">ROUND(H10,-3)/1000</f>
        <v>0</v>
      </c>
      <c r="T10" s="164">
        <f t="shared" ref="T10:T12" si="10">L10</f>
        <v>0</v>
      </c>
      <c r="U10" s="159">
        <f t="shared" ref="U10:U12" si="11">N10-T10</f>
        <v>0</v>
      </c>
      <c r="V10" s="165">
        <f t="shared" ref="V10:V12" si="12">MIN(U10,M10)</f>
        <v>0</v>
      </c>
    </row>
    <row r="11" spans="1:37" s="15" customFormat="1" ht="64.150000000000006" hidden="1" customHeight="1">
      <c r="A11" s="340"/>
      <c r="B11" s="166">
        <f>'別紙１－（6）'!T12</f>
        <v>0</v>
      </c>
      <c r="C11" s="167">
        <f>'別紙１－（6）'!T13</f>
        <v>0</v>
      </c>
      <c r="D11" s="167">
        <f>'別紙１－（6）'!T16</f>
        <v>0</v>
      </c>
      <c r="E11" s="167">
        <f>'別紙１－（6）'!T17+'別紙１－（6）'!T18</f>
        <v>0</v>
      </c>
      <c r="F11" s="167">
        <f t="shared" si="0"/>
        <v>0</v>
      </c>
      <c r="G11" s="167">
        <f>'別紙１－（6）'!T20</f>
        <v>0</v>
      </c>
      <c r="H11" s="167">
        <f>'別紙１－（6）'!T47-G11</f>
        <v>0</v>
      </c>
      <c r="I11" s="167">
        <f t="shared" si="1"/>
        <v>0</v>
      </c>
      <c r="J11" s="167">
        <f t="shared" si="2"/>
        <v>0</v>
      </c>
      <c r="K11" s="167">
        <f t="shared" si="3"/>
        <v>0</v>
      </c>
      <c r="L11" s="167">
        <f t="shared" si="4"/>
        <v>0</v>
      </c>
      <c r="M11" s="167">
        <f t="shared" si="5"/>
        <v>0</v>
      </c>
      <c r="N11" s="168">
        <f t="shared" si="6"/>
        <v>0</v>
      </c>
      <c r="O11" s="169">
        <f>'別紙１－（2）'!M11</f>
        <v>0</v>
      </c>
      <c r="P11" s="170">
        <f t="shared" si="7"/>
        <v>0</v>
      </c>
      <c r="Q11" s="171"/>
      <c r="R11" s="169">
        <f t="shared" si="8"/>
        <v>0</v>
      </c>
      <c r="S11" s="172">
        <f t="shared" si="9"/>
        <v>0</v>
      </c>
      <c r="T11" s="173">
        <f t="shared" si="10"/>
        <v>0</v>
      </c>
      <c r="U11" s="168">
        <f t="shared" si="11"/>
        <v>0</v>
      </c>
      <c r="V11" s="174">
        <f t="shared" si="12"/>
        <v>0</v>
      </c>
    </row>
    <row r="12" spans="1:37" s="15" customFormat="1" ht="64.150000000000006" hidden="1" customHeight="1" thickBot="1">
      <c r="A12" s="175"/>
      <c r="B12" s="176">
        <f>'別紙１－（6）'!T13</f>
        <v>0</v>
      </c>
      <c r="C12" s="177">
        <f>'別紙１－（6）'!T14</f>
        <v>0</v>
      </c>
      <c r="D12" s="177">
        <f>'別紙１－（6）'!T17</f>
        <v>0</v>
      </c>
      <c r="E12" s="177">
        <f>'別紙１－（6）'!T18+'別紙１－（6）'!T19</f>
        <v>0</v>
      </c>
      <c r="F12" s="177">
        <f t="shared" si="0"/>
        <v>0</v>
      </c>
      <c r="G12" s="177">
        <f>'別紙１－（6）'!T21</f>
        <v>0</v>
      </c>
      <c r="H12" s="177">
        <f>'別紙１－（6）'!T48-G12</f>
        <v>0</v>
      </c>
      <c r="I12" s="177">
        <f t="shared" si="1"/>
        <v>0</v>
      </c>
      <c r="J12" s="177">
        <f t="shared" si="2"/>
        <v>0</v>
      </c>
      <c r="K12" s="177">
        <f t="shared" si="3"/>
        <v>0</v>
      </c>
      <c r="L12" s="177">
        <f t="shared" si="4"/>
        <v>0</v>
      </c>
      <c r="M12" s="177">
        <f t="shared" si="5"/>
        <v>0</v>
      </c>
      <c r="N12" s="178">
        <f t="shared" si="6"/>
        <v>0</v>
      </c>
      <c r="O12" s="179">
        <f>'別紙１－（2）'!M12</f>
        <v>0</v>
      </c>
      <c r="P12" s="180">
        <f t="shared" si="7"/>
        <v>0</v>
      </c>
      <c r="Q12" s="181"/>
      <c r="R12" s="179">
        <f t="shared" si="8"/>
        <v>0</v>
      </c>
      <c r="S12" s="182">
        <f t="shared" si="9"/>
        <v>0</v>
      </c>
      <c r="T12" s="183">
        <f t="shared" si="10"/>
        <v>0</v>
      </c>
      <c r="U12" s="178">
        <f t="shared" si="11"/>
        <v>0</v>
      </c>
      <c r="V12" s="184">
        <f t="shared" si="12"/>
        <v>0</v>
      </c>
    </row>
    <row r="13" spans="1:37" s="15" customFormat="1" ht="15.75" customHeight="1">
      <c r="A13" s="36"/>
    </row>
    <row r="14" spans="1:37" s="58" customFormat="1" ht="14">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row>
    <row r="15" spans="1:37" s="58" customFormat="1" ht="14">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row>
    <row r="16" spans="1:37" s="58" customFormat="1" ht="14">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row>
    <row r="17" spans="2:37" s="58" customFormat="1" ht="14">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row>
  </sheetData>
  <mergeCells count="21">
    <mergeCell ref="M6:M8"/>
    <mergeCell ref="P7:P8"/>
    <mergeCell ref="N6:N8"/>
    <mergeCell ref="O6:S6"/>
    <mergeCell ref="N4:U5"/>
    <mergeCell ref="V4:V8"/>
    <mergeCell ref="A1:A2"/>
    <mergeCell ref="A4:A8"/>
    <mergeCell ref="B5:F5"/>
    <mergeCell ref="G5:I5"/>
    <mergeCell ref="J5:J7"/>
    <mergeCell ref="B4:J4"/>
    <mergeCell ref="K4:M5"/>
    <mergeCell ref="T6:T8"/>
    <mergeCell ref="U6:U8"/>
    <mergeCell ref="O7:O8"/>
    <mergeCell ref="K6:K8"/>
    <mergeCell ref="L6:L8"/>
    <mergeCell ref="Q7:Q8"/>
    <mergeCell ref="R7:R8"/>
    <mergeCell ref="S7:S8"/>
  </mergeCells>
  <phoneticPr fontId="10"/>
  <printOptions horizontalCentered="1"/>
  <pageMargins left="0.39370078740157483" right="0.39370078740157483" top="0.39370078740157483" bottom="0.39370078740157483" header="0.51181102362204722" footer="0.51181102362204722"/>
  <pageSetup paperSize="9" scale="70" orientation="landscape" horizontalDpi="300" verticalDpi="300" r:id="rId1"/>
  <headerFooter alignWithMargins="0">
    <oddHeader>&amp;C&amp;"-,太字"&amp;16病院内保育所運営事業計画書（事業実績報告書）&amp;R&amp;"-,太字"&amp;14別紙１-（４）</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Z34"/>
  <sheetViews>
    <sheetView view="pageBreakPreview" zoomScaleNormal="85" zoomScaleSheetLayoutView="100" workbookViewId="0">
      <selection activeCell="A28" sqref="A28"/>
    </sheetView>
  </sheetViews>
  <sheetFormatPr defaultColWidth="9" defaultRowHeight="14"/>
  <cols>
    <col min="1" max="1" width="10.26953125" style="116" customWidth="1"/>
    <col min="2" max="2" width="10.26953125" style="115" customWidth="1"/>
    <col min="3" max="3" width="10.26953125" style="116" customWidth="1"/>
    <col min="4" max="4" width="10.26953125" style="117" customWidth="1"/>
    <col min="5" max="8" width="10.26953125" style="116" customWidth="1"/>
    <col min="9" max="9" width="9.08984375" style="116" customWidth="1"/>
    <col min="10" max="10" width="8.36328125" style="116" customWidth="1"/>
    <col min="11" max="11" width="2.26953125" style="116" customWidth="1"/>
    <col min="12" max="16384" width="9" style="116"/>
  </cols>
  <sheetData>
    <row r="1" spans="1:26" ht="16.5">
      <c r="A1" s="114"/>
    </row>
    <row r="2" spans="1:26" ht="30.75" customHeight="1">
      <c r="A2" s="504" t="s">
        <v>318</v>
      </c>
      <c r="B2" s="504"/>
      <c r="C2" s="504"/>
      <c r="D2" s="504"/>
      <c r="E2" s="504"/>
      <c r="F2" s="504"/>
      <c r="G2" s="504"/>
      <c r="H2" s="504"/>
      <c r="I2" s="504"/>
      <c r="J2" s="504"/>
      <c r="K2" s="118"/>
    </row>
    <row r="3" spans="1:26" ht="16.5" customHeight="1">
      <c r="A3" s="344"/>
      <c r="B3" s="344"/>
      <c r="C3" s="344"/>
      <c r="D3" s="344"/>
      <c r="E3" s="344"/>
      <c r="F3" s="344"/>
      <c r="G3" s="344"/>
      <c r="H3" s="344"/>
      <c r="I3" s="344"/>
    </row>
    <row r="4" spans="1:26" ht="32.25" customHeight="1">
      <c r="E4" s="356" t="s">
        <v>375</v>
      </c>
      <c r="F4" s="356"/>
      <c r="G4" s="521">
        <f>様式第３号!M1</f>
        <v>0</v>
      </c>
      <c r="H4" s="521"/>
      <c r="I4" s="521"/>
      <c r="J4" s="521"/>
    </row>
    <row r="5" spans="1:26" ht="26.25" customHeight="1" thickBot="1">
      <c r="A5" s="119" t="s">
        <v>20</v>
      </c>
      <c r="E5" s="120"/>
      <c r="F5" s="120"/>
      <c r="G5" s="120"/>
      <c r="H5" s="120"/>
      <c r="I5" s="121"/>
    </row>
    <row r="6" spans="1:26" ht="23.25" customHeight="1">
      <c r="A6" s="505" t="s">
        <v>21</v>
      </c>
      <c r="B6" s="506"/>
      <c r="C6" s="507" t="s">
        <v>22</v>
      </c>
      <c r="D6" s="508"/>
      <c r="E6" s="508"/>
      <c r="F6" s="508"/>
      <c r="G6" s="508"/>
      <c r="H6" s="509"/>
      <c r="I6" s="510" t="s">
        <v>23</v>
      </c>
      <c r="J6" s="513" t="s">
        <v>24</v>
      </c>
    </row>
    <row r="7" spans="1:26" ht="23.25" customHeight="1">
      <c r="A7" s="516" t="s">
        <v>25</v>
      </c>
      <c r="B7" s="517" t="s">
        <v>26</v>
      </c>
      <c r="C7" s="518" t="s">
        <v>27</v>
      </c>
      <c r="D7" s="518"/>
      <c r="E7" s="518" t="s">
        <v>28</v>
      </c>
      <c r="F7" s="518"/>
      <c r="G7" s="519" t="s">
        <v>29</v>
      </c>
      <c r="H7" s="520"/>
      <c r="I7" s="511"/>
      <c r="J7" s="514"/>
    </row>
    <row r="8" spans="1:26" ht="23.25" customHeight="1">
      <c r="A8" s="516"/>
      <c r="B8" s="517"/>
      <c r="C8" s="345" t="s">
        <v>30</v>
      </c>
      <c r="D8" s="345" t="s">
        <v>31</v>
      </c>
      <c r="E8" s="345" t="s">
        <v>30</v>
      </c>
      <c r="F8" s="345" t="s">
        <v>31</v>
      </c>
      <c r="G8" s="345" t="s">
        <v>30</v>
      </c>
      <c r="H8" s="345" t="s">
        <v>31</v>
      </c>
      <c r="I8" s="512"/>
      <c r="J8" s="515"/>
      <c r="K8" s="122"/>
    </row>
    <row r="9" spans="1:26" ht="23.25" customHeight="1">
      <c r="A9" s="123" t="s">
        <v>32</v>
      </c>
      <c r="B9" s="124"/>
      <c r="C9" s="124"/>
      <c r="D9" s="124"/>
      <c r="E9" s="124"/>
      <c r="F9" s="124"/>
      <c r="G9" s="125">
        <f>C9+E9</f>
        <v>0</v>
      </c>
      <c r="H9" s="125">
        <f>D9+F9</f>
        <v>0</v>
      </c>
      <c r="I9" s="124"/>
      <c r="J9" s="126"/>
      <c r="K9" s="122"/>
    </row>
    <row r="10" spans="1:26" ht="23.25" customHeight="1">
      <c r="A10" s="123" t="s">
        <v>33</v>
      </c>
      <c r="B10" s="124"/>
      <c r="C10" s="124"/>
      <c r="D10" s="124"/>
      <c r="E10" s="124"/>
      <c r="F10" s="124"/>
      <c r="G10" s="125">
        <f t="shared" ref="G10:G20" si="0">C10+E10</f>
        <v>0</v>
      </c>
      <c r="H10" s="125">
        <f t="shared" ref="H10:H20" si="1">D10+F10</f>
        <v>0</v>
      </c>
      <c r="I10" s="124"/>
      <c r="J10" s="126"/>
      <c r="K10" s="122"/>
    </row>
    <row r="11" spans="1:26" ht="23.25" customHeight="1">
      <c r="A11" s="123" t="s">
        <v>34</v>
      </c>
      <c r="B11" s="124"/>
      <c r="C11" s="124"/>
      <c r="D11" s="124"/>
      <c r="E11" s="124"/>
      <c r="F11" s="124"/>
      <c r="G11" s="125">
        <f t="shared" si="0"/>
        <v>0</v>
      </c>
      <c r="H11" s="125">
        <f t="shared" si="1"/>
        <v>0</v>
      </c>
      <c r="I11" s="124"/>
      <c r="J11" s="126"/>
      <c r="K11" s="122"/>
    </row>
    <row r="12" spans="1:26" ht="23.25" customHeight="1">
      <c r="A12" s="123" t="s">
        <v>35</v>
      </c>
      <c r="B12" s="124"/>
      <c r="C12" s="124"/>
      <c r="D12" s="124"/>
      <c r="E12" s="124"/>
      <c r="F12" s="124"/>
      <c r="G12" s="125">
        <f t="shared" si="0"/>
        <v>0</v>
      </c>
      <c r="H12" s="125">
        <f t="shared" si="1"/>
        <v>0</v>
      </c>
      <c r="I12" s="124"/>
      <c r="J12" s="126"/>
      <c r="K12" s="122"/>
    </row>
    <row r="13" spans="1:26" ht="23.25" customHeight="1">
      <c r="A13" s="123" t="s">
        <v>36</v>
      </c>
      <c r="B13" s="124"/>
      <c r="C13" s="124"/>
      <c r="D13" s="124"/>
      <c r="E13" s="124"/>
      <c r="F13" s="124"/>
      <c r="G13" s="125">
        <f t="shared" si="0"/>
        <v>0</v>
      </c>
      <c r="H13" s="125">
        <f t="shared" si="1"/>
        <v>0</v>
      </c>
      <c r="I13" s="124"/>
      <c r="J13" s="126"/>
      <c r="K13" s="122"/>
    </row>
    <row r="14" spans="1:26" ht="23.25" customHeight="1">
      <c r="A14" s="123" t="s">
        <v>37</v>
      </c>
      <c r="B14" s="124"/>
      <c r="C14" s="124"/>
      <c r="D14" s="124"/>
      <c r="E14" s="124"/>
      <c r="F14" s="124"/>
      <c r="G14" s="125">
        <f t="shared" si="0"/>
        <v>0</v>
      </c>
      <c r="H14" s="125">
        <f t="shared" si="1"/>
        <v>0</v>
      </c>
      <c r="I14" s="124"/>
      <c r="J14" s="126"/>
      <c r="K14" s="122"/>
    </row>
    <row r="15" spans="1:26" ht="23.25" customHeight="1">
      <c r="A15" s="123" t="s">
        <v>38</v>
      </c>
      <c r="B15" s="124"/>
      <c r="C15" s="124"/>
      <c r="D15" s="124"/>
      <c r="E15" s="124"/>
      <c r="F15" s="124"/>
      <c r="G15" s="125">
        <f t="shared" si="0"/>
        <v>0</v>
      </c>
      <c r="H15" s="125">
        <f t="shared" si="1"/>
        <v>0</v>
      </c>
      <c r="I15" s="124"/>
      <c r="J15" s="126"/>
      <c r="K15" s="122"/>
    </row>
    <row r="16" spans="1:26" ht="23.25" customHeight="1">
      <c r="A16" s="123" t="s">
        <v>39</v>
      </c>
      <c r="B16" s="124"/>
      <c r="C16" s="124"/>
      <c r="D16" s="124"/>
      <c r="E16" s="124"/>
      <c r="F16" s="124"/>
      <c r="G16" s="125">
        <f t="shared" si="0"/>
        <v>0</v>
      </c>
      <c r="H16" s="125">
        <f t="shared" si="1"/>
        <v>0</v>
      </c>
      <c r="I16" s="124"/>
      <c r="J16" s="126"/>
      <c r="K16" s="122"/>
      <c r="Z16" s="116">
        <f>SUM(Z12:Z15)</f>
        <v>0</v>
      </c>
    </row>
    <row r="17" spans="1:26" ht="23.25" customHeight="1">
      <c r="A17" s="123" t="s">
        <v>40</v>
      </c>
      <c r="B17" s="124"/>
      <c r="C17" s="124"/>
      <c r="D17" s="124"/>
      <c r="E17" s="124"/>
      <c r="F17" s="124"/>
      <c r="G17" s="125">
        <f t="shared" si="0"/>
        <v>0</v>
      </c>
      <c r="H17" s="125">
        <f t="shared" si="1"/>
        <v>0</v>
      </c>
      <c r="I17" s="124"/>
      <c r="J17" s="126"/>
      <c r="K17" s="122"/>
    </row>
    <row r="18" spans="1:26" ht="23.25" customHeight="1">
      <c r="A18" s="123" t="s">
        <v>41</v>
      </c>
      <c r="B18" s="124"/>
      <c r="C18" s="124"/>
      <c r="D18" s="124"/>
      <c r="E18" s="124"/>
      <c r="F18" s="124"/>
      <c r="G18" s="125">
        <f t="shared" si="0"/>
        <v>0</v>
      </c>
      <c r="H18" s="125">
        <f t="shared" si="1"/>
        <v>0</v>
      </c>
      <c r="I18" s="124"/>
      <c r="J18" s="126"/>
      <c r="K18" s="122"/>
    </row>
    <row r="19" spans="1:26" ht="23.25" customHeight="1">
      <c r="A19" s="123" t="s">
        <v>42</v>
      </c>
      <c r="B19" s="124"/>
      <c r="C19" s="124"/>
      <c r="D19" s="124"/>
      <c r="E19" s="124"/>
      <c r="F19" s="124"/>
      <c r="G19" s="125">
        <f t="shared" si="0"/>
        <v>0</v>
      </c>
      <c r="H19" s="125">
        <f t="shared" si="1"/>
        <v>0</v>
      </c>
      <c r="I19" s="124"/>
      <c r="J19" s="126"/>
      <c r="K19" s="122"/>
    </row>
    <row r="20" spans="1:26" ht="23.25" customHeight="1">
      <c r="A20" s="123" t="s">
        <v>43</v>
      </c>
      <c r="B20" s="124"/>
      <c r="C20" s="124"/>
      <c r="D20" s="124"/>
      <c r="E20" s="124"/>
      <c r="F20" s="124"/>
      <c r="G20" s="125">
        <f t="shared" si="0"/>
        <v>0</v>
      </c>
      <c r="H20" s="125">
        <f t="shared" si="1"/>
        <v>0</v>
      </c>
      <c r="I20" s="124"/>
      <c r="J20" s="126"/>
      <c r="K20" s="122"/>
    </row>
    <row r="21" spans="1:26" ht="23.25" customHeight="1" thickBot="1">
      <c r="A21" s="127" t="s">
        <v>44</v>
      </c>
      <c r="B21" s="128" t="e">
        <f>AVERAGE(B9:B20)</f>
        <v>#DIV/0!</v>
      </c>
      <c r="C21" s="128" t="e">
        <f t="shared" ref="C21:H21" si="2">AVERAGE(C9:C20)</f>
        <v>#DIV/0!</v>
      </c>
      <c r="D21" s="128" t="e">
        <f t="shared" si="2"/>
        <v>#DIV/0!</v>
      </c>
      <c r="E21" s="128" t="e">
        <f t="shared" si="2"/>
        <v>#DIV/0!</v>
      </c>
      <c r="F21" s="128" t="e">
        <f t="shared" si="2"/>
        <v>#DIV/0!</v>
      </c>
      <c r="G21" s="129">
        <f t="shared" si="2"/>
        <v>0</v>
      </c>
      <c r="H21" s="128">
        <f t="shared" si="2"/>
        <v>0</v>
      </c>
      <c r="I21" s="129"/>
      <c r="J21" s="130"/>
      <c r="K21" s="122"/>
      <c r="Z21" s="116">
        <f>SUM(Z17:Z20)</f>
        <v>0</v>
      </c>
    </row>
    <row r="22" spans="1:26" ht="23.25" customHeight="1">
      <c r="A22" s="116" t="s">
        <v>45</v>
      </c>
      <c r="B22" s="131"/>
      <c r="C22" s="131"/>
      <c r="D22" s="131"/>
      <c r="E22" s="131"/>
      <c r="F22" s="131"/>
      <c r="G22" s="131"/>
      <c r="H22" s="131"/>
      <c r="I22" s="131"/>
    </row>
    <row r="23" spans="1:26" ht="41.25" customHeight="1">
      <c r="A23" s="522" t="s">
        <v>390</v>
      </c>
      <c r="B23" s="522"/>
      <c r="C23" s="522"/>
      <c r="D23" s="522"/>
      <c r="E23" s="522"/>
      <c r="F23" s="522"/>
      <c r="G23" s="522"/>
      <c r="H23" s="522"/>
      <c r="I23" s="522"/>
      <c r="J23" s="346"/>
    </row>
    <row r="24" spans="1:26" ht="23.25" customHeight="1">
      <c r="A24" s="522" t="s">
        <v>294</v>
      </c>
      <c r="B24" s="522"/>
      <c r="C24" s="522"/>
      <c r="D24" s="522"/>
      <c r="E24" s="522"/>
      <c r="F24" s="522"/>
      <c r="G24" s="522"/>
      <c r="H24" s="522"/>
      <c r="I24" s="522"/>
      <c r="J24" s="346"/>
    </row>
    <row r="25" spans="1:26" ht="28.5" customHeight="1">
      <c r="A25" s="522" t="s">
        <v>295</v>
      </c>
      <c r="B25" s="522"/>
      <c r="C25" s="522"/>
      <c r="D25" s="522"/>
      <c r="E25" s="522"/>
      <c r="F25" s="522"/>
      <c r="G25" s="522"/>
      <c r="H25" s="522"/>
      <c r="I25" s="522"/>
      <c r="J25" s="346"/>
    </row>
    <row r="26" spans="1:26" ht="28.5" customHeight="1">
      <c r="A26" s="524" t="s">
        <v>296</v>
      </c>
      <c r="B26" s="524"/>
      <c r="C26" s="524"/>
      <c r="D26" s="524"/>
      <c r="E26" s="524"/>
      <c r="F26" s="524"/>
      <c r="G26" s="524"/>
      <c r="H26" s="524"/>
      <c r="I26" s="524"/>
      <c r="J26" s="524"/>
      <c r="Z26" s="116">
        <f>SUM(Z22:Z25)</f>
        <v>0</v>
      </c>
    </row>
    <row r="27" spans="1:26" ht="9.75" customHeight="1">
      <c r="A27" s="132"/>
      <c r="B27" s="132"/>
      <c r="C27" s="132"/>
      <c r="D27" s="132"/>
      <c r="E27" s="132"/>
      <c r="F27" s="132"/>
      <c r="G27" s="132"/>
      <c r="H27" s="132"/>
      <c r="I27" s="132"/>
    </row>
    <row r="28" spans="1:26" ht="19.5" customHeight="1" thickBot="1">
      <c r="A28" s="116" t="s">
        <v>391</v>
      </c>
      <c r="B28" s="133"/>
      <c r="C28" s="134"/>
      <c r="D28" s="134"/>
      <c r="F28" s="134"/>
      <c r="G28" s="134"/>
      <c r="H28" s="134"/>
    </row>
    <row r="29" spans="1:26" ht="23.25" customHeight="1">
      <c r="A29" s="135" t="s">
        <v>46</v>
      </c>
      <c r="B29" s="136" t="s">
        <v>47</v>
      </c>
      <c r="C29" s="136" t="s">
        <v>48</v>
      </c>
      <c r="D29" s="137" t="s">
        <v>29</v>
      </c>
      <c r="F29" s="134"/>
      <c r="G29" s="134"/>
    </row>
    <row r="30" spans="1:26" ht="23.25" customHeight="1" thickBot="1">
      <c r="A30" s="138"/>
      <c r="B30" s="139"/>
      <c r="C30" s="139"/>
      <c r="D30" s="140">
        <f>SUM(A30:C30)</f>
        <v>0</v>
      </c>
      <c r="F30" s="134"/>
      <c r="G30" s="134"/>
    </row>
    <row r="31" spans="1:26" ht="21" customHeight="1">
      <c r="A31" s="523" t="s">
        <v>49</v>
      </c>
      <c r="B31" s="523"/>
      <c r="C31" s="523"/>
      <c r="D31" s="523"/>
      <c r="E31" s="523"/>
      <c r="F31" s="523"/>
      <c r="G31" s="523"/>
      <c r="H31" s="523"/>
      <c r="I31" s="523"/>
      <c r="J31" s="346"/>
    </row>
    <row r="32" spans="1:26">
      <c r="B32" s="133"/>
      <c r="C32" s="134"/>
      <c r="D32" s="134"/>
      <c r="E32" s="134"/>
      <c r="F32" s="134"/>
      <c r="G32" s="134"/>
      <c r="H32" s="134"/>
    </row>
    <row r="33" spans="2:8">
      <c r="B33" s="133"/>
      <c r="C33" s="134"/>
      <c r="D33" s="134"/>
      <c r="E33" s="134"/>
      <c r="F33" s="134"/>
      <c r="G33" s="134"/>
      <c r="H33" s="134"/>
    </row>
    <row r="34" spans="2:8">
      <c r="B34" s="133"/>
      <c r="C34" s="134"/>
      <c r="D34" s="134"/>
      <c r="E34" s="134"/>
      <c r="F34" s="134"/>
      <c r="G34" s="134"/>
      <c r="H34" s="134"/>
    </row>
  </sheetData>
  <mergeCells count="17">
    <mergeCell ref="A23:I23"/>
    <mergeCell ref="A24:I24"/>
    <mergeCell ref="A25:I25"/>
    <mergeCell ref="A31:I31"/>
    <mergeCell ref="A26:J26"/>
    <mergeCell ref="A2:J2"/>
    <mergeCell ref="A6:B6"/>
    <mergeCell ref="C6:H6"/>
    <mergeCell ref="I6:I8"/>
    <mergeCell ref="J6:J8"/>
    <mergeCell ref="A7:A8"/>
    <mergeCell ref="B7:B8"/>
    <mergeCell ref="C7:D7"/>
    <mergeCell ref="E7:F7"/>
    <mergeCell ref="G7:H7"/>
    <mergeCell ref="E4:F4"/>
    <mergeCell ref="G4:J4"/>
  </mergeCells>
  <phoneticPr fontId="2"/>
  <printOptions horizontalCentered="1" gridLinesSet="0"/>
  <pageMargins left="0.19685039370078741" right="0.19685039370078741" top="0.62992125984251968" bottom="0.47244094488188981" header="0.98425196850393704" footer="0.70866141732283472"/>
  <pageSetup paperSize="9" scale="90" orientation="portrait" r:id="rId1"/>
  <headerFooter alignWithMargins="0">
    <oddHeader>&amp;R&amp;"-,太字"&amp;10別紙１-（５）</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DE617"/>
  <sheetViews>
    <sheetView view="pageBreakPreview" zoomScaleNormal="100" zoomScaleSheetLayoutView="100" workbookViewId="0">
      <selection activeCell="AC18" sqref="AC18:AM18"/>
    </sheetView>
  </sheetViews>
  <sheetFormatPr defaultColWidth="9" defaultRowHeight="13"/>
  <cols>
    <col min="1" max="10" width="2.08984375" style="65" customWidth="1"/>
    <col min="11" max="11" width="2.453125" style="65" customWidth="1"/>
    <col min="12" max="135" width="2.08984375" style="65" customWidth="1"/>
    <col min="136" max="16384" width="9" style="65"/>
  </cols>
  <sheetData>
    <row r="1" spans="1:109" ht="13.5" customHeight="1">
      <c r="A1" s="611" t="s">
        <v>319</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93"/>
      <c r="AP1" s="93"/>
      <c r="AQ1" s="93"/>
      <c r="AR1" s="93"/>
      <c r="AS1" s="93"/>
      <c r="AT1" s="93"/>
      <c r="AU1" s="93"/>
      <c r="AV1" s="93"/>
    </row>
    <row r="2" spans="1:109" ht="13.5" customHeight="1">
      <c r="A2" s="611"/>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93"/>
      <c r="AP2" s="93"/>
      <c r="AQ2" s="93"/>
      <c r="AR2" s="93"/>
      <c r="AS2" s="93"/>
      <c r="AT2" s="93"/>
      <c r="AU2" s="93"/>
      <c r="AV2" s="93"/>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row>
    <row r="3" spans="1:109" ht="13.5"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3"/>
      <c r="AP3" s="93"/>
      <c r="AQ3" s="93"/>
      <c r="AR3" s="93"/>
      <c r="AS3" s="93"/>
      <c r="AT3" s="93"/>
      <c r="AU3" s="93"/>
      <c r="AV3" s="93"/>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row>
    <row r="4" spans="1:109" ht="13.5" customHeight="1">
      <c r="A4" s="94"/>
      <c r="B4" s="94"/>
      <c r="C4" s="94"/>
      <c r="D4" s="94"/>
      <c r="E4" s="94"/>
      <c r="F4" s="94"/>
      <c r="G4" s="94"/>
      <c r="H4" s="94"/>
      <c r="I4" s="94"/>
      <c r="J4" s="94"/>
      <c r="K4" s="94"/>
      <c r="L4" s="94"/>
      <c r="M4" s="94"/>
      <c r="N4" s="94"/>
      <c r="O4" s="94"/>
      <c r="P4" s="94"/>
      <c r="Q4" s="94"/>
      <c r="R4" s="94"/>
      <c r="S4" s="94"/>
      <c r="T4" s="94"/>
      <c r="U4" s="94"/>
      <c r="V4" s="337"/>
      <c r="W4" s="337"/>
      <c r="X4" s="337"/>
      <c r="Y4" s="337"/>
      <c r="Z4" s="636" t="s">
        <v>375</v>
      </c>
      <c r="AA4" s="636"/>
      <c r="AB4" s="636"/>
      <c r="AC4" s="636"/>
      <c r="AD4" s="636"/>
      <c r="AE4" s="636"/>
      <c r="AF4" s="636"/>
      <c r="AG4" s="638">
        <f>様式第３号!M1</f>
        <v>0</v>
      </c>
      <c r="AH4" s="638"/>
      <c r="AI4" s="638"/>
      <c r="AJ4" s="638"/>
      <c r="AK4" s="638"/>
      <c r="AL4" s="638"/>
      <c r="AM4" s="638"/>
      <c r="AN4" s="638"/>
      <c r="AO4" s="638"/>
      <c r="AP4" s="93"/>
      <c r="AQ4" s="93"/>
      <c r="AR4" s="93"/>
      <c r="AS4" s="93"/>
      <c r="AT4" s="93"/>
      <c r="AU4" s="93"/>
      <c r="AV4" s="93"/>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row>
    <row r="5" spans="1:109" ht="13.5" customHeight="1">
      <c r="A5" s="94"/>
      <c r="B5" s="94"/>
      <c r="C5" s="94"/>
      <c r="D5" s="94"/>
      <c r="E5" s="94"/>
      <c r="F5" s="94"/>
      <c r="G5" s="94"/>
      <c r="H5" s="94"/>
      <c r="I5" s="94"/>
      <c r="J5" s="94"/>
      <c r="K5" s="94"/>
      <c r="L5" s="94"/>
      <c r="M5" s="94"/>
      <c r="N5" s="94"/>
      <c r="O5" s="94"/>
      <c r="P5" s="94"/>
      <c r="Q5" s="94"/>
      <c r="R5" s="94"/>
      <c r="S5" s="94"/>
      <c r="T5" s="94"/>
      <c r="U5" s="94"/>
      <c r="V5" s="337"/>
      <c r="W5" s="337"/>
      <c r="X5" s="337"/>
      <c r="Y5" s="337"/>
      <c r="Z5" s="637"/>
      <c r="AA5" s="637"/>
      <c r="AB5" s="637"/>
      <c r="AC5" s="637"/>
      <c r="AD5" s="637"/>
      <c r="AE5" s="637"/>
      <c r="AF5" s="637"/>
      <c r="AG5" s="639"/>
      <c r="AH5" s="639"/>
      <c r="AI5" s="639"/>
      <c r="AJ5" s="639"/>
      <c r="AK5" s="639"/>
      <c r="AL5" s="639"/>
      <c r="AM5" s="639"/>
      <c r="AN5" s="639"/>
      <c r="AO5" s="639"/>
      <c r="AP5" s="93"/>
      <c r="AQ5" s="93"/>
      <c r="AR5" s="93"/>
      <c r="AS5" s="93"/>
      <c r="AT5" s="93"/>
      <c r="AU5" s="93"/>
      <c r="AV5" s="93"/>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row>
    <row r="6" spans="1:109" ht="13.5" thickBo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row>
    <row r="7" spans="1:109" ht="20.149999999999999" customHeight="1" thickTop="1">
      <c r="A7" s="612" t="s">
        <v>146</v>
      </c>
      <c r="B7" s="613"/>
      <c r="C7" s="616" t="s">
        <v>147</v>
      </c>
      <c r="D7" s="617"/>
      <c r="E7" s="617"/>
      <c r="F7" s="617"/>
      <c r="G7" s="617"/>
      <c r="H7" s="617"/>
      <c r="I7" s="617"/>
      <c r="J7" s="617"/>
      <c r="K7" s="618"/>
      <c r="L7" s="622" t="s">
        <v>298</v>
      </c>
      <c r="M7" s="623"/>
      <c r="N7" s="623"/>
      <c r="O7" s="623">
        <v>6</v>
      </c>
      <c r="P7" s="623"/>
      <c r="Q7" s="624" t="s">
        <v>148</v>
      </c>
      <c r="R7" s="624"/>
      <c r="S7" s="613"/>
      <c r="T7" s="622" t="s">
        <v>298</v>
      </c>
      <c r="U7" s="623"/>
      <c r="V7" s="623"/>
      <c r="W7" s="623">
        <v>8</v>
      </c>
      <c r="X7" s="623"/>
      <c r="Y7" s="624" t="s">
        <v>148</v>
      </c>
      <c r="Z7" s="624"/>
      <c r="AA7" s="613"/>
      <c r="AB7" s="625" t="s">
        <v>149</v>
      </c>
      <c r="AC7" s="624"/>
      <c r="AD7" s="624"/>
      <c r="AE7" s="624"/>
      <c r="AF7" s="624"/>
      <c r="AG7" s="624"/>
      <c r="AH7" s="624"/>
      <c r="AI7" s="624"/>
      <c r="AJ7" s="624"/>
      <c r="AK7" s="624"/>
      <c r="AL7" s="624"/>
      <c r="AM7" s="624"/>
      <c r="AN7" s="626"/>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row>
    <row r="8" spans="1:109" ht="34.5" customHeight="1" thickBot="1">
      <c r="A8" s="614"/>
      <c r="B8" s="615"/>
      <c r="C8" s="619"/>
      <c r="D8" s="620"/>
      <c r="E8" s="620"/>
      <c r="F8" s="620"/>
      <c r="G8" s="620"/>
      <c r="H8" s="620"/>
      <c r="I8" s="620"/>
      <c r="J8" s="620"/>
      <c r="K8" s="621"/>
      <c r="L8" s="630" t="s">
        <v>150</v>
      </c>
      <c r="M8" s="631"/>
      <c r="N8" s="631"/>
      <c r="O8" s="631"/>
      <c r="P8" s="631"/>
      <c r="Q8" s="631"/>
      <c r="R8" s="631"/>
      <c r="S8" s="632"/>
      <c r="T8" s="633" t="s">
        <v>381</v>
      </c>
      <c r="U8" s="634"/>
      <c r="V8" s="634"/>
      <c r="W8" s="634"/>
      <c r="X8" s="634"/>
      <c r="Y8" s="634"/>
      <c r="Z8" s="634"/>
      <c r="AA8" s="635"/>
      <c r="AB8" s="627"/>
      <c r="AC8" s="628"/>
      <c r="AD8" s="628"/>
      <c r="AE8" s="628"/>
      <c r="AF8" s="628"/>
      <c r="AG8" s="628"/>
      <c r="AH8" s="628"/>
      <c r="AI8" s="628"/>
      <c r="AJ8" s="628"/>
      <c r="AK8" s="628"/>
      <c r="AL8" s="628"/>
      <c r="AM8" s="628"/>
      <c r="AN8" s="62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row>
    <row r="9" spans="1:109" ht="16.5" customHeight="1">
      <c r="A9" s="586" t="s">
        <v>151</v>
      </c>
      <c r="B9" s="587"/>
      <c r="C9" s="96"/>
      <c r="D9" s="97"/>
      <c r="E9" s="97"/>
      <c r="F9" s="97"/>
      <c r="G9" s="97"/>
      <c r="H9" s="97"/>
      <c r="I9" s="97"/>
      <c r="J9" s="97"/>
      <c r="K9" s="98"/>
      <c r="L9" s="590" t="s">
        <v>135</v>
      </c>
      <c r="M9" s="591"/>
      <c r="N9" s="591"/>
      <c r="O9" s="591"/>
      <c r="P9" s="591"/>
      <c r="Q9" s="591"/>
      <c r="R9" s="591"/>
      <c r="S9" s="592"/>
      <c r="T9" s="590" t="s">
        <v>135</v>
      </c>
      <c r="U9" s="591"/>
      <c r="V9" s="591"/>
      <c r="W9" s="591"/>
      <c r="X9" s="591"/>
      <c r="Y9" s="591"/>
      <c r="Z9" s="591"/>
      <c r="AA9" s="592"/>
      <c r="AB9" s="593"/>
      <c r="AC9" s="594"/>
      <c r="AD9" s="594"/>
      <c r="AE9" s="594"/>
      <c r="AF9" s="594"/>
      <c r="AG9" s="594"/>
      <c r="AH9" s="594"/>
      <c r="AI9" s="594"/>
      <c r="AJ9" s="594"/>
      <c r="AK9" s="594"/>
      <c r="AL9" s="594"/>
      <c r="AM9" s="594"/>
      <c r="AN9" s="595"/>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row>
    <row r="10" spans="1:109" ht="16.5" customHeight="1">
      <c r="A10" s="586"/>
      <c r="B10" s="587"/>
      <c r="C10" s="600" t="s">
        <v>152</v>
      </c>
      <c r="D10" s="601"/>
      <c r="E10" s="601"/>
      <c r="F10" s="601"/>
      <c r="G10" s="601"/>
      <c r="H10" s="601"/>
      <c r="I10" s="601"/>
      <c r="J10" s="601"/>
      <c r="K10" s="99" t="s">
        <v>153</v>
      </c>
      <c r="L10" s="602"/>
      <c r="M10" s="603"/>
      <c r="N10" s="603"/>
      <c r="O10" s="603"/>
      <c r="P10" s="603"/>
      <c r="Q10" s="603"/>
      <c r="R10" s="603"/>
      <c r="S10" s="604"/>
      <c r="T10" s="602"/>
      <c r="U10" s="603"/>
      <c r="V10" s="603"/>
      <c r="W10" s="603"/>
      <c r="X10" s="603"/>
      <c r="Y10" s="603"/>
      <c r="Z10" s="603"/>
      <c r="AA10" s="604"/>
      <c r="AB10" s="596"/>
      <c r="AC10" s="565"/>
      <c r="AD10" s="565"/>
      <c r="AE10" s="565"/>
      <c r="AF10" s="565"/>
      <c r="AG10" s="565"/>
      <c r="AH10" s="565"/>
      <c r="AI10" s="565"/>
      <c r="AJ10" s="565"/>
      <c r="AK10" s="565"/>
      <c r="AL10" s="565"/>
      <c r="AM10" s="565"/>
      <c r="AN10" s="597"/>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row>
    <row r="11" spans="1:109" ht="16.5" customHeight="1">
      <c r="A11" s="586"/>
      <c r="B11" s="587"/>
      <c r="C11" s="533" t="s">
        <v>154</v>
      </c>
      <c r="D11" s="534"/>
      <c r="E11" s="534"/>
      <c r="F11" s="534"/>
      <c r="G11" s="534"/>
      <c r="H11" s="534"/>
      <c r="I11" s="534"/>
      <c r="J11" s="534"/>
      <c r="K11" s="100" t="s">
        <v>155</v>
      </c>
      <c r="L11" s="535">
        <f>L12+L13</f>
        <v>0</v>
      </c>
      <c r="M11" s="536"/>
      <c r="N11" s="536"/>
      <c r="O11" s="536"/>
      <c r="P11" s="536"/>
      <c r="Q11" s="536"/>
      <c r="R11" s="536"/>
      <c r="S11" s="537"/>
      <c r="T11" s="605">
        <f>T12+T13</f>
        <v>0</v>
      </c>
      <c r="U11" s="606"/>
      <c r="V11" s="606"/>
      <c r="W11" s="606"/>
      <c r="X11" s="606"/>
      <c r="Y11" s="606"/>
      <c r="Z11" s="606"/>
      <c r="AA11" s="607"/>
      <c r="AB11" s="596"/>
      <c r="AC11" s="565"/>
      <c r="AD11" s="565"/>
      <c r="AE11" s="565"/>
      <c r="AF11" s="565"/>
      <c r="AG11" s="565"/>
      <c r="AH11" s="565"/>
      <c r="AI11" s="565"/>
      <c r="AJ11" s="565"/>
      <c r="AK11" s="565"/>
      <c r="AL11" s="565"/>
      <c r="AM11" s="565"/>
      <c r="AN11" s="597"/>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row>
    <row r="12" spans="1:109" ht="16.5" customHeight="1">
      <c r="A12" s="586"/>
      <c r="B12" s="587"/>
      <c r="C12" s="101"/>
      <c r="D12" s="534" t="s">
        <v>156</v>
      </c>
      <c r="E12" s="534"/>
      <c r="F12" s="534"/>
      <c r="G12" s="534"/>
      <c r="H12" s="534"/>
      <c r="I12" s="534"/>
      <c r="J12" s="534"/>
      <c r="K12" s="100"/>
      <c r="L12" s="550"/>
      <c r="M12" s="551"/>
      <c r="N12" s="551"/>
      <c r="O12" s="551"/>
      <c r="P12" s="551"/>
      <c r="Q12" s="551"/>
      <c r="R12" s="551"/>
      <c r="S12" s="552"/>
      <c r="T12" s="608"/>
      <c r="U12" s="609"/>
      <c r="V12" s="609"/>
      <c r="W12" s="609"/>
      <c r="X12" s="609"/>
      <c r="Y12" s="609"/>
      <c r="Z12" s="609"/>
      <c r="AA12" s="610"/>
      <c r="AB12" s="596"/>
      <c r="AC12" s="565"/>
      <c r="AD12" s="565"/>
      <c r="AE12" s="565"/>
      <c r="AF12" s="565"/>
      <c r="AG12" s="565"/>
      <c r="AH12" s="565"/>
      <c r="AI12" s="565"/>
      <c r="AJ12" s="565"/>
      <c r="AK12" s="565"/>
      <c r="AL12" s="565"/>
      <c r="AM12" s="565"/>
      <c r="AN12" s="597"/>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row>
    <row r="13" spans="1:109" ht="16.5" customHeight="1">
      <c r="A13" s="586"/>
      <c r="B13" s="587"/>
      <c r="C13" s="102"/>
      <c r="D13" s="534" t="s">
        <v>157</v>
      </c>
      <c r="E13" s="534"/>
      <c r="F13" s="534"/>
      <c r="G13" s="534"/>
      <c r="H13" s="534"/>
      <c r="I13" s="534"/>
      <c r="J13" s="534"/>
      <c r="K13" s="100"/>
      <c r="L13" s="550"/>
      <c r="M13" s="551"/>
      <c r="N13" s="551"/>
      <c r="O13" s="551"/>
      <c r="P13" s="551"/>
      <c r="Q13" s="551"/>
      <c r="R13" s="551"/>
      <c r="S13" s="552"/>
      <c r="T13" s="550"/>
      <c r="U13" s="551"/>
      <c r="V13" s="551"/>
      <c r="W13" s="551"/>
      <c r="X13" s="551"/>
      <c r="Y13" s="551"/>
      <c r="Z13" s="551"/>
      <c r="AA13" s="552"/>
      <c r="AB13" s="596"/>
      <c r="AC13" s="565"/>
      <c r="AD13" s="565"/>
      <c r="AE13" s="565"/>
      <c r="AF13" s="565"/>
      <c r="AG13" s="565"/>
      <c r="AH13" s="565"/>
      <c r="AI13" s="565"/>
      <c r="AJ13" s="565"/>
      <c r="AK13" s="565"/>
      <c r="AL13" s="565"/>
      <c r="AM13" s="565"/>
      <c r="AN13" s="597"/>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row>
    <row r="14" spans="1:109" ht="16.5" customHeight="1">
      <c r="A14" s="586"/>
      <c r="B14" s="587"/>
      <c r="C14" s="533" t="s">
        <v>158</v>
      </c>
      <c r="D14" s="534"/>
      <c r="E14" s="534"/>
      <c r="F14" s="534"/>
      <c r="G14" s="534"/>
      <c r="H14" s="534"/>
      <c r="I14" s="534"/>
      <c r="J14" s="534"/>
      <c r="K14" s="100" t="s">
        <v>159</v>
      </c>
      <c r="L14" s="535">
        <f>L17-L10-L11-L15-L16</f>
        <v>0</v>
      </c>
      <c r="M14" s="536"/>
      <c r="N14" s="536"/>
      <c r="O14" s="536"/>
      <c r="P14" s="536"/>
      <c r="Q14" s="536"/>
      <c r="R14" s="536"/>
      <c r="S14" s="537"/>
      <c r="T14" s="535">
        <f>T17-T10-T11-T15-T16</f>
        <v>0</v>
      </c>
      <c r="U14" s="536"/>
      <c r="V14" s="536"/>
      <c r="W14" s="536"/>
      <c r="X14" s="536"/>
      <c r="Y14" s="536"/>
      <c r="Z14" s="536"/>
      <c r="AA14" s="537"/>
      <c r="AB14" s="596"/>
      <c r="AC14" s="565"/>
      <c r="AD14" s="565"/>
      <c r="AE14" s="565"/>
      <c r="AF14" s="565"/>
      <c r="AG14" s="565"/>
      <c r="AH14" s="565"/>
      <c r="AI14" s="565"/>
      <c r="AJ14" s="565"/>
      <c r="AK14" s="565"/>
      <c r="AL14" s="565"/>
      <c r="AM14" s="565"/>
      <c r="AN14" s="597"/>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row>
    <row r="15" spans="1:109" ht="16.5" customHeight="1">
      <c r="A15" s="586"/>
      <c r="B15" s="587"/>
      <c r="C15" s="533" t="s">
        <v>160</v>
      </c>
      <c r="D15" s="534"/>
      <c r="E15" s="534"/>
      <c r="F15" s="534"/>
      <c r="G15" s="534"/>
      <c r="H15" s="534"/>
      <c r="I15" s="534"/>
      <c r="J15" s="534"/>
      <c r="K15" s="100" t="s">
        <v>161</v>
      </c>
      <c r="L15" s="550"/>
      <c r="M15" s="551"/>
      <c r="N15" s="551"/>
      <c r="O15" s="551"/>
      <c r="P15" s="551"/>
      <c r="Q15" s="551"/>
      <c r="R15" s="551"/>
      <c r="S15" s="552"/>
      <c r="T15" s="550"/>
      <c r="U15" s="551"/>
      <c r="V15" s="551"/>
      <c r="W15" s="551"/>
      <c r="X15" s="551"/>
      <c r="Y15" s="551"/>
      <c r="Z15" s="551"/>
      <c r="AA15" s="552"/>
      <c r="AB15" s="596"/>
      <c r="AC15" s="565"/>
      <c r="AD15" s="565"/>
      <c r="AE15" s="565"/>
      <c r="AF15" s="565"/>
      <c r="AG15" s="565"/>
      <c r="AH15" s="565"/>
      <c r="AI15" s="565"/>
      <c r="AJ15" s="565"/>
      <c r="AK15" s="565"/>
      <c r="AL15" s="565"/>
      <c r="AM15" s="565"/>
      <c r="AN15" s="597"/>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row>
    <row r="16" spans="1:109" ht="16.5" customHeight="1">
      <c r="A16" s="586"/>
      <c r="B16" s="587"/>
      <c r="C16" s="584" t="s">
        <v>162</v>
      </c>
      <c r="D16" s="585"/>
      <c r="E16" s="585"/>
      <c r="F16" s="585"/>
      <c r="G16" s="585"/>
      <c r="H16" s="585"/>
      <c r="I16" s="585"/>
      <c r="J16" s="585"/>
      <c r="K16" s="103" t="s">
        <v>163</v>
      </c>
      <c r="L16" s="550"/>
      <c r="M16" s="551"/>
      <c r="N16" s="551"/>
      <c r="O16" s="551"/>
      <c r="P16" s="551"/>
      <c r="Q16" s="551"/>
      <c r="R16" s="551"/>
      <c r="S16" s="552"/>
      <c r="T16" s="550"/>
      <c r="U16" s="551"/>
      <c r="V16" s="551"/>
      <c r="W16" s="551"/>
      <c r="X16" s="551"/>
      <c r="Y16" s="551"/>
      <c r="Z16" s="551"/>
      <c r="AA16" s="552"/>
      <c r="AB16" s="596"/>
      <c r="AC16" s="565"/>
      <c r="AD16" s="565"/>
      <c r="AE16" s="565"/>
      <c r="AF16" s="565"/>
      <c r="AG16" s="565"/>
      <c r="AH16" s="565"/>
      <c r="AI16" s="565"/>
      <c r="AJ16" s="565"/>
      <c r="AK16" s="565"/>
      <c r="AL16" s="565"/>
      <c r="AM16" s="565"/>
      <c r="AN16" s="597"/>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row>
    <row r="17" spans="1:101" ht="29.25" customHeight="1" thickBot="1">
      <c r="A17" s="588"/>
      <c r="B17" s="589"/>
      <c r="C17" s="572" t="s">
        <v>164</v>
      </c>
      <c r="D17" s="573"/>
      <c r="E17" s="573"/>
      <c r="F17" s="573"/>
      <c r="G17" s="573"/>
      <c r="H17" s="573"/>
      <c r="I17" s="573"/>
      <c r="J17" s="573"/>
      <c r="K17" s="574"/>
      <c r="L17" s="575"/>
      <c r="M17" s="576"/>
      <c r="N17" s="576"/>
      <c r="O17" s="576"/>
      <c r="P17" s="576"/>
      <c r="Q17" s="576"/>
      <c r="R17" s="576"/>
      <c r="S17" s="577"/>
      <c r="T17" s="575"/>
      <c r="U17" s="576"/>
      <c r="V17" s="576"/>
      <c r="W17" s="576"/>
      <c r="X17" s="576"/>
      <c r="Y17" s="576"/>
      <c r="Z17" s="576"/>
      <c r="AA17" s="577"/>
      <c r="AB17" s="598"/>
      <c r="AC17" s="561"/>
      <c r="AD17" s="561"/>
      <c r="AE17" s="561"/>
      <c r="AF17" s="561"/>
      <c r="AG17" s="561"/>
      <c r="AH17" s="561"/>
      <c r="AI17" s="561"/>
      <c r="AJ17" s="561"/>
      <c r="AK17" s="561"/>
      <c r="AL17" s="561"/>
      <c r="AM17" s="561"/>
      <c r="AN17" s="59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row>
    <row r="18" spans="1:101" ht="16.5" customHeight="1">
      <c r="A18" s="578" t="s">
        <v>351</v>
      </c>
      <c r="B18" s="579"/>
      <c r="C18" s="533" t="s">
        <v>165</v>
      </c>
      <c r="D18" s="534"/>
      <c r="E18" s="534"/>
      <c r="F18" s="534"/>
      <c r="G18" s="534"/>
      <c r="H18" s="534"/>
      <c r="I18" s="534"/>
      <c r="J18" s="534"/>
      <c r="K18" s="100" t="s">
        <v>166</v>
      </c>
      <c r="L18" s="535">
        <f>L19+L23+L24</f>
        <v>0</v>
      </c>
      <c r="M18" s="536"/>
      <c r="N18" s="536"/>
      <c r="O18" s="536"/>
      <c r="P18" s="536"/>
      <c r="Q18" s="536"/>
      <c r="R18" s="536"/>
      <c r="S18" s="537"/>
      <c r="T18" s="535">
        <f>T19+T23+T24</f>
        <v>0</v>
      </c>
      <c r="U18" s="536"/>
      <c r="V18" s="536"/>
      <c r="W18" s="536"/>
      <c r="X18" s="536"/>
      <c r="Y18" s="536"/>
      <c r="Z18" s="536"/>
      <c r="AA18" s="537"/>
      <c r="AB18" s="104"/>
      <c r="AC18" s="570" t="s">
        <v>392</v>
      </c>
      <c r="AD18" s="570"/>
      <c r="AE18" s="570"/>
      <c r="AF18" s="570"/>
      <c r="AG18" s="570"/>
      <c r="AH18" s="570"/>
      <c r="AI18" s="570"/>
      <c r="AJ18" s="570"/>
      <c r="AK18" s="570"/>
      <c r="AL18" s="570"/>
      <c r="AM18" s="570"/>
      <c r="AN18" s="105"/>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row>
    <row r="19" spans="1:101" ht="16.5" customHeight="1">
      <c r="A19" s="580"/>
      <c r="B19" s="581"/>
      <c r="C19" s="102"/>
      <c r="D19" s="555" t="s">
        <v>167</v>
      </c>
      <c r="E19" s="555"/>
      <c r="F19" s="555"/>
      <c r="G19" s="555"/>
      <c r="H19" s="555"/>
      <c r="I19" s="555"/>
      <c r="J19" s="555"/>
      <c r="K19" s="100" t="s">
        <v>168</v>
      </c>
      <c r="L19" s="535">
        <f>SUM(L20:S22)</f>
        <v>0</v>
      </c>
      <c r="M19" s="536"/>
      <c r="N19" s="536"/>
      <c r="O19" s="536"/>
      <c r="P19" s="536"/>
      <c r="Q19" s="536"/>
      <c r="R19" s="536"/>
      <c r="S19" s="537"/>
      <c r="T19" s="535">
        <f>SUM(T20:AA22)</f>
        <v>0</v>
      </c>
      <c r="U19" s="536"/>
      <c r="V19" s="536"/>
      <c r="W19" s="536"/>
      <c r="X19" s="536"/>
      <c r="Y19" s="536"/>
      <c r="Z19" s="536"/>
      <c r="AA19" s="537"/>
      <c r="AB19" s="106"/>
      <c r="AC19" s="568" t="s">
        <v>169</v>
      </c>
      <c r="AD19" s="569"/>
      <c r="AE19" s="569"/>
      <c r="AF19" s="569"/>
      <c r="AG19" s="569"/>
      <c r="AH19" s="569"/>
      <c r="AI19" s="569"/>
      <c r="AJ19" s="571">
        <f>'別紙１－（5）'!G21</f>
        <v>0</v>
      </c>
      <c r="AK19" s="571"/>
      <c r="AL19" s="567" t="s">
        <v>170</v>
      </c>
      <c r="AM19" s="567"/>
      <c r="AN19" s="107"/>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row>
    <row r="20" spans="1:101" ht="16.5" customHeight="1">
      <c r="A20" s="580"/>
      <c r="B20" s="581"/>
      <c r="C20" s="102"/>
      <c r="D20" s="108"/>
      <c r="E20" s="534" t="s">
        <v>171</v>
      </c>
      <c r="F20" s="534"/>
      <c r="G20" s="534"/>
      <c r="H20" s="534"/>
      <c r="I20" s="534"/>
      <c r="J20" s="534"/>
      <c r="K20" s="100"/>
      <c r="L20" s="550"/>
      <c r="M20" s="551"/>
      <c r="N20" s="551"/>
      <c r="O20" s="551"/>
      <c r="P20" s="551"/>
      <c r="Q20" s="551"/>
      <c r="R20" s="551"/>
      <c r="S20" s="552"/>
      <c r="T20" s="550"/>
      <c r="U20" s="551"/>
      <c r="V20" s="551"/>
      <c r="W20" s="551"/>
      <c r="X20" s="551"/>
      <c r="Y20" s="551"/>
      <c r="Z20" s="551"/>
      <c r="AA20" s="552"/>
      <c r="AB20" s="106"/>
      <c r="AC20" s="564" t="s">
        <v>172</v>
      </c>
      <c r="AD20" s="565"/>
      <c r="AE20" s="565"/>
      <c r="AF20" s="565"/>
      <c r="AG20" s="565"/>
      <c r="AH20" s="565"/>
      <c r="AI20" s="565"/>
      <c r="AJ20" s="566">
        <v>0</v>
      </c>
      <c r="AK20" s="566"/>
      <c r="AL20" s="567" t="s">
        <v>170</v>
      </c>
      <c r="AM20" s="567"/>
      <c r="AN20" s="107"/>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row>
    <row r="21" spans="1:101" ht="16.5" customHeight="1">
      <c r="A21" s="580"/>
      <c r="B21" s="581"/>
      <c r="C21" s="102"/>
      <c r="D21" s="108"/>
      <c r="E21" s="534" t="s">
        <v>173</v>
      </c>
      <c r="F21" s="534"/>
      <c r="G21" s="534"/>
      <c r="H21" s="534"/>
      <c r="I21" s="534"/>
      <c r="J21" s="534"/>
      <c r="K21" s="100"/>
      <c r="L21" s="550"/>
      <c r="M21" s="551"/>
      <c r="N21" s="551"/>
      <c r="O21" s="551"/>
      <c r="P21" s="551"/>
      <c r="Q21" s="551"/>
      <c r="R21" s="551"/>
      <c r="S21" s="552"/>
      <c r="T21" s="550"/>
      <c r="U21" s="551"/>
      <c r="V21" s="551"/>
      <c r="W21" s="551"/>
      <c r="X21" s="551"/>
      <c r="Y21" s="551"/>
      <c r="Z21" s="551"/>
      <c r="AA21" s="552"/>
      <c r="AB21" s="106"/>
      <c r="AC21" s="568" t="s">
        <v>174</v>
      </c>
      <c r="AD21" s="569"/>
      <c r="AE21" s="569"/>
      <c r="AF21" s="569"/>
      <c r="AG21" s="569"/>
      <c r="AH21" s="569"/>
      <c r="AI21" s="569"/>
      <c r="AJ21" s="566">
        <f>'別紙１－（5）'!H21</f>
        <v>0</v>
      </c>
      <c r="AK21" s="566"/>
      <c r="AL21" s="567" t="s">
        <v>170</v>
      </c>
      <c r="AM21" s="567"/>
      <c r="AN21" s="107"/>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row>
    <row r="22" spans="1:101" ht="16.5" customHeight="1" thickBot="1">
      <c r="A22" s="580"/>
      <c r="B22" s="581"/>
      <c r="C22" s="102"/>
      <c r="D22" s="108"/>
      <c r="E22" s="534" t="s">
        <v>175</v>
      </c>
      <c r="F22" s="534"/>
      <c r="G22" s="534"/>
      <c r="H22" s="534"/>
      <c r="I22" s="534"/>
      <c r="J22" s="534"/>
      <c r="K22" s="100"/>
      <c r="L22" s="550"/>
      <c r="M22" s="551"/>
      <c r="N22" s="551"/>
      <c r="O22" s="551"/>
      <c r="P22" s="551"/>
      <c r="Q22" s="551"/>
      <c r="R22" s="551"/>
      <c r="S22" s="552"/>
      <c r="T22" s="550"/>
      <c r="U22" s="551"/>
      <c r="V22" s="551"/>
      <c r="W22" s="551"/>
      <c r="X22" s="551"/>
      <c r="Y22" s="551"/>
      <c r="Z22" s="551"/>
      <c r="AA22" s="552"/>
      <c r="AB22" s="106"/>
      <c r="AC22" s="560" t="s">
        <v>176</v>
      </c>
      <c r="AD22" s="561"/>
      <c r="AE22" s="561"/>
      <c r="AF22" s="561"/>
      <c r="AG22" s="561"/>
      <c r="AH22" s="561"/>
      <c r="AI22" s="561"/>
      <c r="AJ22" s="562">
        <f>AJ19+AJ21</f>
        <v>0</v>
      </c>
      <c r="AK22" s="562"/>
      <c r="AL22" s="563" t="s">
        <v>170</v>
      </c>
      <c r="AM22" s="563"/>
      <c r="AN22" s="107"/>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row>
    <row r="23" spans="1:101" ht="16.5" customHeight="1">
      <c r="A23" s="580"/>
      <c r="B23" s="581"/>
      <c r="C23" s="102"/>
      <c r="D23" s="555" t="s">
        <v>177</v>
      </c>
      <c r="E23" s="555"/>
      <c r="F23" s="555"/>
      <c r="G23" s="555"/>
      <c r="H23" s="555"/>
      <c r="I23" s="555"/>
      <c r="J23" s="555"/>
      <c r="K23" s="100" t="s">
        <v>178</v>
      </c>
      <c r="L23" s="550"/>
      <c r="M23" s="551"/>
      <c r="N23" s="551"/>
      <c r="O23" s="551"/>
      <c r="P23" s="551"/>
      <c r="Q23" s="551"/>
      <c r="R23" s="551"/>
      <c r="S23" s="552"/>
      <c r="T23" s="550"/>
      <c r="U23" s="551"/>
      <c r="V23" s="551"/>
      <c r="W23" s="551"/>
      <c r="X23" s="551"/>
      <c r="Y23" s="551"/>
      <c r="Z23" s="551"/>
      <c r="AA23" s="552"/>
      <c r="AB23" s="106"/>
      <c r="AC23" s="69"/>
      <c r="AD23" s="69"/>
      <c r="AE23" s="69"/>
      <c r="AF23" s="69"/>
      <c r="AG23" s="69"/>
      <c r="AH23" s="69"/>
      <c r="AI23" s="69"/>
      <c r="AJ23" s="69"/>
      <c r="AK23" s="69"/>
      <c r="AL23" s="69"/>
      <c r="AM23" s="69"/>
      <c r="AN23" s="107"/>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row>
    <row r="24" spans="1:101" ht="16.5" customHeight="1">
      <c r="A24" s="580"/>
      <c r="B24" s="581"/>
      <c r="C24" s="102"/>
      <c r="D24" s="555" t="s">
        <v>179</v>
      </c>
      <c r="E24" s="555"/>
      <c r="F24" s="555"/>
      <c r="G24" s="555"/>
      <c r="H24" s="555"/>
      <c r="I24" s="555"/>
      <c r="J24" s="555"/>
      <c r="K24" s="100"/>
      <c r="L24" s="550"/>
      <c r="M24" s="551"/>
      <c r="N24" s="551"/>
      <c r="O24" s="551"/>
      <c r="P24" s="551"/>
      <c r="Q24" s="551"/>
      <c r="R24" s="551"/>
      <c r="S24" s="552"/>
      <c r="T24" s="550"/>
      <c r="U24" s="551"/>
      <c r="V24" s="551"/>
      <c r="W24" s="551"/>
      <c r="X24" s="551"/>
      <c r="Y24" s="551"/>
      <c r="Z24" s="551"/>
      <c r="AA24" s="552"/>
      <c r="AB24" s="106"/>
      <c r="AC24" s="559" t="s">
        <v>180</v>
      </c>
      <c r="AD24" s="559"/>
      <c r="AE24" s="559"/>
      <c r="AF24" s="559"/>
      <c r="AG24" s="559"/>
      <c r="AH24" s="559"/>
      <c r="AI24" s="559"/>
      <c r="AJ24" s="559"/>
      <c r="AK24" s="559"/>
      <c r="AL24" s="109"/>
      <c r="AM24" s="109"/>
      <c r="AN24" s="107"/>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row>
    <row r="25" spans="1:101" ht="16.5" customHeight="1">
      <c r="A25" s="580"/>
      <c r="B25" s="581"/>
      <c r="C25" s="533" t="s">
        <v>181</v>
      </c>
      <c r="D25" s="534"/>
      <c r="E25" s="534"/>
      <c r="F25" s="534"/>
      <c r="G25" s="534"/>
      <c r="H25" s="534"/>
      <c r="I25" s="534"/>
      <c r="J25" s="534"/>
      <c r="K25" s="100" t="s">
        <v>182</v>
      </c>
      <c r="L25" s="535">
        <f>SUM(L26:S28)</f>
        <v>0</v>
      </c>
      <c r="M25" s="536"/>
      <c r="N25" s="536"/>
      <c r="O25" s="536"/>
      <c r="P25" s="536"/>
      <c r="Q25" s="536"/>
      <c r="R25" s="536"/>
      <c r="S25" s="537"/>
      <c r="T25" s="535">
        <f>SUM(T26:AA28)</f>
        <v>0</v>
      </c>
      <c r="U25" s="536"/>
      <c r="V25" s="536"/>
      <c r="W25" s="536"/>
      <c r="X25" s="536"/>
      <c r="Y25" s="536"/>
      <c r="Z25" s="536"/>
      <c r="AA25" s="537"/>
      <c r="AB25" s="106"/>
      <c r="AC25" s="337"/>
      <c r="AD25" s="559" t="s">
        <v>183</v>
      </c>
      <c r="AE25" s="559"/>
      <c r="AF25" s="559"/>
      <c r="AG25" s="559"/>
      <c r="AH25" s="559"/>
      <c r="AI25" s="559"/>
      <c r="AJ25" s="559"/>
      <c r="AK25" s="109"/>
      <c r="AL25" s="109"/>
      <c r="AM25" s="109"/>
      <c r="AN25" s="107"/>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row>
    <row r="26" spans="1:101" ht="16.5" customHeight="1" thickBot="1">
      <c r="A26" s="580"/>
      <c r="B26" s="581"/>
      <c r="C26" s="102"/>
      <c r="D26" s="547" t="s">
        <v>184</v>
      </c>
      <c r="E26" s="547"/>
      <c r="F26" s="547"/>
      <c r="G26" s="547"/>
      <c r="H26" s="547"/>
      <c r="I26" s="547"/>
      <c r="J26" s="547"/>
      <c r="K26" s="100"/>
      <c r="L26" s="550"/>
      <c r="M26" s="551"/>
      <c r="N26" s="551"/>
      <c r="O26" s="551"/>
      <c r="P26" s="551"/>
      <c r="Q26" s="551"/>
      <c r="R26" s="551"/>
      <c r="S26" s="552"/>
      <c r="T26" s="550"/>
      <c r="U26" s="551"/>
      <c r="V26" s="551"/>
      <c r="W26" s="551"/>
      <c r="X26" s="551"/>
      <c r="Y26" s="551"/>
      <c r="Z26" s="551"/>
      <c r="AA26" s="552"/>
      <c r="AB26" s="106"/>
      <c r="AC26" s="69"/>
      <c r="AD26" s="69"/>
      <c r="AE26" s="557"/>
      <c r="AF26" s="557"/>
      <c r="AG26" s="557"/>
      <c r="AH26" s="557"/>
      <c r="AI26" s="557"/>
      <c r="AJ26" s="557"/>
      <c r="AK26" s="110" t="s">
        <v>135</v>
      </c>
      <c r="AL26" s="69"/>
      <c r="AM26" s="69"/>
      <c r="AN26" s="107"/>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row>
    <row r="27" spans="1:101" ht="16.5" customHeight="1">
      <c r="A27" s="580"/>
      <c r="B27" s="581"/>
      <c r="C27" s="102"/>
      <c r="D27" s="547" t="s">
        <v>185</v>
      </c>
      <c r="E27" s="547"/>
      <c r="F27" s="547"/>
      <c r="G27" s="547"/>
      <c r="H27" s="547"/>
      <c r="I27" s="547"/>
      <c r="J27" s="547"/>
      <c r="K27" s="100"/>
      <c r="L27" s="550"/>
      <c r="M27" s="551"/>
      <c r="N27" s="551"/>
      <c r="O27" s="551"/>
      <c r="P27" s="551"/>
      <c r="Q27" s="551"/>
      <c r="R27" s="551"/>
      <c r="S27" s="552"/>
      <c r="T27" s="550"/>
      <c r="U27" s="551"/>
      <c r="V27" s="551"/>
      <c r="W27" s="551"/>
      <c r="X27" s="551"/>
      <c r="Y27" s="551"/>
      <c r="Z27" s="551"/>
      <c r="AA27" s="552"/>
      <c r="AB27" s="106"/>
      <c r="AC27" s="347"/>
      <c r="AD27" s="556" t="s">
        <v>186</v>
      </c>
      <c r="AE27" s="556"/>
      <c r="AF27" s="556"/>
      <c r="AG27" s="556"/>
      <c r="AH27" s="556"/>
      <c r="AI27" s="556"/>
      <c r="AJ27" s="556"/>
      <c r="AK27" s="556"/>
      <c r="AL27" s="69"/>
      <c r="AM27" s="69"/>
      <c r="AN27" s="107"/>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row>
    <row r="28" spans="1:101" ht="16.5" customHeight="1" thickBot="1">
      <c r="A28" s="580"/>
      <c r="B28" s="581"/>
      <c r="C28" s="102"/>
      <c r="D28" s="547" t="s">
        <v>187</v>
      </c>
      <c r="E28" s="547"/>
      <c r="F28" s="547"/>
      <c r="G28" s="547"/>
      <c r="H28" s="547"/>
      <c r="I28" s="547"/>
      <c r="J28" s="547"/>
      <c r="K28" s="100"/>
      <c r="L28" s="550"/>
      <c r="M28" s="551"/>
      <c r="N28" s="551"/>
      <c r="O28" s="551"/>
      <c r="P28" s="551"/>
      <c r="Q28" s="551"/>
      <c r="R28" s="551"/>
      <c r="S28" s="552"/>
      <c r="T28" s="550"/>
      <c r="U28" s="551"/>
      <c r="V28" s="551"/>
      <c r="W28" s="551"/>
      <c r="X28" s="551"/>
      <c r="Y28" s="551"/>
      <c r="Z28" s="551"/>
      <c r="AA28" s="552"/>
      <c r="AB28" s="106"/>
      <c r="AC28" s="69"/>
      <c r="AD28" s="69"/>
      <c r="AE28" s="557" t="e">
        <f>AE26/AJ19</f>
        <v>#DIV/0!</v>
      </c>
      <c r="AF28" s="557"/>
      <c r="AG28" s="557"/>
      <c r="AH28" s="557"/>
      <c r="AI28" s="557"/>
      <c r="AJ28" s="557"/>
      <c r="AK28" s="110" t="s">
        <v>135</v>
      </c>
      <c r="AL28" s="69"/>
      <c r="AM28" s="69"/>
      <c r="AN28" s="107"/>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row>
    <row r="29" spans="1:101" ht="16.5" customHeight="1">
      <c r="A29" s="580"/>
      <c r="B29" s="581"/>
      <c r="C29" s="533" t="s">
        <v>188</v>
      </c>
      <c r="D29" s="534"/>
      <c r="E29" s="534"/>
      <c r="F29" s="534"/>
      <c r="G29" s="534"/>
      <c r="H29" s="534"/>
      <c r="I29" s="534"/>
      <c r="J29" s="534"/>
      <c r="K29" s="100" t="s">
        <v>189</v>
      </c>
      <c r="L29" s="535">
        <f>SUM(L30:S40)</f>
        <v>0</v>
      </c>
      <c r="M29" s="536"/>
      <c r="N29" s="536"/>
      <c r="O29" s="536"/>
      <c r="P29" s="536"/>
      <c r="Q29" s="536"/>
      <c r="R29" s="536"/>
      <c r="S29" s="537"/>
      <c r="T29" s="535">
        <f>SUM(T30:AA40)</f>
        <v>0</v>
      </c>
      <c r="U29" s="536"/>
      <c r="V29" s="536"/>
      <c r="W29" s="536"/>
      <c r="X29" s="536"/>
      <c r="Y29" s="536"/>
      <c r="Z29" s="536"/>
      <c r="AA29" s="537"/>
      <c r="AB29" s="106"/>
      <c r="AC29" s="69"/>
      <c r="AD29" s="109"/>
      <c r="AE29" s="109"/>
      <c r="AF29" s="109"/>
      <c r="AG29" s="109"/>
      <c r="AH29" s="109"/>
      <c r="AI29" s="109"/>
      <c r="AJ29" s="109"/>
      <c r="AK29" s="69"/>
      <c r="AL29" s="69"/>
      <c r="AM29" s="69"/>
      <c r="AN29" s="107"/>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row>
    <row r="30" spans="1:101" ht="16.5" customHeight="1">
      <c r="A30" s="580"/>
      <c r="B30" s="581"/>
      <c r="C30" s="102"/>
      <c r="D30" s="547" t="s">
        <v>190</v>
      </c>
      <c r="E30" s="547"/>
      <c r="F30" s="547"/>
      <c r="G30" s="547"/>
      <c r="H30" s="547"/>
      <c r="I30" s="547"/>
      <c r="J30" s="547"/>
      <c r="K30" s="100"/>
      <c r="L30" s="550"/>
      <c r="M30" s="551"/>
      <c r="N30" s="551"/>
      <c r="O30" s="551"/>
      <c r="P30" s="551"/>
      <c r="Q30" s="551"/>
      <c r="R30" s="551"/>
      <c r="S30" s="552"/>
      <c r="T30" s="550"/>
      <c r="U30" s="551"/>
      <c r="V30" s="551"/>
      <c r="W30" s="551"/>
      <c r="X30" s="551"/>
      <c r="Y30" s="551"/>
      <c r="Z30" s="551"/>
      <c r="AA30" s="552"/>
      <c r="AB30" s="106"/>
      <c r="AC30" s="558" t="s">
        <v>191</v>
      </c>
      <c r="AD30" s="558"/>
      <c r="AE30" s="558"/>
      <c r="AF30" s="558"/>
      <c r="AG30" s="558"/>
      <c r="AH30" s="558"/>
      <c r="AI30" s="558"/>
      <c r="AJ30" s="558"/>
      <c r="AK30" s="558"/>
      <c r="AL30" s="69"/>
      <c r="AM30" s="69"/>
      <c r="AN30" s="107"/>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row>
    <row r="31" spans="1:101" ht="16.5" customHeight="1">
      <c r="A31" s="580"/>
      <c r="B31" s="581"/>
      <c r="C31" s="102"/>
      <c r="D31" s="547" t="s">
        <v>192</v>
      </c>
      <c r="E31" s="547"/>
      <c r="F31" s="547"/>
      <c r="G31" s="547"/>
      <c r="H31" s="547"/>
      <c r="I31" s="547"/>
      <c r="J31" s="547"/>
      <c r="K31" s="100"/>
      <c r="L31" s="550"/>
      <c r="M31" s="551"/>
      <c r="N31" s="551"/>
      <c r="O31" s="551"/>
      <c r="P31" s="551"/>
      <c r="Q31" s="551"/>
      <c r="R31" s="551"/>
      <c r="S31" s="552"/>
      <c r="T31" s="550"/>
      <c r="U31" s="551"/>
      <c r="V31" s="551"/>
      <c r="W31" s="551"/>
      <c r="X31" s="551"/>
      <c r="Y31" s="551"/>
      <c r="Z31" s="551"/>
      <c r="AA31" s="552"/>
      <c r="AB31" s="106"/>
      <c r="AC31" s="337"/>
      <c r="AD31" s="559" t="s">
        <v>193</v>
      </c>
      <c r="AE31" s="559"/>
      <c r="AF31" s="559"/>
      <c r="AG31" s="559"/>
      <c r="AH31" s="559"/>
      <c r="AI31" s="559"/>
      <c r="AJ31" s="559"/>
      <c r="AK31" s="109"/>
      <c r="AL31" s="69"/>
      <c r="AM31" s="69"/>
      <c r="AN31" s="107"/>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row>
    <row r="32" spans="1:101" ht="16.5" customHeight="1" thickBot="1">
      <c r="A32" s="580"/>
      <c r="B32" s="581"/>
      <c r="C32" s="102"/>
      <c r="D32" s="547" t="s">
        <v>194</v>
      </c>
      <c r="E32" s="547"/>
      <c r="F32" s="547"/>
      <c r="G32" s="547"/>
      <c r="H32" s="547"/>
      <c r="I32" s="547"/>
      <c r="J32" s="547"/>
      <c r="K32" s="100"/>
      <c r="L32" s="550"/>
      <c r="M32" s="551"/>
      <c r="N32" s="551"/>
      <c r="O32" s="551"/>
      <c r="P32" s="551"/>
      <c r="Q32" s="551"/>
      <c r="R32" s="551"/>
      <c r="S32" s="552"/>
      <c r="T32" s="550"/>
      <c r="U32" s="551"/>
      <c r="V32" s="551"/>
      <c r="W32" s="551"/>
      <c r="X32" s="551"/>
      <c r="Y32" s="551"/>
      <c r="Z32" s="551"/>
      <c r="AA32" s="552"/>
      <c r="AB32" s="106"/>
      <c r="AC32" s="69"/>
      <c r="AD32" s="69"/>
      <c r="AE32" s="557"/>
      <c r="AF32" s="557"/>
      <c r="AG32" s="557"/>
      <c r="AH32" s="557"/>
      <c r="AI32" s="557"/>
      <c r="AJ32" s="557"/>
      <c r="AK32" s="110" t="s">
        <v>135</v>
      </c>
      <c r="AL32" s="69"/>
      <c r="AM32" s="69"/>
      <c r="AN32" s="107"/>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row>
    <row r="33" spans="1:101" ht="16.5" customHeight="1">
      <c r="A33" s="580"/>
      <c r="B33" s="581"/>
      <c r="C33" s="102"/>
      <c r="D33" s="547" t="s">
        <v>195</v>
      </c>
      <c r="E33" s="547"/>
      <c r="F33" s="547"/>
      <c r="G33" s="547"/>
      <c r="H33" s="547"/>
      <c r="I33" s="547"/>
      <c r="J33" s="547"/>
      <c r="K33" s="100"/>
      <c r="L33" s="550"/>
      <c r="M33" s="551"/>
      <c r="N33" s="551"/>
      <c r="O33" s="551"/>
      <c r="P33" s="551"/>
      <c r="Q33" s="551"/>
      <c r="R33" s="551"/>
      <c r="S33" s="552"/>
      <c r="T33" s="550"/>
      <c r="U33" s="551"/>
      <c r="V33" s="551"/>
      <c r="W33" s="551"/>
      <c r="X33" s="551"/>
      <c r="Y33" s="551"/>
      <c r="Z33" s="551"/>
      <c r="AA33" s="552"/>
      <c r="AB33" s="106"/>
      <c r="AC33" s="347"/>
      <c r="AD33" s="556" t="s">
        <v>196</v>
      </c>
      <c r="AE33" s="556"/>
      <c r="AF33" s="556"/>
      <c r="AG33" s="556"/>
      <c r="AH33" s="556"/>
      <c r="AI33" s="556"/>
      <c r="AJ33" s="556"/>
      <c r="AK33" s="556"/>
      <c r="AL33" s="69"/>
      <c r="AM33" s="69"/>
      <c r="AN33" s="107"/>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row>
    <row r="34" spans="1:101" ht="16.5" customHeight="1" thickBot="1">
      <c r="A34" s="580"/>
      <c r="B34" s="581"/>
      <c r="C34" s="102"/>
      <c r="D34" s="547" t="s">
        <v>197</v>
      </c>
      <c r="E34" s="547"/>
      <c r="F34" s="547"/>
      <c r="G34" s="547"/>
      <c r="H34" s="547"/>
      <c r="I34" s="547"/>
      <c r="J34" s="547"/>
      <c r="K34" s="100"/>
      <c r="L34" s="550"/>
      <c r="M34" s="551"/>
      <c r="N34" s="551"/>
      <c r="O34" s="551"/>
      <c r="P34" s="551"/>
      <c r="Q34" s="551"/>
      <c r="R34" s="551"/>
      <c r="S34" s="552"/>
      <c r="T34" s="550"/>
      <c r="U34" s="551"/>
      <c r="V34" s="551"/>
      <c r="W34" s="551"/>
      <c r="X34" s="551"/>
      <c r="Y34" s="551"/>
      <c r="Z34" s="551"/>
      <c r="AA34" s="552"/>
      <c r="AB34" s="106"/>
      <c r="AC34" s="69"/>
      <c r="AD34" s="69"/>
      <c r="AE34" s="557" t="e">
        <f>AE32/AJ21</f>
        <v>#DIV/0!</v>
      </c>
      <c r="AF34" s="557"/>
      <c r="AG34" s="557"/>
      <c r="AH34" s="557"/>
      <c r="AI34" s="557"/>
      <c r="AJ34" s="557"/>
      <c r="AK34" s="110" t="s">
        <v>135</v>
      </c>
      <c r="AL34" s="69"/>
      <c r="AM34" s="69"/>
      <c r="AN34" s="107"/>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row>
    <row r="35" spans="1:101" ht="16.5" customHeight="1">
      <c r="A35" s="580"/>
      <c r="B35" s="581"/>
      <c r="C35" s="102"/>
      <c r="D35" s="547" t="s">
        <v>198</v>
      </c>
      <c r="E35" s="547"/>
      <c r="F35" s="547"/>
      <c r="G35" s="547"/>
      <c r="H35" s="547"/>
      <c r="I35" s="547"/>
      <c r="J35" s="547"/>
      <c r="K35" s="100"/>
      <c r="L35" s="550"/>
      <c r="M35" s="551"/>
      <c r="N35" s="551"/>
      <c r="O35" s="551"/>
      <c r="P35" s="551"/>
      <c r="Q35" s="551"/>
      <c r="R35" s="551"/>
      <c r="S35" s="552"/>
      <c r="T35" s="550"/>
      <c r="U35" s="551"/>
      <c r="V35" s="551"/>
      <c r="W35" s="551"/>
      <c r="X35" s="551"/>
      <c r="Y35" s="551"/>
      <c r="Z35" s="551"/>
      <c r="AA35" s="552"/>
      <c r="AB35" s="106"/>
      <c r="AC35" s="69"/>
      <c r="AD35" s="69"/>
      <c r="AE35" s="69"/>
      <c r="AF35" s="69"/>
      <c r="AG35" s="69"/>
      <c r="AH35" s="69"/>
      <c r="AI35" s="69"/>
      <c r="AJ35" s="69"/>
      <c r="AK35" s="69"/>
      <c r="AL35" s="69"/>
      <c r="AM35" s="69"/>
      <c r="AN35" s="107"/>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row>
    <row r="36" spans="1:101" ht="16.5" customHeight="1">
      <c r="A36" s="580"/>
      <c r="B36" s="581"/>
      <c r="C36" s="102"/>
      <c r="D36" s="547" t="s">
        <v>199</v>
      </c>
      <c r="E36" s="547"/>
      <c r="F36" s="547"/>
      <c r="G36" s="547"/>
      <c r="H36" s="547"/>
      <c r="I36" s="547"/>
      <c r="J36" s="547"/>
      <c r="K36" s="100"/>
      <c r="L36" s="550"/>
      <c r="M36" s="551"/>
      <c r="N36" s="551"/>
      <c r="O36" s="551"/>
      <c r="P36" s="551"/>
      <c r="Q36" s="551"/>
      <c r="R36" s="551"/>
      <c r="S36" s="552"/>
      <c r="T36" s="550"/>
      <c r="U36" s="551"/>
      <c r="V36" s="551"/>
      <c r="W36" s="551"/>
      <c r="X36" s="551"/>
      <c r="Y36" s="551"/>
      <c r="Z36" s="551"/>
      <c r="AA36" s="552"/>
      <c r="AB36" s="106"/>
      <c r="AC36" s="548"/>
      <c r="AD36" s="548"/>
      <c r="AE36" s="548"/>
      <c r="AF36" s="548"/>
      <c r="AG36" s="548"/>
      <c r="AH36" s="548"/>
      <c r="AI36" s="548"/>
      <c r="AJ36" s="548"/>
      <c r="AK36" s="548"/>
      <c r="AL36" s="548"/>
      <c r="AM36" s="548"/>
      <c r="AN36" s="107"/>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row>
    <row r="37" spans="1:101" ht="16.5" customHeight="1">
      <c r="A37" s="580"/>
      <c r="B37" s="581"/>
      <c r="C37" s="102"/>
      <c r="D37" s="547" t="s">
        <v>200</v>
      </c>
      <c r="E37" s="547"/>
      <c r="F37" s="547"/>
      <c r="G37" s="547"/>
      <c r="H37" s="547"/>
      <c r="I37" s="547"/>
      <c r="J37" s="547"/>
      <c r="K37" s="100"/>
      <c r="L37" s="550"/>
      <c r="M37" s="551"/>
      <c r="N37" s="551"/>
      <c r="O37" s="551"/>
      <c r="P37" s="551"/>
      <c r="Q37" s="551"/>
      <c r="R37" s="551"/>
      <c r="S37" s="552"/>
      <c r="T37" s="550"/>
      <c r="U37" s="551"/>
      <c r="V37" s="551"/>
      <c r="W37" s="551"/>
      <c r="X37" s="551"/>
      <c r="Y37" s="551"/>
      <c r="Z37" s="551"/>
      <c r="AA37" s="552"/>
      <c r="AB37" s="106"/>
      <c r="AC37" s="548"/>
      <c r="AD37" s="548"/>
      <c r="AE37" s="548"/>
      <c r="AF37" s="548"/>
      <c r="AG37" s="548"/>
      <c r="AH37" s="548"/>
      <c r="AI37" s="548"/>
      <c r="AJ37" s="548"/>
      <c r="AK37" s="548"/>
      <c r="AL37" s="548"/>
      <c r="AM37" s="548"/>
      <c r="AN37" s="107"/>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row>
    <row r="38" spans="1:101" ht="16.5" customHeight="1">
      <c r="A38" s="580"/>
      <c r="B38" s="581"/>
      <c r="C38" s="102"/>
      <c r="D38" s="547" t="s">
        <v>201</v>
      </c>
      <c r="E38" s="547"/>
      <c r="F38" s="547"/>
      <c r="G38" s="547"/>
      <c r="H38" s="547"/>
      <c r="I38" s="547"/>
      <c r="J38" s="547"/>
      <c r="K38" s="100"/>
      <c r="L38" s="550"/>
      <c r="M38" s="551"/>
      <c r="N38" s="551"/>
      <c r="O38" s="551"/>
      <c r="P38" s="551"/>
      <c r="Q38" s="551"/>
      <c r="R38" s="551"/>
      <c r="S38" s="552"/>
      <c r="T38" s="550"/>
      <c r="U38" s="551"/>
      <c r="V38" s="551"/>
      <c r="W38" s="551"/>
      <c r="X38" s="551"/>
      <c r="Y38" s="551"/>
      <c r="Z38" s="551"/>
      <c r="AA38" s="552"/>
      <c r="AB38" s="106"/>
      <c r="AC38" s="69"/>
      <c r="AD38" s="69"/>
      <c r="AE38" s="69"/>
      <c r="AF38" s="69"/>
      <c r="AG38" s="69"/>
      <c r="AH38" s="69"/>
      <c r="AI38" s="69"/>
      <c r="AJ38" s="69"/>
      <c r="AK38" s="69"/>
      <c r="AL38" s="69"/>
      <c r="AM38" s="69"/>
      <c r="AN38" s="107"/>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row>
    <row r="39" spans="1:101" ht="16.5" customHeight="1">
      <c r="A39" s="580"/>
      <c r="B39" s="581"/>
      <c r="C39" s="102"/>
      <c r="D39" s="547" t="s">
        <v>202</v>
      </c>
      <c r="E39" s="547"/>
      <c r="F39" s="547"/>
      <c r="G39" s="547"/>
      <c r="H39" s="547"/>
      <c r="I39" s="547"/>
      <c r="J39" s="547"/>
      <c r="K39" s="100"/>
      <c r="L39" s="535">
        <v>0</v>
      </c>
      <c r="M39" s="536"/>
      <c r="N39" s="536"/>
      <c r="O39" s="536"/>
      <c r="P39" s="536"/>
      <c r="Q39" s="536"/>
      <c r="R39" s="536"/>
      <c r="S39" s="537"/>
      <c r="T39" s="535">
        <v>0</v>
      </c>
      <c r="U39" s="536"/>
      <c r="V39" s="536"/>
      <c r="W39" s="536"/>
      <c r="X39" s="536"/>
      <c r="Y39" s="536"/>
      <c r="Z39" s="536"/>
      <c r="AA39" s="537"/>
      <c r="AB39" s="106"/>
      <c r="AC39" s="546"/>
      <c r="AD39" s="546"/>
      <c r="AE39" s="546"/>
      <c r="AF39" s="546"/>
      <c r="AG39" s="546"/>
      <c r="AH39" s="546"/>
      <c r="AI39" s="546"/>
      <c r="AJ39" s="546"/>
      <c r="AK39" s="546"/>
      <c r="AL39" s="546"/>
      <c r="AM39" s="546"/>
      <c r="AN39" s="107"/>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row>
    <row r="40" spans="1:101" ht="16.5" customHeight="1">
      <c r="A40" s="580"/>
      <c r="B40" s="581"/>
      <c r="C40" s="102"/>
      <c r="D40" s="547" t="s">
        <v>203</v>
      </c>
      <c r="E40" s="547"/>
      <c r="F40" s="547"/>
      <c r="G40" s="547"/>
      <c r="H40" s="547"/>
      <c r="I40" s="547"/>
      <c r="J40" s="547"/>
      <c r="K40" s="100"/>
      <c r="L40" s="535">
        <v>0</v>
      </c>
      <c r="M40" s="536"/>
      <c r="N40" s="536"/>
      <c r="O40" s="536"/>
      <c r="P40" s="536"/>
      <c r="Q40" s="536"/>
      <c r="R40" s="536"/>
      <c r="S40" s="537"/>
      <c r="T40" s="535">
        <v>0</v>
      </c>
      <c r="U40" s="536"/>
      <c r="V40" s="536"/>
      <c r="W40" s="536"/>
      <c r="X40" s="536"/>
      <c r="Y40" s="536"/>
      <c r="Z40" s="536"/>
      <c r="AA40" s="537"/>
      <c r="AB40" s="106"/>
      <c r="AC40" s="548" t="s">
        <v>204</v>
      </c>
      <c r="AD40" s="549"/>
      <c r="AE40" s="549"/>
      <c r="AF40" s="549"/>
      <c r="AG40" s="549"/>
      <c r="AH40" s="549"/>
      <c r="AI40" s="549"/>
      <c r="AJ40" s="549"/>
      <c r="AK40" s="549"/>
      <c r="AL40" s="549"/>
      <c r="AM40" s="549"/>
      <c r="AN40" s="107"/>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row>
    <row r="41" spans="1:101" ht="16.5" customHeight="1">
      <c r="A41" s="580"/>
      <c r="B41" s="581"/>
      <c r="C41" s="533" t="s">
        <v>205</v>
      </c>
      <c r="D41" s="534"/>
      <c r="E41" s="534"/>
      <c r="F41" s="534"/>
      <c r="G41" s="534"/>
      <c r="H41" s="534"/>
      <c r="I41" s="534"/>
      <c r="J41" s="534"/>
      <c r="K41" s="100" t="s">
        <v>206</v>
      </c>
      <c r="L41" s="550"/>
      <c r="M41" s="551"/>
      <c r="N41" s="551"/>
      <c r="O41" s="551"/>
      <c r="P41" s="551"/>
      <c r="Q41" s="551"/>
      <c r="R41" s="551"/>
      <c r="S41" s="552"/>
      <c r="T41" s="550"/>
      <c r="U41" s="551"/>
      <c r="V41" s="551"/>
      <c r="W41" s="551"/>
      <c r="X41" s="551"/>
      <c r="Y41" s="551"/>
      <c r="Z41" s="551"/>
      <c r="AA41" s="552"/>
      <c r="AB41" s="106"/>
      <c r="AC41" s="549"/>
      <c r="AD41" s="549"/>
      <c r="AE41" s="549"/>
      <c r="AF41" s="549"/>
      <c r="AG41" s="549"/>
      <c r="AH41" s="549"/>
      <c r="AI41" s="549"/>
      <c r="AJ41" s="549"/>
      <c r="AK41" s="549"/>
      <c r="AL41" s="549"/>
      <c r="AM41" s="549"/>
      <c r="AN41" s="107"/>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row>
    <row r="42" spans="1:101" ht="16.5" customHeight="1" thickBot="1">
      <c r="A42" s="580"/>
      <c r="B42" s="581"/>
      <c r="C42" s="554" t="s">
        <v>207</v>
      </c>
      <c r="D42" s="555"/>
      <c r="E42" s="555"/>
      <c r="F42" s="555"/>
      <c r="G42" s="555"/>
      <c r="H42" s="555"/>
      <c r="I42" s="555"/>
      <c r="J42" s="555"/>
      <c r="K42" s="100" t="s">
        <v>208</v>
      </c>
      <c r="L42" s="535">
        <v>0</v>
      </c>
      <c r="M42" s="536"/>
      <c r="N42" s="536"/>
      <c r="O42" s="536"/>
      <c r="P42" s="536"/>
      <c r="Q42" s="536"/>
      <c r="R42" s="536"/>
      <c r="S42" s="537"/>
      <c r="T42" s="535">
        <v>0</v>
      </c>
      <c r="U42" s="536"/>
      <c r="V42" s="536"/>
      <c r="W42" s="536"/>
      <c r="X42" s="536"/>
      <c r="Y42" s="536"/>
      <c r="Z42" s="536"/>
      <c r="AA42" s="537"/>
      <c r="AB42" s="106"/>
      <c r="AC42" s="544" t="s">
        <v>209</v>
      </c>
      <c r="AD42" s="544"/>
      <c r="AE42" s="544"/>
      <c r="AF42" s="544"/>
      <c r="AG42" s="544"/>
      <c r="AH42" s="544"/>
      <c r="AI42" s="544"/>
      <c r="AJ42" s="553"/>
      <c r="AK42" s="553"/>
      <c r="AL42" s="111" t="s">
        <v>210</v>
      </c>
      <c r="AM42" s="69"/>
      <c r="AN42" s="107"/>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row>
    <row r="43" spans="1:101" ht="16.5" customHeight="1" thickBot="1">
      <c r="A43" s="580"/>
      <c r="B43" s="581"/>
      <c r="C43" s="533" t="s">
        <v>211</v>
      </c>
      <c r="D43" s="534"/>
      <c r="E43" s="534"/>
      <c r="F43" s="534"/>
      <c r="G43" s="534"/>
      <c r="H43" s="534"/>
      <c r="I43" s="534"/>
      <c r="J43" s="534"/>
      <c r="K43" s="100"/>
      <c r="L43" s="535">
        <f>L25+L29+L41+L42</f>
        <v>0</v>
      </c>
      <c r="M43" s="536"/>
      <c r="N43" s="536"/>
      <c r="O43" s="536"/>
      <c r="P43" s="536"/>
      <c r="Q43" s="536"/>
      <c r="R43" s="536"/>
      <c r="S43" s="537"/>
      <c r="T43" s="535">
        <f>T25+T29+T41+T42</f>
        <v>0</v>
      </c>
      <c r="U43" s="536"/>
      <c r="V43" s="536"/>
      <c r="W43" s="536"/>
      <c r="X43" s="536"/>
      <c r="Y43" s="536"/>
      <c r="Z43" s="536"/>
      <c r="AA43" s="537"/>
      <c r="AB43" s="106"/>
      <c r="AC43" s="538" t="s">
        <v>212</v>
      </c>
      <c r="AD43" s="538"/>
      <c r="AE43" s="538"/>
      <c r="AF43" s="538"/>
      <c r="AG43" s="538"/>
      <c r="AH43" s="538"/>
      <c r="AI43" s="538"/>
      <c r="AJ43" s="545"/>
      <c r="AK43" s="545"/>
      <c r="AL43" s="111" t="s">
        <v>210</v>
      </c>
      <c r="AM43" s="69"/>
      <c r="AN43" s="107"/>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row>
    <row r="44" spans="1:101" ht="16.5" customHeight="1" thickBot="1">
      <c r="A44" s="580"/>
      <c r="B44" s="581"/>
      <c r="C44" s="539" t="s">
        <v>213</v>
      </c>
      <c r="D44" s="540"/>
      <c r="E44" s="540"/>
      <c r="F44" s="540"/>
      <c r="G44" s="540"/>
      <c r="H44" s="540"/>
      <c r="I44" s="540"/>
      <c r="J44" s="540"/>
      <c r="K44" s="103" t="s">
        <v>214</v>
      </c>
      <c r="L44" s="541"/>
      <c r="M44" s="542"/>
      <c r="N44" s="542"/>
      <c r="O44" s="542"/>
      <c r="P44" s="542"/>
      <c r="Q44" s="542"/>
      <c r="R44" s="542"/>
      <c r="S44" s="543"/>
      <c r="T44" s="541"/>
      <c r="U44" s="542"/>
      <c r="V44" s="542"/>
      <c r="W44" s="542"/>
      <c r="X44" s="542"/>
      <c r="Y44" s="542"/>
      <c r="Z44" s="542"/>
      <c r="AA44" s="543"/>
      <c r="AB44" s="106"/>
      <c r="AC44" s="544" t="s">
        <v>215</v>
      </c>
      <c r="AD44" s="544"/>
      <c r="AE44" s="544"/>
      <c r="AF44" s="544"/>
      <c r="AG44" s="544"/>
      <c r="AH44" s="544"/>
      <c r="AI44" s="544"/>
      <c r="AJ44" s="545"/>
      <c r="AK44" s="545"/>
      <c r="AL44" s="111" t="s">
        <v>210</v>
      </c>
      <c r="AM44" s="69"/>
      <c r="AN44" s="107"/>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row>
    <row r="45" spans="1:101" ht="30" customHeight="1" thickBot="1">
      <c r="A45" s="582"/>
      <c r="B45" s="583"/>
      <c r="C45" s="525" t="s">
        <v>216</v>
      </c>
      <c r="D45" s="526"/>
      <c r="E45" s="526"/>
      <c r="F45" s="526"/>
      <c r="G45" s="526"/>
      <c r="H45" s="526"/>
      <c r="I45" s="526"/>
      <c r="J45" s="526"/>
      <c r="K45" s="527"/>
      <c r="L45" s="528">
        <f>L18+L43+L44</f>
        <v>0</v>
      </c>
      <c r="M45" s="529"/>
      <c r="N45" s="529"/>
      <c r="O45" s="529"/>
      <c r="P45" s="529"/>
      <c r="Q45" s="529"/>
      <c r="R45" s="529"/>
      <c r="S45" s="530"/>
      <c r="T45" s="528">
        <f>T18+T43+T44</f>
        <v>0</v>
      </c>
      <c r="U45" s="529"/>
      <c r="V45" s="529"/>
      <c r="W45" s="529"/>
      <c r="X45" s="529"/>
      <c r="Y45" s="529"/>
      <c r="Z45" s="529"/>
      <c r="AA45" s="530"/>
      <c r="AB45" s="112"/>
      <c r="AC45" s="531" t="s">
        <v>217</v>
      </c>
      <c r="AD45" s="531"/>
      <c r="AE45" s="531"/>
      <c r="AF45" s="531"/>
      <c r="AG45" s="531"/>
      <c r="AH45" s="531"/>
      <c r="AI45" s="531"/>
      <c r="AJ45" s="531"/>
      <c r="AK45" s="531"/>
      <c r="AL45" s="531"/>
      <c r="AM45" s="531"/>
      <c r="AN45" s="532"/>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row>
    <row r="46" spans="1:101" ht="23.25" customHeight="1" thickTop="1">
      <c r="A46" s="70"/>
      <c r="B46" s="70" t="s">
        <v>353</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row>
    <row r="47" spans="1:101" ht="23.25" customHeight="1">
      <c r="A47" s="70"/>
      <c r="B47" s="70" t="s">
        <v>218</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row>
    <row r="48" spans="1:101" ht="23.25" customHeight="1">
      <c r="A48" s="70"/>
      <c r="B48" s="70" t="s">
        <v>352</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row>
    <row r="49" spans="1:109" ht="12" customHeight="1">
      <c r="A49" s="69"/>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row>
    <row r="50" spans="1:109">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row>
    <row r="51" spans="1:109">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row>
    <row r="52" spans="1:109">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row>
    <row r="53" spans="1:109">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row>
    <row r="54" spans="1:109">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row>
    <row r="55" spans="1:109">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row>
    <row r="56" spans="1:109">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row>
    <row r="57" spans="1:109">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row>
    <row r="58" spans="1:109">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row>
    <row r="59" spans="1:109">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row>
    <row r="60" spans="1:109">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row>
    <row r="61" spans="1:109">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row>
    <row r="62" spans="1:109">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row>
    <row r="63" spans="1:109">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row>
    <row r="64" spans="1:109">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row>
    <row r="65" spans="1:109">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row>
    <row r="66" spans="1:109">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row>
    <row r="67" spans="1:109">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row>
    <row r="68" spans="1:109">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2"/>
      <c r="DD68" s="92"/>
      <c r="DE68" s="92"/>
    </row>
    <row r="69" spans="1:109">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row>
    <row r="70" spans="1:109">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row>
    <row r="71" spans="1:109">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row>
    <row r="72" spans="1:109">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row>
    <row r="73" spans="1:109">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row>
    <row r="74" spans="1:109">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row>
    <row r="75" spans="1:109">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row>
    <row r="76" spans="1:109">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92"/>
      <c r="BY76" s="92"/>
      <c r="BZ76" s="92"/>
      <c r="CA76" s="92"/>
      <c r="CB76" s="92"/>
      <c r="CC76" s="92"/>
      <c r="CD76" s="92"/>
      <c r="CE76" s="92"/>
      <c r="CF76" s="92"/>
      <c r="CG76" s="92"/>
      <c r="CH76" s="92"/>
      <c r="CI76" s="92"/>
      <c r="CJ76" s="92"/>
      <c r="CK76" s="92"/>
      <c r="CL76" s="92"/>
      <c r="CM76" s="92"/>
      <c r="CN76" s="92"/>
      <c r="CO76" s="92"/>
      <c r="CP76" s="92"/>
      <c r="CQ76" s="92"/>
      <c r="CR76" s="92"/>
      <c r="CS76" s="92"/>
      <c r="CT76" s="92"/>
      <c r="CU76" s="92"/>
      <c r="CV76" s="92"/>
      <c r="CW76" s="92"/>
      <c r="CX76" s="92"/>
      <c r="CY76" s="92"/>
      <c r="CZ76" s="92"/>
      <c r="DA76" s="92"/>
      <c r="DB76" s="92"/>
      <c r="DC76" s="92"/>
      <c r="DD76" s="92"/>
      <c r="DE76" s="92"/>
    </row>
    <row r="77" spans="1:109">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row>
    <row r="78" spans="1:109">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row>
    <row r="79" spans="1:109">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row>
    <row r="80" spans="1:109">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92"/>
      <c r="DE80" s="92"/>
    </row>
    <row r="81" spans="1:109">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92"/>
      <c r="BY81" s="92"/>
      <c r="BZ81" s="92"/>
      <c r="CA81" s="92"/>
      <c r="CB81" s="92"/>
      <c r="CC81" s="92"/>
      <c r="CD81" s="92"/>
      <c r="CE81" s="92"/>
      <c r="CF81" s="92"/>
      <c r="CG81" s="92"/>
      <c r="CH81" s="92"/>
      <c r="CI81" s="92"/>
      <c r="CJ81" s="92"/>
      <c r="CK81" s="92"/>
      <c r="CL81" s="92"/>
      <c r="CM81" s="92"/>
      <c r="CN81" s="92"/>
      <c r="CO81" s="92"/>
      <c r="CP81" s="92"/>
      <c r="CQ81" s="92"/>
      <c r="CR81" s="92"/>
      <c r="CS81" s="92"/>
      <c r="CT81" s="92"/>
      <c r="CU81" s="92"/>
      <c r="CV81" s="92"/>
      <c r="CW81" s="92"/>
      <c r="CX81" s="92"/>
      <c r="CY81" s="92"/>
      <c r="CZ81" s="92"/>
      <c r="DA81" s="92"/>
      <c r="DB81" s="92"/>
      <c r="DC81" s="92"/>
      <c r="DD81" s="92"/>
      <c r="DE81" s="92"/>
    </row>
    <row r="82" spans="1:109">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row>
    <row r="83" spans="1:109">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row>
    <row r="84" spans="1:109">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row>
    <row r="85" spans="1:109">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92"/>
      <c r="BY85" s="92"/>
      <c r="BZ85" s="92"/>
      <c r="CA85" s="92"/>
      <c r="CB85" s="92"/>
      <c r="CC85" s="92"/>
      <c r="CD85" s="92"/>
      <c r="CE85" s="92"/>
      <c r="CF85" s="92"/>
      <c r="CG85" s="92"/>
      <c r="CH85" s="92"/>
      <c r="CI85" s="92"/>
      <c r="CJ85" s="92"/>
      <c r="CK85" s="92"/>
      <c r="CL85" s="92"/>
      <c r="CM85" s="92"/>
      <c r="CN85" s="92"/>
      <c r="CO85" s="92"/>
      <c r="CP85" s="92"/>
      <c r="CQ85" s="92"/>
      <c r="CR85" s="92"/>
      <c r="CS85" s="92"/>
      <c r="CT85" s="92"/>
      <c r="CU85" s="92"/>
      <c r="CV85" s="92"/>
      <c r="CW85" s="92"/>
      <c r="CX85" s="92"/>
      <c r="CY85" s="92"/>
      <c r="CZ85" s="92"/>
      <c r="DA85" s="92"/>
      <c r="DB85" s="92"/>
      <c r="DC85" s="92"/>
      <c r="DD85" s="92"/>
      <c r="DE85" s="92"/>
    </row>
    <row r="86" spans="1:109">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c r="DD86" s="92"/>
      <c r="DE86" s="92"/>
    </row>
    <row r="87" spans="1:109">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92"/>
      <c r="BY87" s="92"/>
      <c r="BZ87" s="92"/>
      <c r="CA87" s="92"/>
      <c r="CB87" s="92"/>
      <c r="CC87" s="92"/>
      <c r="CD87" s="92"/>
      <c r="CE87" s="92"/>
      <c r="CF87" s="92"/>
      <c r="CG87" s="92"/>
      <c r="CH87" s="92"/>
      <c r="CI87" s="92"/>
      <c r="CJ87" s="92"/>
      <c r="CK87" s="92"/>
      <c r="CL87" s="92"/>
      <c r="CM87" s="92"/>
      <c r="CN87" s="92"/>
      <c r="CO87" s="92"/>
      <c r="CP87" s="92"/>
      <c r="CQ87" s="92"/>
      <c r="CR87" s="92"/>
      <c r="CS87" s="92"/>
      <c r="CT87" s="92"/>
      <c r="CU87" s="92"/>
      <c r="CV87" s="92"/>
      <c r="CW87" s="92"/>
      <c r="CX87" s="92"/>
      <c r="CY87" s="92"/>
      <c r="CZ87" s="92"/>
      <c r="DA87" s="92"/>
      <c r="DB87" s="92"/>
      <c r="DC87" s="92"/>
      <c r="DD87" s="92"/>
      <c r="DE87" s="92"/>
    </row>
    <row r="88" spans="1:109">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c r="DA88" s="92"/>
      <c r="DB88" s="92"/>
      <c r="DC88" s="92"/>
      <c r="DD88" s="92"/>
      <c r="DE88" s="92"/>
    </row>
    <row r="89" spans="1:109">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c r="DA89" s="92"/>
      <c r="DB89" s="92"/>
      <c r="DC89" s="92"/>
      <c r="DD89" s="92"/>
      <c r="DE89" s="92"/>
    </row>
    <row r="90" spans="1:109">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92"/>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92"/>
      <c r="DE90" s="92"/>
    </row>
    <row r="91" spans="1:109">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92"/>
      <c r="BY91" s="92"/>
      <c r="BZ91" s="92"/>
      <c r="CA91" s="92"/>
      <c r="CB91" s="92"/>
      <c r="CC91" s="92"/>
      <c r="CD91" s="92"/>
      <c r="CE91" s="92"/>
      <c r="CF91" s="92"/>
      <c r="CG91" s="92"/>
      <c r="CH91" s="92"/>
      <c r="CI91" s="92"/>
      <c r="CJ91" s="92"/>
      <c r="CK91" s="92"/>
      <c r="CL91" s="92"/>
      <c r="CM91" s="92"/>
      <c r="CN91" s="92"/>
      <c r="CO91" s="92"/>
      <c r="CP91" s="92"/>
      <c r="CQ91" s="92"/>
      <c r="CR91" s="92"/>
      <c r="CS91" s="92"/>
      <c r="CT91" s="92"/>
      <c r="CU91" s="92"/>
      <c r="CV91" s="92"/>
      <c r="CW91" s="92"/>
      <c r="CX91" s="92"/>
      <c r="CY91" s="92"/>
      <c r="CZ91" s="92"/>
      <c r="DA91" s="92"/>
      <c r="DB91" s="92"/>
      <c r="DC91" s="92"/>
      <c r="DD91" s="92"/>
      <c r="DE91" s="92"/>
    </row>
    <row r="92" spans="1:109">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row>
    <row r="93" spans="1:109">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row>
    <row r="94" spans="1:109">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row>
    <row r="95" spans="1:109">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row>
    <row r="96" spans="1:109">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row>
    <row r="97" spans="1:109">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row>
    <row r="98" spans="1:109">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row>
    <row r="99" spans="1:109">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row>
    <row r="100" spans="1:109">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row>
    <row r="101" spans="1:109">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row>
    <row r="102" spans="1:109">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row>
    <row r="103" spans="1:109">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row>
    <row r="104" spans="1:109">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92"/>
      <c r="BY104" s="92"/>
      <c r="BZ104" s="92"/>
      <c r="CA104" s="92"/>
      <c r="CB104" s="92"/>
      <c r="CC104" s="92"/>
      <c r="CD104" s="92"/>
      <c r="CE104" s="92"/>
      <c r="CF104" s="92"/>
      <c r="CG104" s="92"/>
      <c r="CH104" s="92"/>
      <c r="CI104" s="92"/>
      <c r="CJ104" s="92"/>
      <c r="CK104" s="92"/>
      <c r="CL104" s="92"/>
      <c r="CM104" s="92"/>
      <c r="CN104" s="92"/>
      <c r="CO104" s="92"/>
      <c r="CP104" s="92"/>
      <c r="CQ104" s="92"/>
      <c r="CR104" s="92"/>
      <c r="CS104" s="92"/>
      <c r="CT104" s="92"/>
      <c r="CU104" s="92"/>
      <c r="CV104" s="92"/>
      <c r="CW104" s="92"/>
      <c r="CX104" s="92"/>
      <c r="CY104" s="92"/>
      <c r="CZ104" s="92"/>
      <c r="DA104" s="92"/>
      <c r="DB104" s="92"/>
      <c r="DC104" s="92"/>
      <c r="DD104" s="92"/>
      <c r="DE104" s="92"/>
    </row>
    <row r="105" spans="1:109">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row>
    <row r="106" spans="1:109">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row>
    <row r="107" spans="1:109">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row>
    <row r="108" spans="1:109">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row>
    <row r="109" spans="1:109">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row>
    <row r="110" spans="1:109">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row>
    <row r="111" spans="1:109">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2"/>
      <c r="DD111" s="92"/>
      <c r="DE111" s="92"/>
    </row>
    <row r="112" spans="1:109">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2"/>
      <c r="DD112" s="92"/>
      <c r="DE112" s="92"/>
    </row>
    <row r="113" spans="1:109">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92"/>
      <c r="BY113" s="92"/>
      <c r="BZ113" s="92"/>
      <c r="CA113" s="92"/>
      <c r="CB113" s="92"/>
      <c r="CC113" s="92"/>
      <c r="CD113" s="92"/>
      <c r="CE113" s="92"/>
      <c r="CF113" s="92"/>
      <c r="CG113" s="92"/>
      <c r="CH113" s="92"/>
      <c r="CI113" s="92"/>
      <c r="CJ113" s="92"/>
      <c r="CK113" s="92"/>
      <c r="CL113" s="92"/>
      <c r="CM113" s="92"/>
      <c r="CN113" s="92"/>
      <c r="CO113" s="92"/>
      <c r="CP113" s="92"/>
      <c r="CQ113" s="92"/>
      <c r="CR113" s="92"/>
      <c r="CS113" s="92"/>
      <c r="CT113" s="92"/>
      <c r="CU113" s="92"/>
      <c r="CV113" s="92"/>
      <c r="CW113" s="92"/>
      <c r="CX113" s="92"/>
      <c r="CY113" s="92"/>
      <c r="CZ113" s="92"/>
      <c r="DA113" s="92"/>
      <c r="DB113" s="92"/>
      <c r="DC113" s="92"/>
      <c r="DD113" s="92"/>
      <c r="DE113" s="92"/>
    </row>
    <row r="114" spans="1:109">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92"/>
      <c r="BY114" s="92"/>
      <c r="BZ114" s="92"/>
      <c r="CA114" s="92"/>
      <c r="CB114" s="92"/>
      <c r="CC114" s="92"/>
      <c r="CD114" s="92"/>
      <c r="CE114" s="92"/>
      <c r="CF114" s="92"/>
      <c r="CG114" s="92"/>
      <c r="CH114" s="92"/>
      <c r="CI114" s="92"/>
      <c r="CJ114" s="92"/>
      <c r="CK114" s="92"/>
      <c r="CL114" s="92"/>
      <c r="CM114" s="92"/>
      <c r="CN114" s="92"/>
      <c r="CO114" s="92"/>
      <c r="CP114" s="92"/>
      <c r="CQ114" s="92"/>
      <c r="CR114" s="92"/>
      <c r="CS114" s="92"/>
      <c r="CT114" s="92"/>
      <c r="CU114" s="92"/>
      <c r="CV114" s="92"/>
      <c r="CW114" s="92"/>
      <c r="CX114" s="92"/>
      <c r="CY114" s="92"/>
      <c r="CZ114" s="92"/>
      <c r="DA114" s="92"/>
      <c r="DB114" s="92"/>
      <c r="DC114" s="92"/>
      <c r="DD114" s="92"/>
      <c r="DE114" s="92"/>
    </row>
    <row r="115" spans="1:109">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92"/>
      <c r="BY115" s="92"/>
      <c r="BZ115" s="92"/>
      <c r="CA115" s="92"/>
      <c r="CB115" s="92"/>
      <c r="CC115" s="92"/>
      <c r="CD115" s="92"/>
      <c r="CE115" s="92"/>
      <c r="CF115" s="92"/>
      <c r="CG115" s="92"/>
      <c r="CH115" s="92"/>
      <c r="CI115" s="92"/>
      <c r="CJ115" s="92"/>
      <c r="CK115" s="92"/>
      <c r="CL115" s="92"/>
      <c r="CM115" s="92"/>
      <c r="CN115" s="92"/>
      <c r="CO115" s="92"/>
      <c r="CP115" s="92"/>
      <c r="CQ115" s="92"/>
      <c r="CR115" s="92"/>
      <c r="CS115" s="92"/>
      <c r="CT115" s="92"/>
      <c r="CU115" s="92"/>
      <c r="CV115" s="92"/>
      <c r="CW115" s="92"/>
      <c r="CX115" s="92"/>
      <c r="CY115" s="92"/>
      <c r="CZ115" s="92"/>
      <c r="DA115" s="92"/>
      <c r="DB115" s="92"/>
      <c r="DC115" s="92"/>
      <c r="DD115" s="92"/>
      <c r="DE115" s="92"/>
    </row>
    <row r="116" spans="1:109">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92"/>
      <c r="BY116" s="92"/>
      <c r="BZ116" s="92"/>
      <c r="CA116" s="92"/>
      <c r="CB116" s="92"/>
      <c r="CC116" s="92"/>
      <c r="CD116" s="92"/>
      <c r="CE116" s="92"/>
      <c r="CF116" s="92"/>
      <c r="CG116" s="92"/>
      <c r="CH116" s="92"/>
      <c r="CI116" s="92"/>
      <c r="CJ116" s="92"/>
      <c r="CK116" s="92"/>
      <c r="CL116" s="92"/>
      <c r="CM116" s="92"/>
      <c r="CN116" s="92"/>
      <c r="CO116" s="92"/>
      <c r="CP116" s="92"/>
      <c r="CQ116" s="92"/>
      <c r="CR116" s="92"/>
      <c r="CS116" s="92"/>
      <c r="CT116" s="92"/>
      <c r="CU116" s="92"/>
      <c r="CV116" s="92"/>
      <c r="CW116" s="92"/>
      <c r="CX116" s="92"/>
      <c r="CY116" s="92"/>
      <c r="CZ116" s="92"/>
      <c r="DA116" s="92"/>
      <c r="DB116" s="92"/>
      <c r="DC116" s="92"/>
      <c r="DD116" s="92"/>
      <c r="DE116" s="92"/>
    </row>
    <row r="117" spans="1:109">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92"/>
      <c r="BY117" s="92"/>
      <c r="BZ117" s="92"/>
      <c r="CA117" s="92"/>
      <c r="CB117" s="92"/>
      <c r="CC117" s="92"/>
      <c r="CD117" s="92"/>
      <c r="CE117" s="92"/>
      <c r="CF117" s="92"/>
      <c r="CG117" s="92"/>
      <c r="CH117" s="92"/>
      <c r="CI117" s="92"/>
      <c r="CJ117" s="92"/>
      <c r="CK117" s="92"/>
      <c r="CL117" s="92"/>
      <c r="CM117" s="92"/>
      <c r="CN117" s="92"/>
      <c r="CO117" s="92"/>
      <c r="CP117" s="92"/>
      <c r="CQ117" s="92"/>
      <c r="CR117" s="92"/>
      <c r="CS117" s="92"/>
      <c r="CT117" s="92"/>
      <c r="CU117" s="92"/>
      <c r="CV117" s="92"/>
      <c r="CW117" s="92"/>
      <c r="CX117" s="92"/>
      <c r="CY117" s="92"/>
      <c r="CZ117" s="92"/>
      <c r="DA117" s="92"/>
      <c r="DB117" s="92"/>
      <c r="DC117" s="92"/>
      <c r="DD117" s="92"/>
      <c r="DE117" s="92"/>
    </row>
    <row r="118" spans="1:109">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92"/>
      <c r="BY118" s="92"/>
      <c r="BZ118" s="92"/>
      <c r="CA118" s="92"/>
      <c r="CB118" s="92"/>
      <c r="CC118" s="92"/>
      <c r="CD118" s="92"/>
      <c r="CE118" s="92"/>
      <c r="CF118" s="92"/>
      <c r="CG118" s="92"/>
      <c r="CH118" s="92"/>
      <c r="CI118" s="92"/>
      <c r="CJ118" s="92"/>
      <c r="CK118" s="92"/>
      <c r="CL118" s="92"/>
      <c r="CM118" s="92"/>
      <c r="CN118" s="92"/>
      <c r="CO118" s="92"/>
      <c r="CP118" s="92"/>
      <c r="CQ118" s="92"/>
      <c r="CR118" s="92"/>
      <c r="CS118" s="92"/>
      <c r="CT118" s="92"/>
      <c r="CU118" s="92"/>
      <c r="CV118" s="92"/>
      <c r="CW118" s="92"/>
      <c r="CX118" s="92"/>
      <c r="CY118" s="92"/>
      <c r="CZ118" s="92"/>
      <c r="DA118" s="92"/>
      <c r="DB118" s="92"/>
      <c r="DC118" s="92"/>
      <c r="DD118" s="92"/>
      <c r="DE118" s="92"/>
    </row>
    <row r="119" spans="1:109">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92"/>
      <c r="BY119" s="92"/>
      <c r="BZ119" s="92"/>
      <c r="CA119" s="92"/>
      <c r="CB119" s="92"/>
      <c r="CC119" s="92"/>
      <c r="CD119" s="92"/>
      <c r="CE119" s="92"/>
      <c r="CF119" s="92"/>
      <c r="CG119" s="92"/>
      <c r="CH119" s="92"/>
      <c r="CI119" s="92"/>
      <c r="CJ119" s="92"/>
      <c r="CK119" s="92"/>
      <c r="CL119" s="92"/>
      <c r="CM119" s="92"/>
      <c r="CN119" s="92"/>
      <c r="CO119" s="92"/>
      <c r="CP119" s="92"/>
      <c r="CQ119" s="92"/>
      <c r="CR119" s="92"/>
      <c r="CS119" s="92"/>
      <c r="CT119" s="92"/>
      <c r="CU119" s="92"/>
      <c r="CV119" s="92"/>
      <c r="CW119" s="92"/>
      <c r="CX119" s="92"/>
      <c r="CY119" s="92"/>
      <c r="CZ119" s="92"/>
      <c r="DA119" s="92"/>
      <c r="DB119" s="92"/>
      <c r="DC119" s="92"/>
      <c r="DD119" s="92"/>
      <c r="DE119" s="92"/>
    </row>
    <row r="120" spans="1:109">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92"/>
      <c r="BY120" s="92"/>
      <c r="BZ120" s="92"/>
      <c r="CA120" s="92"/>
      <c r="CB120" s="92"/>
      <c r="CC120" s="92"/>
      <c r="CD120" s="92"/>
      <c r="CE120" s="92"/>
      <c r="CF120" s="92"/>
      <c r="CG120" s="92"/>
      <c r="CH120" s="92"/>
      <c r="CI120" s="92"/>
      <c r="CJ120" s="92"/>
      <c r="CK120" s="92"/>
      <c r="CL120" s="92"/>
      <c r="CM120" s="92"/>
      <c r="CN120" s="92"/>
      <c r="CO120" s="92"/>
      <c r="CP120" s="92"/>
      <c r="CQ120" s="92"/>
      <c r="CR120" s="92"/>
      <c r="CS120" s="92"/>
      <c r="CT120" s="92"/>
      <c r="CU120" s="92"/>
      <c r="CV120" s="92"/>
      <c r="CW120" s="92"/>
      <c r="CX120" s="92"/>
      <c r="CY120" s="92"/>
      <c r="CZ120" s="92"/>
      <c r="DA120" s="92"/>
      <c r="DB120" s="92"/>
      <c r="DC120" s="92"/>
      <c r="DD120" s="92"/>
      <c r="DE120" s="92"/>
    </row>
    <row r="121" spans="1:109">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92"/>
      <c r="BY121" s="92"/>
      <c r="BZ121" s="92"/>
      <c r="CA121" s="92"/>
      <c r="CB121" s="92"/>
      <c r="CC121" s="92"/>
      <c r="CD121" s="92"/>
      <c r="CE121" s="92"/>
      <c r="CF121" s="92"/>
      <c r="CG121" s="92"/>
      <c r="CH121" s="92"/>
      <c r="CI121" s="92"/>
      <c r="CJ121" s="92"/>
      <c r="CK121" s="92"/>
      <c r="CL121" s="92"/>
      <c r="CM121" s="92"/>
      <c r="CN121" s="92"/>
      <c r="CO121" s="92"/>
      <c r="CP121" s="92"/>
      <c r="CQ121" s="92"/>
      <c r="CR121" s="92"/>
      <c r="CS121" s="92"/>
      <c r="CT121" s="92"/>
      <c r="CU121" s="92"/>
      <c r="CV121" s="92"/>
      <c r="CW121" s="92"/>
      <c r="CX121" s="92"/>
      <c r="CY121" s="92"/>
      <c r="CZ121" s="92"/>
      <c r="DA121" s="92"/>
      <c r="DB121" s="92"/>
      <c r="DC121" s="92"/>
      <c r="DD121" s="92"/>
      <c r="DE121" s="92"/>
    </row>
    <row r="122" spans="1:109">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92"/>
      <c r="BY122" s="92"/>
      <c r="BZ122" s="92"/>
      <c r="CA122" s="92"/>
      <c r="CB122" s="92"/>
      <c r="CC122" s="92"/>
      <c r="CD122" s="92"/>
      <c r="CE122" s="92"/>
      <c r="CF122" s="92"/>
      <c r="CG122" s="92"/>
      <c r="CH122" s="92"/>
      <c r="CI122" s="92"/>
      <c r="CJ122" s="92"/>
      <c r="CK122" s="92"/>
      <c r="CL122" s="92"/>
      <c r="CM122" s="92"/>
      <c r="CN122" s="92"/>
      <c r="CO122" s="92"/>
      <c r="CP122" s="92"/>
      <c r="CQ122" s="92"/>
      <c r="CR122" s="92"/>
      <c r="CS122" s="92"/>
      <c r="CT122" s="92"/>
      <c r="CU122" s="92"/>
      <c r="CV122" s="92"/>
      <c r="CW122" s="92"/>
      <c r="CX122" s="92"/>
      <c r="CY122" s="92"/>
      <c r="CZ122" s="92"/>
      <c r="DA122" s="92"/>
      <c r="DB122" s="92"/>
      <c r="DC122" s="92"/>
      <c r="DD122" s="92"/>
      <c r="DE122" s="92"/>
    </row>
    <row r="123" spans="1:109">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92"/>
      <c r="BY123" s="92"/>
      <c r="BZ123" s="92"/>
      <c r="CA123" s="92"/>
      <c r="CB123" s="92"/>
      <c r="CC123" s="92"/>
      <c r="CD123" s="92"/>
      <c r="CE123" s="92"/>
      <c r="CF123" s="92"/>
      <c r="CG123" s="92"/>
      <c r="CH123" s="92"/>
      <c r="CI123" s="92"/>
      <c r="CJ123" s="92"/>
      <c r="CK123" s="92"/>
      <c r="CL123" s="92"/>
      <c r="CM123" s="92"/>
      <c r="CN123" s="92"/>
      <c r="CO123" s="92"/>
      <c r="CP123" s="92"/>
      <c r="CQ123" s="92"/>
      <c r="CR123" s="92"/>
      <c r="CS123" s="92"/>
      <c r="CT123" s="92"/>
      <c r="CU123" s="92"/>
      <c r="CV123" s="92"/>
      <c r="CW123" s="92"/>
      <c r="CX123" s="92"/>
      <c r="CY123" s="92"/>
      <c r="CZ123" s="92"/>
      <c r="DA123" s="92"/>
      <c r="DB123" s="92"/>
      <c r="DC123" s="92"/>
      <c r="DD123" s="92"/>
      <c r="DE123" s="92"/>
    </row>
    <row r="124" spans="1:109">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92"/>
      <c r="BY124" s="92"/>
      <c r="BZ124" s="92"/>
      <c r="CA124" s="92"/>
      <c r="CB124" s="92"/>
      <c r="CC124" s="92"/>
      <c r="CD124" s="92"/>
      <c r="CE124" s="92"/>
      <c r="CF124" s="92"/>
      <c r="CG124" s="92"/>
      <c r="CH124" s="92"/>
      <c r="CI124" s="92"/>
      <c r="CJ124" s="92"/>
      <c r="CK124" s="92"/>
      <c r="CL124" s="92"/>
      <c r="CM124" s="92"/>
      <c r="CN124" s="92"/>
      <c r="CO124" s="92"/>
      <c r="CP124" s="92"/>
      <c r="CQ124" s="92"/>
      <c r="CR124" s="92"/>
      <c r="CS124" s="92"/>
      <c r="CT124" s="92"/>
      <c r="CU124" s="92"/>
      <c r="CV124" s="92"/>
      <c r="CW124" s="92"/>
      <c r="CX124" s="92"/>
      <c r="CY124" s="92"/>
      <c r="CZ124" s="92"/>
      <c r="DA124" s="92"/>
      <c r="DB124" s="92"/>
      <c r="DC124" s="92"/>
      <c r="DD124" s="92"/>
      <c r="DE124" s="92"/>
    </row>
    <row r="125" spans="1:109">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92"/>
      <c r="BY125" s="92"/>
      <c r="BZ125" s="92"/>
      <c r="CA125" s="92"/>
      <c r="CB125" s="92"/>
      <c r="CC125" s="92"/>
      <c r="CD125" s="92"/>
      <c r="CE125" s="92"/>
      <c r="CF125" s="92"/>
      <c r="CG125" s="92"/>
      <c r="CH125" s="92"/>
      <c r="CI125" s="92"/>
      <c r="CJ125" s="92"/>
      <c r="CK125" s="92"/>
      <c r="CL125" s="92"/>
      <c r="CM125" s="92"/>
      <c r="CN125" s="92"/>
      <c r="CO125" s="92"/>
      <c r="CP125" s="92"/>
      <c r="CQ125" s="92"/>
      <c r="CR125" s="92"/>
      <c r="CS125" s="92"/>
      <c r="CT125" s="92"/>
      <c r="CU125" s="92"/>
      <c r="CV125" s="92"/>
      <c r="CW125" s="92"/>
      <c r="CX125" s="92"/>
      <c r="CY125" s="92"/>
      <c r="CZ125" s="92"/>
      <c r="DA125" s="92"/>
      <c r="DB125" s="92"/>
      <c r="DC125" s="92"/>
      <c r="DD125" s="92"/>
      <c r="DE125" s="92"/>
    </row>
    <row r="126" spans="1:109">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92"/>
      <c r="BY126" s="92"/>
      <c r="BZ126" s="92"/>
      <c r="CA126" s="92"/>
      <c r="CB126" s="92"/>
      <c r="CC126" s="92"/>
      <c r="CD126" s="92"/>
      <c r="CE126" s="92"/>
      <c r="CF126" s="92"/>
      <c r="CG126" s="92"/>
      <c r="CH126" s="92"/>
      <c r="CI126" s="92"/>
      <c r="CJ126" s="92"/>
      <c r="CK126" s="92"/>
      <c r="CL126" s="92"/>
      <c r="CM126" s="92"/>
      <c r="CN126" s="92"/>
      <c r="CO126" s="92"/>
      <c r="CP126" s="92"/>
      <c r="CQ126" s="92"/>
      <c r="CR126" s="92"/>
      <c r="CS126" s="92"/>
      <c r="CT126" s="92"/>
      <c r="CU126" s="92"/>
      <c r="CV126" s="92"/>
      <c r="CW126" s="92"/>
      <c r="CX126" s="92"/>
      <c r="CY126" s="92"/>
      <c r="CZ126" s="92"/>
      <c r="DA126" s="92"/>
      <c r="DB126" s="92"/>
      <c r="DC126" s="92"/>
      <c r="DD126" s="92"/>
      <c r="DE126" s="92"/>
    </row>
    <row r="127" spans="1:109">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92"/>
      <c r="BY127" s="92"/>
      <c r="BZ127" s="92"/>
      <c r="CA127" s="92"/>
      <c r="CB127" s="92"/>
      <c r="CC127" s="92"/>
      <c r="CD127" s="92"/>
      <c r="CE127" s="92"/>
      <c r="CF127" s="92"/>
      <c r="CG127" s="92"/>
      <c r="CH127" s="92"/>
      <c r="CI127" s="92"/>
      <c r="CJ127" s="92"/>
      <c r="CK127" s="92"/>
      <c r="CL127" s="92"/>
      <c r="CM127" s="92"/>
      <c r="CN127" s="92"/>
      <c r="CO127" s="92"/>
      <c r="CP127" s="92"/>
      <c r="CQ127" s="92"/>
      <c r="CR127" s="92"/>
      <c r="CS127" s="92"/>
      <c r="CT127" s="92"/>
      <c r="CU127" s="92"/>
      <c r="CV127" s="92"/>
      <c r="CW127" s="92"/>
      <c r="CX127" s="92"/>
      <c r="CY127" s="92"/>
      <c r="CZ127" s="92"/>
      <c r="DA127" s="92"/>
      <c r="DB127" s="92"/>
      <c r="DC127" s="92"/>
      <c r="DD127" s="92"/>
      <c r="DE127" s="92"/>
    </row>
    <row r="128" spans="1:109">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92"/>
      <c r="BY128" s="92"/>
      <c r="BZ128" s="92"/>
      <c r="CA128" s="92"/>
      <c r="CB128" s="92"/>
      <c r="CC128" s="92"/>
      <c r="CD128" s="92"/>
      <c r="CE128" s="92"/>
      <c r="CF128" s="92"/>
      <c r="CG128" s="92"/>
      <c r="CH128" s="92"/>
      <c r="CI128" s="92"/>
      <c r="CJ128" s="92"/>
      <c r="CK128" s="92"/>
      <c r="CL128" s="92"/>
      <c r="CM128" s="92"/>
      <c r="CN128" s="92"/>
      <c r="CO128" s="92"/>
      <c r="CP128" s="92"/>
      <c r="CQ128" s="92"/>
      <c r="CR128" s="92"/>
      <c r="CS128" s="92"/>
      <c r="CT128" s="92"/>
      <c r="CU128" s="92"/>
      <c r="CV128" s="92"/>
      <c r="CW128" s="92"/>
      <c r="CX128" s="92"/>
      <c r="CY128" s="92"/>
      <c r="CZ128" s="92"/>
      <c r="DA128" s="92"/>
      <c r="DB128" s="92"/>
      <c r="DC128" s="92"/>
      <c r="DD128" s="92"/>
      <c r="DE128" s="92"/>
    </row>
    <row r="129" spans="1:109">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92"/>
      <c r="BY129" s="92"/>
      <c r="BZ129" s="92"/>
      <c r="CA129" s="92"/>
      <c r="CB129" s="92"/>
      <c r="CC129" s="92"/>
      <c r="CD129" s="92"/>
      <c r="CE129" s="92"/>
      <c r="CF129" s="92"/>
      <c r="CG129" s="92"/>
      <c r="CH129" s="92"/>
      <c r="CI129" s="92"/>
      <c r="CJ129" s="92"/>
      <c r="CK129" s="92"/>
      <c r="CL129" s="92"/>
      <c r="CM129" s="92"/>
      <c r="CN129" s="92"/>
      <c r="CO129" s="92"/>
      <c r="CP129" s="92"/>
      <c r="CQ129" s="92"/>
      <c r="CR129" s="92"/>
      <c r="CS129" s="92"/>
      <c r="CT129" s="92"/>
      <c r="CU129" s="92"/>
      <c r="CV129" s="92"/>
      <c r="CW129" s="92"/>
      <c r="CX129" s="92"/>
      <c r="CY129" s="92"/>
      <c r="CZ129" s="92"/>
      <c r="DA129" s="92"/>
      <c r="DB129" s="92"/>
      <c r="DC129" s="92"/>
      <c r="DD129" s="92"/>
      <c r="DE129" s="92"/>
    </row>
    <row r="130" spans="1:109">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92"/>
      <c r="BY130" s="92"/>
      <c r="BZ130" s="92"/>
      <c r="CA130" s="92"/>
      <c r="CB130" s="92"/>
      <c r="CC130" s="92"/>
      <c r="CD130" s="92"/>
      <c r="CE130" s="92"/>
      <c r="CF130" s="92"/>
      <c r="CG130" s="92"/>
      <c r="CH130" s="92"/>
      <c r="CI130" s="92"/>
      <c r="CJ130" s="92"/>
      <c r="CK130" s="92"/>
      <c r="CL130" s="92"/>
      <c r="CM130" s="92"/>
      <c r="CN130" s="92"/>
      <c r="CO130" s="92"/>
      <c r="CP130" s="92"/>
      <c r="CQ130" s="92"/>
      <c r="CR130" s="92"/>
      <c r="CS130" s="92"/>
      <c r="CT130" s="92"/>
      <c r="CU130" s="92"/>
      <c r="CV130" s="92"/>
      <c r="CW130" s="92"/>
      <c r="CX130" s="92"/>
      <c r="CY130" s="92"/>
      <c r="CZ130" s="92"/>
      <c r="DA130" s="92"/>
      <c r="DB130" s="92"/>
      <c r="DC130" s="92"/>
      <c r="DD130" s="92"/>
      <c r="DE130" s="92"/>
    </row>
    <row r="131" spans="1:109">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92"/>
      <c r="BY131" s="92"/>
      <c r="BZ131" s="92"/>
      <c r="CA131" s="92"/>
      <c r="CB131" s="92"/>
      <c r="CC131" s="92"/>
      <c r="CD131" s="92"/>
      <c r="CE131" s="92"/>
      <c r="CF131" s="92"/>
      <c r="CG131" s="92"/>
      <c r="CH131" s="92"/>
      <c r="CI131" s="92"/>
      <c r="CJ131" s="92"/>
      <c r="CK131" s="92"/>
      <c r="CL131" s="92"/>
      <c r="CM131" s="92"/>
      <c r="CN131" s="92"/>
      <c r="CO131" s="92"/>
      <c r="CP131" s="92"/>
      <c r="CQ131" s="92"/>
      <c r="CR131" s="92"/>
      <c r="CS131" s="92"/>
      <c r="CT131" s="92"/>
      <c r="CU131" s="92"/>
      <c r="CV131" s="92"/>
      <c r="CW131" s="92"/>
      <c r="CX131" s="92"/>
      <c r="CY131" s="92"/>
      <c r="CZ131" s="92"/>
      <c r="DA131" s="92"/>
      <c r="DB131" s="92"/>
      <c r="DC131" s="92"/>
      <c r="DD131" s="92"/>
      <c r="DE131" s="92"/>
    </row>
    <row r="132" spans="1:109">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92"/>
      <c r="BY132" s="92"/>
      <c r="BZ132" s="92"/>
      <c r="CA132" s="92"/>
      <c r="CB132" s="92"/>
      <c r="CC132" s="92"/>
      <c r="CD132" s="92"/>
      <c r="CE132" s="92"/>
      <c r="CF132" s="92"/>
      <c r="CG132" s="92"/>
      <c r="CH132" s="92"/>
      <c r="CI132" s="92"/>
      <c r="CJ132" s="92"/>
      <c r="CK132" s="92"/>
      <c r="CL132" s="92"/>
      <c r="CM132" s="92"/>
      <c r="CN132" s="92"/>
      <c r="CO132" s="92"/>
      <c r="CP132" s="92"/>
      <c r="CQ132" s="92"/>
      <c r="CR132" s="92"/>
      <c r="CS132" s="92"/>
      <c r="CT132" s="92"/>
      <c r="CU132" s="92"/>
      <c r="CV132" s="92"/>
      <c r="CW132" s="92"/>
      <c r="CX132" s="92"/>
      <c r="CY132" s="92"/>
      <c r="CZ132" s="92"/>
      <c r="DA132" s="92"/>
      <c r="DB132" s="92"/>
      <c r="DC132" s="92"/>
      <c r="DD132" s="92"/>
      <c r="DE132" s="92"/>
    </row>
    <row r="133" spans="1:109">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92"/>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92"/>
      <c r="DD133" s="92"/>
      <c r="DE133" s="92"/>
    </row>
    <row r="134" spans="1:109">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92"/>
      <c r="BY134" s="92"/>
      <c r="BZ134" s="92"/>
      <c r="CA134" s="92"/>
      <c r="CB134" s="92"/>
      <c r="CC134" s="92"/>
      <c r="CD134" s="92"/>
      <c r="CE134" s="92"/>
      <c r="CF134" s="92"/>
      <c r="CG134" s="92"/>
      <c r="CH134" s="92"/>
      <c r="CI134" s="92"/>
      <c r="CJ134" s="92"/>
      <c r="CK134" s="92"/>
      <c r="CL134" s="92"/>
      <c r="CM134" s="92"/>
      <c r="CN134" s="92"/>
      <c r="CO134" s="92"/>
      <c r="CP134" s="92"/>
      <c r="CQ134" s="92"/>
      <c r="CR134" s="92"/>
      <c r="CS134" s="92"/>
      <c r="CT134" s="92"/>
      <c r="CU134" s="92"/>
      <c r="CV134" s="92"/>
      <c r="CW134" s="92"/>
      <c r="CX134" s="92"/>
      <c r="CY134" s="92"/>
      <c r="CZ134" s="92"/>
      <c r="DA134" s="92"/>
      <c r="DB134" s="92"/>
      <c r="DC134" s="92"/>
      <c r="DD134" s="92"/>
      <c r="DE134" s="92"/>
    </row>
    <row r="135" spans="1:109">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92"/>
      <c r="BY135" s="92"/>
      <c r="BZ135" s="92"/>
      <c r="CA135" s="92"/>
      <c r="CB135" s="92"/>
      <c r="CC135" s="92"/>
      <c r="CD135" s="92"/>
      <c r="CE135" s="92"/>
      <c r="CF135" s="92"/>
      <c r="CG135" s="92"/>
      <c r="CH135" s="92"/>
      <c r="CI135" s="92"/>
      <c r="CJ135" s="92"/>
      <c r="CK135" s="92"/>
      <c r="CL135" s="92"/>
      <c r="CM135" s="92"/>
      <c r="CN135" s="92"/>
      <c r="CO135" s="92"/>
      <c r="CP135" s="92"/>
      <c r="CQ135" s="92"/>
      <c r="CR135" s="92"/>
      <c r="CS135" s="92"/>
      <c r="CT135" s="92"/>
      <c r="CU135" s="92"/>
      <c r="CV135" s="92"/>
      <c r="CW135" s="92"/>
      <c r="CX135" s="92"/>
      <c r="CY135" s="92"/>
      <c r="CZ135" s="92"/>
      <c r="DA135" s="92"/>
      <c r="DB135" s="92"/>
      <c r="DC135" s="92"/>
      <c r="DD135" s="92"/>
      <c r="DE135" s="92"/>
    </row>
    <row r="136" spans="1:109">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92"/>
      <c r="BY136" s="92"/>
      <c r="BZ136" s="92"/>
      <c r="CA136" s="92"/>
      <c r="CB136" s="92"/>
      <c r="CC136" s="92"/>
      <c r="CD136" s="92"/>
      <c r="CE136" s="92"/>
      <c r="CF136" s="92"/>
      <c r="CG136" s="92"/>
      <c r="CH136" s="92"/>
      <c r="CI136" s="92"/>
      <c r="CJ136" s="92"/>
      <c r="CK136" s="92"/>
      <c r="CL136" s="92"/>
      <c r="CM136" s="92"/>
      <c r="CN136" s="92"/>
      <c r="CO136" s="92"/>
      <c r="CP136" s="92"/>
      <c r="CQ136" s="92"/>
      <c r="CR136" s="92"/>
      <c r="CS136" s="92"/>
      <c r="CT136" s="92"/>
      <c r="CU136" s="92"/>
      <c r="CV136" s="92"/>
      <c r="CW136" s="92"/>
      <c r="CX136" s="92"/>
      <c r="CY136" s="92"/>
      <c r="CZ136" s="92"/>
      <c r="DA136" s="92"/>
      <c r="DB136" s="92"/>
      <c r="DC136" s="92"/>
      <c r="DD136" s="92"/>
      <c r="DE136" s="92"/>
    </row>
    <row r="137" spans="1:109">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92"/>
      <c r="BY137" s="92"/>
      <c r="BZ137" s="92"/>
      <c r="CA137" s="92"/>
      <c r="CB137" s="92"/>
      <c r="CC137" s="92"/>
      <c r="CD137" s="92"/>
      <c r="CE137" s="92"/>
      <c r="CF137" s="92"/>
      <c r="CG137" s="92"/>
      <c r="CH137" s="92"/>
      <c r="CI137" s="92"/>
      <c r="CJ137" s="92"/>
      <c r="CK137" s="92"/>
      <c r="CL137" s="92"/>
      <c r="CM137" s="92"/>
      <c r="CN137" s="92"/>
      <c r="CO137" s="92"/>
      <c r="CP137" s="92"/>
      <c r="CQ137" s="92"/>
      <c r="CR137" s="92"/>
      <c r="CS137" s="92"/>
      <c r="CT137" s="92"/>
      <c r="CU137" s="92"/>
      <c r="CV137" s="92"/>
      <c r="CW137" s="92"/>
      <c r="CX137" s="92"/>
      <c r="CY137" s="92"/>
      <c r="CZ137" s="92"/>
      <c r="DA137" s="92"/>
      <c r="DB137" s="92"/>
      <c r="DC137" s="92"/>
      <c r="DD137" s="92"/>
      <c r="DE137" s="92"/>
    </row>
    <row r="138" spans="1:109">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92"/>
      <c r="BY138" s="92"/>
      <c r="BZ138" s="92"/>
      <c r="CA138" s="92"/>
      <c r="CB138" s="92"/>
      <c r="CC138" s="92"/>
      <c r="CD138" s="92"/>
      <c r="CE138" s="92"/>
      <c r="CF138" s="92"/>
      <c r="CG138" s="92"/>
      <c r="CH138" s="92"/>
      <c r="CI138" s="92"/>
      <c r="CJ138" s="92"/>
      <c r="CK138" s="92"/>
      <c r="CL138" s="92"/>
      <c r="CM138" s="92"/>
      <c r="CN138" s="92"/>
      <c r="CO138" s="92"/>
      <c r="CP138" s="92"/>
      <c r="CQ138" s="92"/>
      <c r="CR138" s="92"/>
      <c r="CS138" s="92"/>
      <c r="CT138" s="92"/>
      <c r="CU138" s="92"/>
      <c r="CV138" s="92"/>
      <c r="CW138" s="92"/>
      <c r="CX138" s="92"/>
      <c r="CY138" s="92"/>
      <c r="CZ138" s="92"/>
      <c r="DA138" s="92"/>
      <c r="DB138" s="92"/>
      <c r="DC138" s="92"/>
      <c r="DD138" s="92"/>
      <c r="DE138" s="92"/>
    </row>
    <row r="139" spans="1:109">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row>
    <row r="140" spans="1:109">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92"/>
      <c r="BY140" s="92"/>
      <c r="BZ140" s="92"/>
      <c r="CA140" s="92"/>
      <c r="CB140" s="92"/>
      <c r="CC140" s="92"/>
      <c r="CD140" s="92"/>
      <c r="CE140" s="92"/>
      <c r="CF140" s="92"/>
      <c r="CG140" s="92"/>
      <c r="CH140" s="92"/>
      <c r="CI140" s="92"/>
      <c r="CJ140" s="92"/>
      <c r="CK140" s="92"/>
      <c r="CL140" s="92"/>
      <c r="CM140" s="92"/>
      <c r="CN140" s="92"/>
      <c r="CO140" s="92"/>
      <c r="CP140" s="92"/>
      <c r="CQ140" s="92"/>
      <c r="CR140" s="92"/>
      <c r="CS140" s="92"/>
      <c r="CT140" s="92"/>
      <c r="CU140" s="92"/>
      <c r="CV140" s="92"/>
      <c r="CW140" s="92"/>
      <c r="CX140" s="92"/>
      <c r="CY140" s="92"/>
      <c r="CZ140" s="92"/>
      <c r="DA140" s="92"/>
      <c r="DB140" s="92"/>
      <c r="DC140" s="92"/>
      <c r="DD140" s="92"/>
      <c r="DE140" s="92"/>
    </row>
    <row r="141" spans="1:109">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92"/>
      <c r="BY141" s="92"/>
      <c r="BZ141" s="92"/>
      <c r="CA141" s="92"/>
      <c r="CB141" s="92"/>
      <c r="CC141" s="92"/>
      <c r="CD141" s="92"/>
      <c r="CE141" s="92"/>
      <c r="CF141" s="92"/>
      <c r="CG141" s="92"/>
      <c r="CH141" s="92"/>
      <c r="CI141" s="92"/>
      <c r="CJ141" s="92"/>
      <c r="CK141" s="92"/>
      <c r="CL141" s="92"/>
      <c r="CM141" s="92"/>
      <c r="CN141" s="92"/>
      <c r="CO141" s="92"/>
      <c r="CP141" s="92"/>
      <c r="CQ141" s="92"/>
      <c r="CR141" s="92"/>
      <c r="CS141" s="92"/>
      <c r="CT141" s="92"/>
      <c r="CU141" s="92"/>
      <c r="CV141" s="92"/>
      <c r="CW141" s="92"/>
      <c r="CX141" s="92"/>
      <c r="CY141" s="92"/>
      <c r="CZ141" s="92"/>
      <c r="DA141" s="92"/>
      <c r="DB141" s="92"/>
      <c r="DC141" s="92"/>
      <c r="DD141" s="92"/>
      <c r="DE141" s="92"/>
    </row>
    <row r="142" spans="1:109">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92"/>
      <c r="BY142" s="92"/>
      <c r="BZ142" s="92"/>
      <c r="CA142" s="92"/>
      <c r="CB142" s="92"/>
      <c r="CC142" s="92"/>
      <c r="CD142" s="92"/>
      <c r="CE142" s="92"/>
      <c r="CF142" s="92"/>
      <c r="CG142" s="92"/>
      <c r="CH142" s="92"/>
      <c r="CI142" s="92"/>
      <c r="CJ142" s="92"/>
      <c r="CK142" s="92"/>
      <c r="CL142" s="92"/>
      <c r="CM142" s="92"/>
      <c r="CN142" s="92"/>
      <c r="CO142" s="92"/>
      <c r="CP142" s="92"/>
      <c r="CQ142" s="92"/>
      <c r="CR142" s="92"/>
      <c r="CS142" s="92"/>
      <c r="CT142" s="92"/>
      <c r="CU142" s="92"/>
      <c r="CV142" s="92"/>
      <c r="CW142" s="92"/>
      <c r="CX142" s="92"/>
      <c r="CY142" s="92"/>
      <c r="CZ142" s="92"/>
      <c r="DA142" s="92"/>
      <c r="DB142" s="92"/>
      <c r="DC142" s="92"/>
      <c r="DD142" s="92"/>
      <c r="DE142" s="92"/>
    </row>
    <row r="143" spans="1:109">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69"/>
      <c r="BQ143" s="69"/>
      <c r="BR143" s="69"/>
      <c r="BS143" s="69"/>
      <c r="BT143" s="69"/>
      <c r="BU143" s="69"/>
      <c r="BV143" s="69"/>
      <c r="BW143" s="69"/>
      <c r="BX143" s="92"/>
      <c r="BY143" s="92"/>
      <c r="BZ143" s="92"/>
      <c r="CA143" s="92"/>
      <c r="CB143" s="92"/>
      <c r="CC143" s="92"/>
      <c r="CD143" s="92"/>
      <c r="CE143" s="92"/>
      <c r="CF143" s="92"/>
      <c r="CG143" s="92"/>
      <c r="CH143" s="92"/>
      <c r="CI143" s="92"/>
      <c r="CJ143" s="92"/>
      <c r="CK143" s="92"/>
      <c r="CL143" s="92"/>
      <c r="CM143" s="92"/>
      <c r="CN143" s="92"/>
      <c r="CO143" s="92"/>
      <c r="CP143" s="92"/>
      <c r="CQ143" s="92"/>
      <c r="CR143" s="92"/>
      <c r="CS143" s="92"/>
      <c r="CT143" s="92"/>
      <c r="CU143" s="92"/>
      <c r="CV143" s="92"/>
      <c r="CW143" s="92"/>
      <c r="CX143" s="92"/>
      <c r="CY143" s="92"/>
      <c r="CZ143" s="92"/>
      <c r="DA143" s="92"/>
      <c r="DB143" s="92"/>
      <c r="DC143" s="92"/>
      <c r="DD143" s="92"/>
      <c r="DE143" s="92"/>
    </row>
    <row r="144" spans="1:109">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92"/>
      <c r="BY144" s="92"/>
      <c r="BZ144" s="92"/>
      <c r="CA144" s="92"/>
      <c r="CB144" s="92"/>
      <c r="CC144" s="92"/>
      <c r="CD144" s="92"/>
      <c r="CE144" s="92"/>
      <c r="CF144" s="92"/>
      <c r="CG144" s="92"/>
      <c r="CH144" s="92"/>
      <c r="CI144" s="92"/>
      <c r="CJ144" s="92"/>
      <c r="CK144" s="92"/>
      <c r="CL144" s="92"/>
      <c r="CM144" s="92"/>
      <c r="CN144" s="92"/>
      <c r="CO144" s="92"/>
      <c r="CP144" s="92"/>
      <c r="CQ144" s="92"/>
      <c r="CR144" s="92"/>
      <c r="CS144" s="92"/>
      <c r="CT144" s="92"/>
      <c r="CU144" s="92"/>
      <c r="CV144" s="92"/>
      <c r="CW144" s="92"/>
      <c r="CX144" s="92"/>
      <c r="CY144" s="92"/>
      <c r="CZ144" s="92"/>
      <c r="DA144" s="92"/>
      <c r="DB144" s="92"/>
      <c r="DC144" s="92"/>
      <c r="DD144" s="92"/>
      <c r="DE144" s="92"/>
    </row>
    <row r="145" spans="1:109">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92"/>
      <c r="BY145" s="92"/>
      <c r="BZ145" s="92"/>
      <c r="CA145" s="92"/>
      <c r="CB145" s="92"/>
      <c r="CC145" s="92"/>
      <c r="CD145" s="92"/>
      <c r="CE145" s="92"/>
      <c r="CF145" s="92"/>
      <c r="CG145" s="92"/>
      <c r="CH145" s="92"/>
      <c r="CI145" s="92"/>
      <c r="CJ145" s="92"/>
      <c r="CK145" s="92"/>
      <c r="CL145" s="92"/>
      <c r="CM145" s="92"/>
      <c r="CN145" s="92"/>
      <c r="CO145" s="92"/>
      <c r="CP145" s="92"/>
      <c r="CQ145" s="92"/>
      <c r="CR145" s="92"/>
      <c r="CS145" s="92"/>
      <c r="CT145" s="92"/>
      <c r="CU145" s="92"/>
      <c r="CV145" s="92"/>
      <c r="CW145" s="92"/>
      <c r="CX145" s="92"/>
      <c r="CY145" s="92"/>
      <c r="CZ145" s="92"/>
      <c r="DA145" s="92"/>
      <c r="DB145" s="92"/>
      <c r="DC145" s="92"/>
      <c r="DD145" s="92"/>
      <c r="DE145" s="92"/>
    </row>
    <row r="146" spans="1:109">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92"/>
      <c r="BY146" s="92"/>
      <c r="BZ146" s="92"/>
      <c r="CA146" s="92"/>
      <c r="CB146" s="92"/>
      <c r="CC146" s="92"/>
      <c r="CD146" s="92"/>
      <c r="CE146" s="92"/>
      <c r="CF146" s="92"/>
      <c r="CG146" s="92"/>
      <c r="CH146" s="92"/>
      <c r="CI146" s="92"/>
      <c r="CJ146" s="92"/>
      <c r="CK146" s="92"/>
      <c r="CL146" s="92"/>
      <c r="CM146" s="92"/>
      <c r="CN146" s="92"/>
      <c r="CO146" s="92"/>
      <c r="CP146" s="92"/>
      <c r="CQ146" s="92"/>
      <c r="CR146" s="92"/>
      <c r="CS146" s="92"/>
      <c r="CT146" s="92"/>
      <c r="CU146" s="92"/>
      <c r="CV146" s="92"/>
      <c r="CW146" s="92"/>
      <c r="CX146" s="92"/>
      <c r="CY146" s="92"/>
      <c r="CZ146" s="92"/>
      <c r="DA146" s="92"/>
      <c r="DB146" s="92"/>
      <c r="DC146" s="92"/>
      <c r="DD146" s="92"/>
      <c r="DE146" s="92"/>
    </row>
    <row r="147" spans="1:109">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92"/>
      <c r="BY147" s="92"/>
      <c r="BZ147" s="92"/>
      <c r="CA147" s="92"/>
      <c r="CB147" s="92"/>
      <c r="CC147" s="92"/>
      <c r="CD147" s="92"/>
      <c r="CE147" s="92"/>
      <c r="CF147" s="92"/>
      <c r="CG147" s="92"/>
      <c r="CH147" s="92"/>
      <c r="CI147" s="92"/>
      <c r="CJ147" s="92"/>
      <c r="CK147" s="92"/>
      <c r="CL147" s="92"/>
      <c r="CM147" s="92"/>
      <c r="CN147" s="92"/>
      <c r="CO147" s="92"/>
      <c r="CP147" s="92"/>
      <c r="CQ147" s="92"/>
      <c r="CR147" s="92"/>
      <c r="CS147" s="92"/>
      <c r="CT147" s="92"/>
      <c r="CU147" s="92"/>
      <c r="CV147" s="92"/>
      <c r="CW147" s="92"/>
      <c r="CX147" s="92"/>
      <c r="CY147" s="92"/>
      <c r="CZ147" s="92"/>
      <c r="DA147" s="92"/>
      <c r="DB147" s="92"/>
      <c r="DC147" s="92"/>
      <c r="DD147" s="92"/>
      <c r="DE147" s="92"/>
    </row>
    <row r="148" spans="1:109">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92"/>
      <c r="BY148" s="92"/>
      <c r="BZ148" s="92"/>
      <c r="CA148" s="92"/>
      <c r="CB148" s="92"/>
      <c r="CC148" s="92"/>
      <c r="CD148" s="92"/>
      <c r="CE148" s="92"/>
      <c r="CF148" s="92"/>
      <c r="CG148" s="92"/>
      <c r="CH148" s="92"/>
      <c r="CI148" s="92"/>
      <c r="CJ148" s="92"/>
      <c r="CK148" s="92"/>
      <c r="CL148" s="92"/>
      <c r="CM148" s="92"/>
      <c r="CN148" s="92"/>
      <c r="CO148" s="92"/>
      <c r="CP148" s="92"/>
      <c r="CQ148" s="92"/>
      <c r="CR148" s="92"/>
      <c r="CS148" s="92"/>
      <c r="CT148" s="92"/>
      <c r="CU148" s="92"/>
      <c r="CV148" s="92"/>
      <c r="CW148" s="92"/>
      <c r="CX148" s="92"/>
      <c r="CY148" s="92"/>
      <c r="CZ148" s="92"/>
      <c r="DA148" s="92"/>
      <c r="DB148" s="92"/>
      <c r="DC148" s="92"/>
      <c r="DD148" s="92"/>
      <c r="DE148" s="92"/>
    </row>
    <row r="149" spans="1:109">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92"/>
      <c r="BY149" s="92"/>
      <c r="BZ149" s="92"/>
      <c r="CA149" s="92"/>
      <c r="CB149" s="92"/>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row>
    <row r="150" spans="1:109">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92"/>
      <c r="BY150" s="92"/>
      <c r="BZ150" s="92"/>
      <c r="CA150" s="92"/>
      <c r="CB150" s="92"/>
      <c r="CC150" s="92"/>
      <c r="CD150" s="92"/>
      <c r="CE150" s="92"/>
      <c r="CF150" s="92"/>
      <c r="CG150" s="92"/>
      <c r="CH150" s="92"/>
      <c r="CI150" s="92"/>
      <c r="CJ150" s="92"/>
      <c r="CK150" s="92"/>
      <c r="CL150" s="92"/>
      <c r="CM150" s="92"/>
      <c r="CN150" s="92"/>
      <c r="CO150" s="92"/>
      <c r="CP150" s="92"/>
      <c r="CQ150" s="92"/>
      <c r="CR150" s="92"/>
      <c r="CS150" s="92"/>
      <c r="CT150" s="92"/>
      <c r="CU150" s="92"/>
      <c r="CV150" s="92"/>
      <c r="CW150" s="92"/>
      <c r="CX150" s="92"/>
      <c r="CY150" s="92"/>
      <c r="CZ150" s="92"/>
      <c r="DA150" s="92"/>
      <c r="DB150" s="92"/>
      <c r="DC150" s="92"/>
      <c r="DD150" s="92"/>
      <c r="DE150" s="92"/>
    </row>
    <row r="151" spans="1:109">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92"/>
      <c r="BY151" s="92"/>
      <c r="BZ151" s="92"/>
      <c r="CA151" s="92"/>
      <c r="CB151" s="92"/>
      <c r="CC151" s="92"/>
      <c r="CD151" s="92"/>
      <c r="CE151" s="92"/>
      <c r="CF151" s="92"/>
      <c r="CG151" s="92"/>
      <c r="CH151" s="92"/>
      <c r="CI151" s="92"/>
      <c r="CJ151" s="92"/>
      <c r="CK151" s="92"/>
      <c r="CL151" s="92"/>
      <c r="CM151" s="92"/>
      <c r="CN151" s="92"/>
      <c r="CO151" s="92"/>
      <c r="CP151" s="92"/>
      <c r="CQ151" s="92"/>
      <c r="CR151" s="92"/>
      <c r="CS151" s="92"/>
      <c r="CT151" s="92"/>
      <c r="CU151" s="92"/>
      <c r="CV151" s="92"/>
      <c r="CW151" s="92"/>
      <c r="CX151" s="92"/>
      <c r="CY151" s="92"/>
      <c r="CZ151" s="92"/>
      <c r="DA151" s="92"/>
      <c r="DB151" s="92"/>
      <c r="DC151" s="92"/>
      <c r="DD151" s="92"/>
      <c r="DE151" s="92"/>
    </row>
    <row r="152" spans="1:109">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92"/>
      <c r="BY152" s="92"/>
      <c r="BZ152" s="92"/>
      <c r="CA152" s="92"/>
      <c r="CB152" s="92"/>
      <c r="CC152" s="92"/>
      <c r="CD152" s="92"/>
      <c r="CE152" s="92"/>
      <c r="CF152" s="92"/>
      <c r="CG152" s="92"/>
      <c r="CH152" s="92"/>
      <c r="CI152" s="92"/>
      <c r="CJ152" s="92"/>
      <c r="CK152" s="92"/>
      <c r="CL152" s="92"/>
      <c r="CM152" s="92"/>
      <c r="CN152" s="92"/>
      <c r="CO152" s="92"/>
      <c r="CP152" s="92"/>
      <c r="CQ152" s="92"/>
      <c r="CR152" s="92"/>
      <c r="CS152" s="92"/>
      <c r="CT152" s="92"/>
      <c r="CU152" s="92"/>
      <c r="CV152" s="92"/>
      <c r="CW152" s="92"/>
      <c r="CX152" s="92"/>
      <c r="CY152" s="92"/>
      <c r="CZ152" s="92"/>
      <c r="DA152" s="92"/>
      <c r="DB152" s="92"/>
      <c r="DC152" s="92"/>
      <c r="DD152" s="92"/>
      <c r="DE152" s="92"/>
    </row>
    <row r="153" spans="1:109">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92"/>
      <c r="BY153" s="92"/>
      <c r="BZ153" s="92"/>
      <c r="CA153" s="92"/>
      <c r="CB153" s="92"/>
      <c r="CC153" s="92"/>
      <c r="CD153" s="92"/>
      <c r="CE153" s="92"/>
      <c r="CF153" s="92"/>
      <c r="CG153" s="92"/>
      <c r="CH153" s="92"/>
      <c r="CI153" s="92"/>
      <c r="CJ153" s="92"/>
      <c r="CK153" s="92"/>
      <c r="CL153" s="92"/>
      <c r="CM153" s="92"/>
      <c r="CN153" s="92"/>
      <c r="CO153" s="92"/>
      <c r="CP153" s="92"/>
      <c r="CQ153" s="92"/>
      <c r="CR153" s="92"/>
      <c r="CS153" s="92"/>
      <c r="CT153" s="92"/>
      <c r="CU153" s="92"/>
      <c r="CV153" s="92"/>
      <c r="CW153" s="92"/>
      <c r="CX153" s="92"/>
      <c r="CY153" s="92"/>
      <c r="CZ153" s="92"/>
      <c r="DA153" s="92"/>
      <c r="DB153" s="92"/>
      <c r="DC153" s="92"/>
      <c r="DD153" s="92"/>
      <c r="DE153" s="92"/>
    </row>
    <row r="154" spans="1:109">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2"/>
      <c r="CT154" s="92"/>
      <c r="CU154" s="92"/>
      <c r="CV154" s="92"/>
      <c r="CW154" s="92"/>
      <c r="CX154" s="92"/>
      <c r="CY154" s="92"/>
      <c r="CZ154" s="92"/>
      <c r="DA154" s="92"/>
      <c r="DB154" s="92"/>
      <c r="DC154" s="92"/>
      <c r="DD154" s="92"/>
      <c r="DE154" s="92"/>
    </row>
    <row r="155" spans="1:109">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B155" s="92"/>
      <c r="DC155" s="92"/>
      <c r="DD155" s="92"/>
      <c r="DE155" s="92"/>
    </row>
    <row r="156" spans="1:109">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92"/>
      <c r="BY156" s="92"/>
      <c r="BZ156" s="92"/>
      <c r="CA156" s="92"/>
      <c r="CB156" s="92"/>
      <c r="CC156" s="92"/>
      <c r="CD156" s="92"/>
      <c r="CE156" s="92"/>
      <c r="CF156" s="92"/>
      <c r="CG156" s="92"/>
      <c r="CH156" s="92"/>
      <c r="CI156" s="92"/>
      <c r="CJ156" s="92"/>
      <c r="CK156" s="92"/>
      <c r="CL156" s="92"/>
      <c r="CM156" s="92"/>
      <c r="CN156" s="92"/>
      <c r="CO156" s="92"/>
      <c r="CP156" s="92"/>
      <c r="CQ156" s="92"/>
      <c r="CR156" s="92"/>
      <c r="CS156" s="92"/>
      <c r="CT156" s="92"/>
      <c r="CU156" s="92"/>
      <c r="CV156" s="92"/>
      <c r="CW156" s="92"/>
      <c r="CX156" s="92"/>
      <c r="CY156" s="92"/>
      <c r="CZ156" s="92"/>
      <c r="DA156" s="92"/>
      <c r="DB156" s="92"/>
      <c r="DC156" s="92"/>
      <c r="DD156" s="92"/>
      <c r="DE156" s="92"/>
    </row>
    <row r="157" spans="1:109">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92"/>
      <c r="BY157" s="92"/>
      <c r="BZ157" s="92"/>
      <c r="CA157" s="92"/>
      <c r="CB157" s="92"/>
      <c r="CC157" s="92"/>
      <c r="CD157" s="92"/>
      <c r="CE157" s="92"/>
      <c r="CF157" s="92"/>
      <c r="CG157" s="92"/>
      <c r="CH157" s="92"/>
      <c r="CI157" s="92"/>
      <c r="CJ157" s="92"/>
      <c r="CK157" s="92"/>
      <c r="CL157" s="92"/>
      <c r="CM157" s="92"/>
      <c r="CN157" s="92"/>
      <c r="CO157" s="92"/>
      <c r="CP157" s="92"/>
      <c r="CQ157" s="92"/>
      <c r="CR157" s="92"/>
      <c r="CS157" s="92"/>
      <c r="CT157" s="92"/>
      <c r="CU157" s="92"/>
      <c r="CV157" s="92"/>
      <c r="CW157" s="92"/>
      <c r="CX157" s="92"/>
      <c r="CY157" s="92"/>
      <c r="CZ157" s="92"/>
      <c r="DA157" s="92"/>
      <c r="DB157" s="92"/>
      <c r="DC157" s="92"/>
      <c r="DD157" s="92"/>
      <c r="DE157" s="92"/>
    </row>
    <row r="158" spans="1:109">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92"/>
      <c r="BY158" s="92"/>
      <c r="BZ158" s="92"/>
      <c r="CA158" s="92"/>
      <c r="CB158" s="92"/>
      <c r="CC158" s="92"/>
      <c r="CD158" s="92"/>
      <c r="CE158" s="92"/>
      <c r="CF158" s="92"/>
      <c r="CG158" s="92"/>
      <c r="CH158" s="92"/>
      <c r="CI158" s="92"/>
      <c r="CJ158" s="92"/>
      <c r="CK158" s="92"/>
      <c r="CL158" s="92"/>
      <c r="CM158" s="92"/>
      <c r="CN158" s="92"/>
      <c r="CO158" s="92"/>
      <c r="CP158" s="92"/>
      <c r="CQ158" s="92"/>
      <c r="CR158" s="92"/>
      <c r="CS158" s="92"/>
      <c r="CT158" s="92"/>
      <c r="CU158" s="92"/>
      <c r="CV158" s="92"/>
      <c r="CW158" s="92"/>
      <c r="CX158" s="92"/>
      <c r="CY158" s="92"/>
      <c r="CZ158" s="92"/>
      <c r="DA158" s="92"/>
      <c r="DB158" s="92"/>
      <c r="DC158" s="92"/>
      <c r="DD158" s="92"/>
      <c r="DE158" s="92"/>
    </row>
    <row r="159" spans="1:109">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92"/>
      <c r="BY159" s="92"/>
      <c r="BZ159" s="92"/>
      <c r="CA159" s="92"/>
      <c r="CB159" s="92"/>
      <c r="CC159" s="92"/>
      <c r="CD159" s="92"/>
      <c r="CE159" s="92"/>
      <c r="CF159" s="92"/>
      <c r="CG159" s="92"/>
      <c r="CH159" s="92"/>
      <c r="CI159" s="92"/>
      <c r="CJ159" s="92"/>
      <c r="CK159" s="92"/>
      <c r="CL159" s="92"/>
      <c r="CM159" s="92"/>
      <c r="CN159" s="92"/>
      <c r="CO159" s="92"/>
      <c r="CP159" s="92"/>
      <c r="CQ159" s="92"/>
      <c r="CR159" s="92"/>
      <c r="CS159" s="92"/>
      <c r="CT159" s="92"/>
      <c r="CU159" s="92"/>
      <c r="CV159" s="92"/>
      <c r="CW159" s="92"/>
      <c r="CX159" s="92"/>
      <c r="CY159" s="92"/>
      <c r="CZ159" s="92"/>
      <c r="DA159" s="92"/>
      <c r="DB159" s="92"/>
      <c r="DC159" s="92"/>
      <c r="DD159" s="92"/>
      <c r="DE159" s="92"/>
    </row>
    <row r="160" spans="1:109">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92"/>
      <c r="BY160" s="92"/>
      <c r="BZ160" s="92"/>
      <c r="CA160" s="92"/>
      <c r="CB160" s="92"/>
      <c r="CC160" s="92"/>
      <c r="CD160" s="92"/>
      <c r="CE160" s="92"/>
      <c r="CF160" s="92"/>
      <c r="CG160" s="92"/>
      <c r="CH160" s="92"/>
      <c r="CI160" s="92"/>
      <c r="CJ160" s="92"/>
      <c r="CK160" s="92"/>
      <c r="CL160" s="92"/>
      <c r="CM160" s="92"/>
      <c r="CN160" s="92"/>
      <c r="CO160" s="92"/>
      <c r="CP160" s="92"/>
      <c r="CQ160" s="92"/>
      <c r="CR160" s="92"/>
      <c r="CS160" s="92"/>
      <c r="CT160" s="92"/>
      <c r="CU160" s="92"/>
      <c r="CV160" s="92"/>
      <c r="CW160" s="92"/>
      <c r="CX160" s="92"/>
      <c r="CY160" s="92"/>
      <c r="CZ160" s="92"/>
      <c r="DA160" s="92"/>
      <c r="DB160" s="92"/>
      <c r="DC160" s="92"/>
      <c r="DD160" s="92"/>
      <c r="DE160" s="92"/>
    </row>
    <row r="161" spans="1:109">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92"/>
      <c r="BY161" s="92"/>
      <c r="BZ161" s="92"/>
      <c r="CA161" s="92"/>
      <c r="CB161" s="92"/>
      <c r="CC161" s="92"/>
      <c r="CD161" s="92"/>
      <c r="CE161" s="92"/>
      <c r="CF161" s="92"/>
      <c r="CG161" s="92"/>
      <c r="CH161" s="92"/>
      <c r="CI161" s="92"/>
      <c r="CJ161" s="92"/>
      <c r="CK161" s="92"/>
      <c r="CL161" s="92"/>
      <c r="CM161" s="92"/>
      <c r="CN161" s="92"/>
      <c r="CO161" s="92"/>
      <c r="CP161" s="92"/>
      <c r="CQ161" s="92"/>
      <c r="CR161" s="92"/>
      <c r="CS161" s="92"/>
      <c r="CT161" s="92"/>
      <c r="CU161" s="92"/>
      <c r="CV161" s="92"/>
      <c r="CW161" s="92"/>
      <c r="CX161" s="92"/>
      <c r="CY161" s="92"/>
      <c r="CZ161" s="92"/>
      <c r="DA161" s="92"/>
      <c r="DB161" s="92"/>
      <c r="DC161" s="92"/>
      <c r="DD161" s="92"/>
      <c r="DE161" s="92"/>
    </row>
    <row r="162" spans="1:109">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92"/>
      <c r="BY162" s="92"/>
      <c r="BZ162" s="92"/>
      <c r="CA162" s="92"/>
      <c r="CB162" s="92"/>
      <c r="CC162" s="92"/>
      <c r="CD162" s="92"/>
      <c r="CE162" s="92"/>
      <c r="CF162" s="92"/>
      <c r="CG162" s="92"/>
      <c r="CH162" s="92"/>
      <c r="CI162" s="92"/>
      <c r="CJ162" s="92"/>
      <c r="CK162" s="92"/>
      <c r="CL162" s="92"/>
      <c r="CM162" s="92"/>
      <c r="CN162" s="92"/>
      <c r="CO162" s="92"/>
      <c r="CP162" s="92"/>
      <c r="CQ162" s="92"/>
      <c r="CR162" s="92"/>
      <c r="CS162" s="92"/>
      <c r="CT162" s="92"/>
      <c r="CU162" s="92"/>
      <c r="CV162" s="92"/>
      <c r="CW162" s="92"/>
      <c r="CX162" s="92"/>
      <c r="CY162" s="92"/>
      <c r="CZ162" s="92"/>
      <c r="DA162" s="92"/>
      <c r="DB162" s="92"/>
      <c r="DC162" s="92"/>
      <c r="DD162" s="92"/>
      <c r="DE162" s="92"/>
    </row>
    <row r="163" spans="1:109">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92"/>
      <c r="BY163" s="92"/>
      <c r="BZ163" s="92"/>
      <c r="CA163" s="92"/>
      <c r="CB163" s="92"/>
      <c r="CC163" s="92"/>
      <c r="CD163" s="92"/>
      <c r="CE163" s="92"/>
      <c r="CF163" s="92"/>
      <c r="CG163" s="92"/>
      <c r="CH163" s="92"/>
      <c r="CI163" s="92"/>
      <c r="CJ163" s="92"/>
      <c r="CK163" s="92"/>
      <c r="CL163" s="92"/>
      <c r="CM163" s="92"/>
      <c r="CN163" s="92"/>
      <c r="CO163" s="92"/>
      <c r="CP163" s="92"/>
      <c r="CQ163" s="92"/>
      <c r="CR163" s="92"/>
      <c r="CS163" s="92"/>
      <c r="CT163" s="92"/>
      <c r="CU163" s="92"/>
      <c r="CV163" s="92"/>
      <c r="CW163" s="92"/>
      <c r="CX163" s="92"/>
      <c r="CY163" s="92"/>
      <c r="CZ163" s="92"/>
      <c r="DA163" s="92"/>
      <c r="DB163" s="92"/>
      <c r="DC163" s="92"/>
      <c r="DD163" s="92"/>
      <c r="DE163" s="92"/>
    </row>
    <row r="164" spans="1:109">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92"/>
      <c r="BY164" s="92"/>
      <c r="BZ164" s="92"/>
      <c r="CA164" s="92"/>
      <c r="CB164" s="92"/>
      <c r="CC164" s="92"/>
      <c r="CD164" s="92"/>
      <c r="CE164" s="92"/>
      <c r="CF164" s="92"/>
      <c r="CG164" s="92"/>
      <c r="CH164" s="92"/>
      <c r="CI164" s="92"/>
      <c r="CJ164" s="92"/>
      <c r="CK164" s="92"/>
      <c r="CL164" s="92"/>
      <c r="CM164" s="92"/>
      <c r="CN164" s="92"/>
      <c r="CO164" s="92"/>
      <c r="CP164" s="92"/>
      <c r="CQ164" s="92"/>
      <c r="CR164" s="92"/>
      <c r="CS164" s="92"/>
      <c r="CT164" s="92"/>
      <c r="CU164" s="92"/>
      <c r="CV164" s="92"/>
      <c r="CW164" s="92"/>
      <c r="CX164" s="92"/>
      <c r="CY164" s="92"/>
      <c r="CZ164" s="92"/>
      <c r="DA164" s="92"/>
      <c r="DB164" s="92"/>
      <c r="DC164" s="92"/>
      <c r="DD164" s="92"/>
      <c r="DE164" s="92"/>
    </row>
    <row r="165" spans="1:109">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92"/>
      <c r="BY165" s="92"/>
      <c r="BZ165" s="92"/>
      <c r="CA165" s="92"/>
      <c r="CB165" s="92"/>
      <c r="CC165" s="92"/>
      <c r="CD165" s="92"/>
      <c r="CE165" s="92"/>
      <c r="CF165" s="92"/>
      <c r="CG165" s="92"/>
      <c r="CH165" s="92"/>
      <c r="CI165" s="92"/>
      <c r="CJ165" s="92"/>
      <c r="CK165" s="92"/>
      <c r="CL165" s="92"/>
      <c r="CM165" s="92"/>
      <c r="CN165" s="92"/>
      <c r="CO165" s="92"/>
      <c r="CP165" s="92"/>
      <c r="CQ165" s="92"/>
      <c r="CR165" s="92"/>
      <c r="CS165" s="92"/>
      <c r="CT165" s="92"/>
      <c r="CU165" s="92"/>
      <c r="CV165" s="92"/>
      <c r="CW165" s="92"/>
      <c r="CX165" s="92"/>
      <c r="CY165" s="92"/>
      <c r="CZ165" s="92"/>
      <c r="DA165" s="92"/>
      <c r="DB165" s="92"/>
      <c r="DC165" s="92"/>
      <c r="DD165" s="92"/>
      <c r="DE165" s="92"/>
    </row>
    <row r="166" spans="1:109">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92"/>
      <c r="BY166" s="92"/>
      <c r="BZ166" s="92"/>
      <c r="CA166" s="92"/>
      <c r="CB166" s="92"/>
      <c r="CC166" s="92"/>
      <c r="CD166" s="92"/>
      <c r="CE166" s="92"/>
      <c r="CF166" s="92"/>
      <c r="CG166" s="92"/>
      <c r="CH166" s="92"/>
      <c r="CI166" s="92"/>
      <c r="CJ166" s="92"/>
      <c r="CK166" s="92"/>
      <c r="CL166" s="92"/>
      <c r="CM166" s="92"/>
      <c r="CN166" s="92"/>
      <c r="CO166" s="92"/>
      <c r="CP166" s="92"/>
      <c r="CQ166" s="92"/>
      <c r="CR166" s="92"/>
      <c r="CS166" s="92"/>
      <c r="CT166" s="92"/>
      <c r="CU166" s="92"/>
      <c r="CV166" s="92"/>
      <c r="CW166" s="92"/>
      <c r="CX166" s="92"/>
      <c r="CY166" s="92"/>
      <c r="CZ166" s="92"/>
      <c r="DA166" s="92"/>
      <c r="DB166" s="92"/>
      <c r="DC166" s="92"/>
      <c r="DD166" s="92"/>
      <c r="DE166" s="92"/>
    </row>
    <row r="167" spans="1:109">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92"/>
      <c r="BY167" s="92"/>
      <c r="BZ167" s="92"/>
      <c r="CA167" s="92"/>
      <c r="CB167" s="92"/>
      <c r="CC167" s="92"/>
      <c r="CD167" s="92"/>
      <c r="CE167" s="92"/>
      <c r="CF167" s="92"/>
      <c r="CG167" s="92"/>
      <c r="CH167" s="92"/>
      <c r="CI167" s="92"/>
      <c r="CJ167" s="92"/>
      <c r="CK167" s="92"/>
      <c r="CL167" s="92"/>
      <c r="CM167" s="92"/>
      <c r="CN167" s="92"/>
      <c r="CO167" s="92"/>
      <c r="CP167" s="92"/>
      <c r="CQ167" s="92"/>
      <c r="CR167" s="92"/>
      <c r="CS167" s="92"/>
      <c r="CT167" s="92"/>
      <c r="CU167" s="92"/>
      <c r="CV167" s="92"/>
      <c r="CW167" s="92"/>
      <c r="CX167" s="92"/>
      <c r="CY167" s="92"/>
      <c r="CZ167" s="92"/>
      <c r="DA167" s="92"/>
      <c r="DB167" s="92"/>
      <c r="DC167" s="92"/>
      <c r="DD167" s="92"/>
      <c r="DE167" s="92"/>
    </row>
    <row r="168" spans="1:109">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92"/>
      <c r="BY168" s="92"/>
      <c r="BZ168" s="92"/>
      <c r="CA168" s="92"/>
      <c r="CB168" s="92"/>
      <c r="CC168" s="92"/>
      <c r="CD168" s="92"/>
      <c r="CE168" s="92"/>
      <c r="CF168" s="92"/>
      <c r="CG168" s="92"/>
      <c r="CH168" s="92"/>
      <c r="CI168" s="92"/>
      <c r="CJ168" s="92"/>
      <c r="CK168" s="92"/>
      <c r="CL168" s="92"/>
      <c r="CM168" s="92"/>
      <c r="CN168" s="92"/>
      <c r="CO168" s="92"/>
      <c r="CP168" s="92"/>
      <c r="CQ168" s="92"/>
      <c r="CR168" s="92"/>
      <c r="CS168" s="92"/>
      <c r="CT168" s="92"/>
      <c r="CU168" s="92"/>
      <c r="CV168" s="92"/>
      <c r="CW168" s="92"/>
      <c r="CX168" s="92"/>
      <c r="CY168" s="92"/>
      <c r="CZ168" s="92"/>
      <c r="DA168" s="92"/>
      <c r="DB168" s="92"/>
      <c r="DC168" s="92"/>
      <c r="DD168" s="92"/>
      <c r="DE168" s="92"/>
    </row>
    <row r="169" spans="1:109">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92"/>
      <c r="BY169" s="92"/>
      <c r="BZ169" s="92"/>
      <c r="CA169" s="92"/>
      <c r="CB169" s="92"/>
      <c r="CC169" s="92"/>
      <c r="CD169" s="92"/>
      <c r="CE169" s="92"/>
      <c r="CF169" s="92"/>
      <c r="CG169" s="92"/>
      <c r="CH169" s="92"/>
      <c r="CI169" s="92"/>
      <c r="CJ169" s="92"/>
      <c r="CK169" s="92"/>
      <c r="CL169" s="92"/>
      <c r="CM169" s="92"/>
      <c r="CN169" s="92"/>
      <c r="CO169" s="92"/>
      <c r="CP169" s="92"/>
      <c r="CQ169" s="92"/>
      <c r="CR169" s="92"/>
      <c r="CS169" s="92"/>
      <c r="CT169" s="92"/>
      <c r="CU169" s="92"/>
      <c r="CV169" s="92"/>
      <c r="CW169" s="92"/>
      <c r="CX169" s="92"/>
      <c r="CY169" s="92"/>
      <c r="CZ169" s="92"/>
      <c r="DA169" s="92"/>
      <c r="DB169" s="92"/>
      <c r="DC169" s="92"/>
      <c r="DD169" s="92"/>
      <c r="DE169" s="92"/>
    </row>
    <row r="170" spans="1:109">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92"/>
      <c r="BY170" s="92"/>
      <c r="BZ170" s="92"/>
      <c r="CA170" s="92"/>
      <c r="CB170" s="92"/>
      <c r="CC170" s="92"/>
      <c r="CD170" s="92"/>
      <c r="CE170" s="92"/>
      <c r="CF170" s="92"/>
      <c r="CG170" s="92"/>
      <c r="CH170" s="92"/>
      <c r="CI170" s="92"/>
      <c r="CJ170" s="92"/>
      <c r="CK170" s="92"/>
      <c r="CL170" s="92"/>
      <c r="CM170" s="92"/>
      <c r="CN170" s="92"/>
      <c r="CO170" s="92"/>
      <c r="CP170" s="92"/>
      <c r="CQ170" s="92"/>
      <c r="CR170" s="92"/>
      <c r="CS170" s="92"/>
      <c r="CT170" s="92"/>
      <c r="CU170" s="92"/>
      <c r="CV170" s="92"/>
      <c r="CW170" s="92"/>
      <c r="CX170" s="92"/>
      <c r="CY170" s="92"/>
      <c r="CZ170" s="92"/>
      <c r="DA170" s="92"/>
      <c r="DB170" s="92"/>
      <c r="DC170" s="92"/>
      <c r="DD170" s="92"/>
      <c r="DE170" s="92"/>
    </row>
    <row r="171" spans="1:109">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92"/>
      <c r="BY171" s="92"/>
      <c r="BZ171" s="92"/>
      <c r="CA171" s="92"/>
      <c r="CB171" s="92"/>
      <c r="CC171" s="92"/>
      <c r="CD171" s="92"/>
      <c r="CE171" s="92"/>
      <c r="CF171" s="92"/>
      <c r="CG171" s="92"/>
      <c r="CH171" s="92"/>
      <c r="CI171" s="92"/>
      <c r="CJ171" s="92"/>
      <c r="CK171" s="92"/>
      <c r="CL171" s="92"/>
      <c r="CM171" s="92"/>
      <c r="CN171" s="92"/>
      <c r="CO171" s="92"/>
      <c r="CP171" s="92"/>
      <c r="CQ171" s="92"/>
      <c r="CR171" s="92"/>
      <c r="CS171" s="92"/>
      <c r="CT171" s="92"/>
      <c r="CU171" s="92"/>
      <c r="CV171" s="92"/>
      <c r="CW171" s="92"/>
      <c r="CX171" s="92"/>
      <c r="CY171" s="92"/>
      <c r="CZ171" s="92"/>
      <c r="DA171" s="92"/>
      <c r="DB171" s="92"/>
      <c r="DC171" s="92"/>
      <c r="DD171" s="92"/>
      <c r="DE171" s="92"/>
    </row>
    <row r="172" spans="1:109">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92"/>
      <c r="BY172" s="92"/>
      <c r="BZ172" s="92"/>
      <c r="CA172" s="92"/>
      <c r="CB172" s="92"/>
      <c r="CC172" s="92"/>
      <c r="CD172" s="92"/>
      <c r="CE172" s="92"/>
      <c r="CF172" s="92"/>
      <c r="CG172" s="92"/>
      <c r="CH172" s="92"/>
      <c r="CI172" s="92"/>
      <c r="CJ172" s="92"/>
      <c r="CK172" s="92"/>
      <c r="CL172" s="92"/>
      <c r="CM172" s="92"/>
      <c r="CN172" s="92"/>
      <c r="CO172" s="92"/>
      <c r="CP172" s="92"/>
      <c r="CQ172" s="92"/>
      <c r="CR172" s="92"/>
      <c r="CS172" s="92"/>
      <c r="CT172" s="92"/>
      <c r="CU172" s="92"/>
      <c r="CV172" s="92"/>
      <c r="CW172" s="92"/>
      <c r="CX172" s="92"/>
      <c r="CY172" s="92"/>
      <c r="CZ172" s="92"/>
      <c r="DA172" s="92"/>
      <c r="DB172" s="92"/>
      <c r="DC172" s="92"/>
      <c r="DD172" s="92"/>
      <c r="DE172" s="92"/>
    </row>
    <row r="173" spans="1:109">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92"/>
      <c r="BY173" s="92"/>
      <c r="BZ173" s="92"/>
      <c r="CA173" s="92"/>
      <c r="CB173" s="92"/>
      <c r="CC173" s="92"/>
      <c r="CD173" s="92"/>
      <c r="CE173" s="92"/>
      <c r="CF173" s="92"/>
      <c r="CG173" s="92"/>
      <c r="CH173" s="92"/>
      <c r="CI173" s="92"/>
      <c r="CJ173" s="92"/>
      <c r="CK173" s="92"/>
      <c r="CL173" s="92"/>
      <c r="CM173" s="92"/>
      <c r="CN173" s="92"/>
      <c r="CO173" s="92"/>
      <c r="CP173" s="92"/>
      <c r="CQ173" s="92"/>
      <c r="CR173" s="92"/>
      <c r="CS173" s="92"/>
      <c r="CT173" s="92"/>
      <c r="CU173" s="92"/>
      <c r="CV173" s="92"/>
      <c r="CW173" s="92"/>
      <c r="CX173" s="92"/>
      <c r="CY173" s="92"/>
      <c r="CZ173" s="92"/>
      <c r="DA173" s="92"/>
      <c r="DB173" s="92"/>
      <c r="DC173" s="92"/>
      <c r="DD173" s="92"/>
      <c r="DE173" s="92"/>
    </row>
    <row r="174" spans="1:109">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92"/>
      <c r="BY174" s="92"/>
      <c r="BZ174" s="92"/>
      <c r="CA174" s="92"/>
      <c r="CB174" s="92"/>
      <c r="CC174" s="92"/>
      <c r="CD174" s="92"/>
      <c r="CE174" s="92"/>
      <c r="CF174" s="92"/>
      <c r="CG174" s="92"/>
      <c r="CH174" s="92"/>
      <c r="CI174" s="92"/>
      <c r="CJ174" s="92"/>
      <c r="CK174" s="92"/>
      <c r="CL174" s="92"/>
      <c r="CM174" s="92"/>
      <c r="CN174" s="92"/>
      <c r="CO174" s="92"/>
      <c r="CP174" s="92"/>
      <c r="CQ174" s="92"/>
      <c r="CR174" s="92"/>
      <c r="CS174" s="92"/>
      <c r="CT174" s="92"/>
      <c r="CU174" s="92"/>
      <c r="CV174" s="92"/>
      <c r="CW174" s="92"/>
      <c r="CX174" s="92"/>
      <c r="CY174" s="92"/>
      <c r="CZ174" s="92"/>
      <c r="DA174" s="92"/>
      <c r="DB174" s="92"/>
      <c r="DC174" s="92"/>
      <c r="DD174" s="92"/>
      <c r="DE174" s="92"/>
    </row>
    <row r="175" spans="1:109">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92"/>
      <c r="BY175" s="92"/>
      <c r="BZ175" s="92"/>
      <c r="CA175" s="92"/>
      <c r="CB175" s="92"/>
      <c r="CC175" s="92"/>
      <c r="CD175" s="92"/>
      <c r="CE175" s="92"/>
      <c r="CF175" s="92"/>
      <c r="CG175" s="92"/>
      <c r="CH175" s="92"/>
      <c r="CI175" s="92"/>
      <c r="CJ175" s="92"/>
      <c r="CK175" s="92"/>
      <c r="CL175" s="92"/>
      <c r="CM175" s="92"/>
      <c r="CN175" s="92"/>
      <c r="CO175" s="92"/>
      <c r="CP175" s="92"/>
      <c r="CQ175" s="92"/>
      <c r="CR175" s="92"/>
      <c r="CS175" s="92"/>
      <c r="CT175" s="92"/>
      <c r="CU175" s="92"/>
      <c r="CV175" s="92"/>
      <c r="CW175" s="92"/>
      <c r="CX175" s="92"/>
      <c r="CY175" s="92"/>
      <c r="CZ175" s="92"/>
      <c r="DA175" s="92"/>
      <c r="DB175" s="92"/>
      <c r="DC175" s="92"/>
      <c r="DD175" s="92"/>
      <c r="DE175" s="92"/>
    </row>
    <row r="176" spans="1:109">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92"/>
      <c r="BY176" s="92"/>
      <c r="BZ176" s="92"/>
      <c r="CA176" s="92"/>
      <c r="CB176" s="92"/>
      <c r="CC176" s="92"/>
      <c r="CD176" s="92"/>
      <c r="CE176" s="92"/>
      <c r="CF176" s="92"/>
      <c r="CG176" s="92"/>
      <c r="CH176" s="92"/>
      <c r="CI176" s="92"/>
      <c r="CJ176" s="92"/>
      <c r="CK176" s="92"/>
      <c r="CL176" s="92"/>
      <c r="CM176" s="92"/>
      <c r="CN176" s="92"/>
      <c r="CO176" s="92"/>
      <c r="CP176" s="92"/>
      <c r="CQ176" s="92"/>
      <c r="CR176" s="92"/>
      <c r="CS176" s="92"/>
      <c r="CT176" s="92"/>
      <c r="CU176" s="92"/>
      <c r="CV176" s="92"/>
      <c r="CW176" s="92"/>
      <c r="CX176" s="92"/>
      <c r="CY176" s="92"/>
      <c r="CZ176" s="92"/>
      <c r="DA176" s="92"/>
      <c r="DB176" s="92"/>
      <c r="DC176" s="92"/>
      <c r="DD176" s="92"/>
      <c r="DE176" s="92"/>
    </row>
    <row r="177" spans="1:109">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92"/>
      <c r="BY177" s="92"/>
      <c r="BZ177" s="92"/>
      <c r="CA177" s="92"/>
      <c r="CB177" s="92"/>
      <c r="CC177" s="92"/>
      <c r="CD177" s="92"/>
      <c r="CE177" s="92"/>
      <c r="CF177" s="92"/>
      <c r="CG177" s="92"/>
      <c r="CH177" s="92"/>
      <c r="CI177" s="92"/>
      <c r="CJ177" s="92"/>
      <c r="CK177" s="92"/>
      <c r="CL177" s="92"/>
      <c r="CM177" s="92"/>
      <c r="CN177" s="92"/>
      <c r="CO177" s="92"/>
      <c r="CP177" s="92"/>
      <c r="CQ177" s="92"/>
      <c r="CR177" s="92"/>
      <c r="CS177" s="92"/>
      <c r="CT177" s="92"/>
      <c r="CU177" s="92"/>
      <c r="CV177" s="92"/>
      <c r="CW177" s="92"/>
      <c r="CX177" s="92"/>
      <c r="CY177" s="92"/>
      <c r="CZ177" s="92"/>
      <c r="DA177" s="92"/>
      <c r="DB177" s="92"/>
      <c r="DC177" s="92"/>
      <c r="DD177" s="92"/>
      <c r="DE177" s="92"/>
    </row>
    <row r="178" spans="1:109">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92"/>
      <c r="BY178" s="92"/>
      <c r="BZ178" s="92"/>
      <c r="CA178" s="92"/>
      <c r="CB178" s="92"/>
      <c r="CC178" s="92"/>
      <c r="CD178" s="92"/>
      <c r="CE178" s="92"/>
      <c r="CF178" s="92"/>
      <c r="CG178" s="92"/>
      <c r="CH178" s="92"/>
      <c r="CI178" s="92"/>
      <c r="CJ178" s="92"/>
      <c r="CK178" s="92"/>
      <c r="CL178" s="92"/>
      <c r="CM178" s="92"/>
      <c r="CN178" s="92"/>
      <c r="CO178" s="92"/>
      <c r="CP178" s="92"/>
      <c r="CQ178" s="92"/>
      <c r="CR178" s="92"/>
      <c r="CS178" s="92"/>
      <c r="CT178" s="92"/>
      <c r="CU178" s="92"/>
      <c r="CV178" s="92"/>
      <c r="CW178" s="92"/>
      <c r="CX178" s="92"/>
      <c r="CY178" s="92"/>
      <c r="CZ178" s="92"/>
      <c r="DA178" s="92"/>
      <c r="DB178" s="92"/>
      <c r="DC178" s="92"/>
      <c r="DD178" s="92"/>
      <c r="DE178" s="92"/>
    </row>
    <row r="179" spans="1:109">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92"/>
      <c r="BY179" s="92"/>
      <c r="BZ179" s="92"/>
      <c r="CA179" s="92"/>
      <c r="CB179" s="92"/>
      <c r="CC179" s="92"/>
      <c r="CD179" s="92"/>
      <c r="CE179" s="92"/>
      <c r="CF179" s="92"/>
      <c r="CG179" s="92"/>
      <c r="CH179" s="92"/>
      <c r="CI179" s="92"/>
      <c r="CJ179" s="92"/>
      <c r="CK179" s="92"/>
      <c r="CL179" s="92"/>
      <c r="CM179" s="92"/>
      <c r="CN179" s="92"/>
      <c r="CO179" s="92"/>
      <c r="CP179" s="92"/>
      <c r="CQ179" s="92"/>
      <c r="CR179" s="92"/>
      <c r="CS179" s="92"/>
      <c r="CT179" s="92"/>
      <c r="CU179" s="92"/>
      <c r="CV179" s="92"/>
      <c r="CW179" s="92"/>
      <c r="CX179" s="92"/>
      <c r="CY179" s="92"/>
      <c r="CZ179" s="92"/>
      <c r="DA179" s="92"/>
      <c r="DB179" s="92"/>
      <c r="DC179" s="92"/>
      <c r="DD179" s="92"/>
      <c r="DE179" s="92"/>
    </row>
    <row r="180" spans="1:109">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69"/>
      <c r="BS180" s="69"/>
      <c r="BT180" s="69"/>
      <c r="BU180" s="69"/>
      <c r="BV180" s="69"/>
      <c r="BW180" s="69"/>
      <c r="BX180" s="92"/>
      <c r="BY180" s="92"/>
      <c r="BZ180" s="92"/>
      <c r="CA180" s="92"/>
      <c r="CB180" s="92"/>
      <c r="CC180" s="92"/>
      <c r="CD180" s="92"/>
      <c r="CE180" s="92"/>
      <c r="CF180" s="92"/>
      <c r="CG180" s="92"/>
      <c r="CH180" s="92"/>
      <c r="CI180" s="92"/>
      <c r="CJ180" s="92"/>
      <c r="CK180" s="92"/>
      <c r="CL180" s="92"/>
      <c r="CM180" s="92"/>
      <c r="CN180" s="92"/>
      <c r="CO180" s="92"/>
      <c r="CP180" s="92"/>
      <c r="CQ180" s="92"/>
      <c r="CR180" s="92"/>
      <c r="CS180" s="92"/>
      <c r="CT180" s="92"/>
      <c r="CU180" s="92"/>
      <c r="CV180" s="92"/>
      <c r="CW180" s="92"/>
      <c r="CX180" s="92"/>
      <c r="CY180" s="92"/>
      <c r="CZ180" s="92"/>
      <c r="DA180" s="92"/>
      <c r="DB180" s="92"/>
      <c r="DC180" s="92"/>
      <c r="DD180" s="92"/>
      <c r="DE180" s="92"/>
    </row>
    <row r="181" spans="1:109">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92"/>
      <c r="BY181" s="92"/>
      <c r="BZ181" s="92"/>
      <c r="CA181" s="92"/>
      <c r="CB181" s="92"/>
      <c r="CC181" s="92"/>
      <c r="CD181" s="92"/>
      <c r="CE181" s="92"/>
      <c r="CF181" s="92"/>
      <c r="CG181" s="92"/>
      <c r="CH181" s="92"/>
      <c r="CI181" s="92"/>
      <c r="CJ181" s="92"/>
      <c r="CK181" s="92"/>
      <c r="CL181" s="92"/>
      <c r="CM181" s="92"/>
      <c r="CN181" s="92"/>
      <c r="CO181" s="92"/>
      <c r="CP181" s="92"/>
      <c r="CQ181" s="92"/>
      <c r="CR181" s="92"/>
      <c r="CS181" s="92"/>
      <c r="CT181" s="92"/>
      <c r="CU181" s="92"/>
      <c r="CV181" s="92"/>
      <c r="CW181" s="92"/>
      <c r="CX181" s="92"/>
      <c r="CY181" s="92"/>
      <c r="CZ181" s="92"/>
      <c r="DA181" s="92"/>
      <c r="DB181" s="92"/>
      <c r="DC181" s="92"/>
      <c r="DD181" s="92"/>
      <c r="DE181" s="92"/>
    </row>
    <row r="182" spans="1:109">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92"/>
      <c r="BY182" s="92"/>
      <c r="BZ182" s="92"/>
      <c r="CA182" s="92"/>
      <c r="CB182" s="92"/>
      <c r="CC182" s="92"/>
      <c r="CD182" s="92"/>
      <c r="CE182" s="92"/>
      <c r="CF182" s="92"/>
      <c r="CG182" s="92"/>
      <c r="CH182" s="92"/>
      <c r="CI182" s="92"/>
      <c r="CJ182" s="92"/>
      <c r="CK182" s="92"/>
      <c r="CL182" s="92"/>
      <c r="CM182" s="92"/>
      <c r="CN182" s="92"/>
      <c r="CO182" s="92"/>
      <c r="CP182" s="92"/>
      <c r="CQ182" s="92"/>
      <c r="CR182" s="92"/>
      <c r="CS182" s="92"/>
      <c r="CT182" s="92"/>
      <c r="CU182" s="92"/>
      <c r="CV182" s="92"/>
      <c r="CW182" s="92"/>
      <c r="CX182" s="92"/>
      <c r="CY182" s="92"/>
      <c r="CZ182" s="92"/>
      <c r="DA182" s="92"/>
      <c r="DB182" s="92"/>
      <c r="DC182" s="92"/>
      <c r="DD182" s="92"/>
      <c r="DE182" s="92"/>
    </row>
    <row r="183" spans="1:109">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92"/>
      <c r="BY183" s="92"/>
      <c r="BZ183" s="92"/>
      <c r="CA183" s="92"/>
      <c r="CB183" s="92"/>
      <c r="CC183" s="92"/>
      <c r="CD183" s="92"/>
      <c r="CE183" s="92"/>
      <c r="CF183" s="92"/>
      <c r="CG183" s="92"/>
      <c r="CH183" s="92"/>
      <c r="CI183" s="92"/>
      <c r="CJ183" s="92"/>
      <c r="CK183" s="92"/>
      <c r="CL183" s="92"/>
      <c r="CM183" s="92"/>
      <c r="CN183" s="92"/>
      <c r="CO183" s="92"/>
      <c r="CP183" s="92"/>
      <c r="CQ183" s="92"/>
      <c r="CR183" s="92"/>
      <c r="CS183" s="92"/>
      <c r="CT183" s="92"/>
      <c r="CU183" s="92"/>
      <c r="CV183" s="92"/>
      <c r="CW183" s="92"/>
      <c r="CX183" s="92"/>
      <c r="CY183" s="92"/>
      <c r="CZ183" s="92"/>
      <c r="DA183" s="92"/>
      <c r="DB183" s="92"/>
      <c r="DC183" s="92"/>
      <c r="DD183" s="92"/>
      <c r="DE183" s="92"/>
    </row>
    <row r="184" spans="1:109">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92"/>
      <c r="BY184" s="92"/>
      <c r="BZ184" s="92"/>
      <c r="CA184" s="92"/>
      <c r="CB184" s="92"/>
      <c r="CC184" s="92"/>
      <c r="CD184" s="92"/>
      <c r="CE184" s="92"/>
      <c r="CF184" s="92"/>
      <c r="CG184" s="92"/>
      <c r="CH184" s="92"/>
      <c r="CI184" s="92"/>
      <c r="CJ184" s="92"/>
      <c r="CK184" s="92"/>
      <c r="CL184" s="92"/>
      <c r="CM184" s="92"/>
      <c r="CN184" s="92"/>
      <c r="CO184" s="92"/>
      <c r="CP184" s="92"/>
      <c r="CQ184" s="92"/>
      <c r="CR184" s="92"/>
      <c r="CS184" s="92"/>
      <c r="CT184" s="92"/>
      <c r="CU184" s="92"/>
      <c r="CV184" s="92"/>
      <c r="CW184" s="92"/>
      <c r="CX184" s="92"/>
      <c r="CY184" s="92"/>
      <c r="CZ184" s="92"/>
      <c r="DA184" s="92"/>
      <c r="DB184" s="92"/>
      <c r="DC184" s="92"/>
      <c r="DD184" s="92"/>
      <c r="DE184" s="92"/>
    </row>
    <row r="185" spans="1:109">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92"/>
      <c r="BY185" s="92"/>
      <c r="BZ185" s="92"/>
      <c r="CA185" s="92"/>
      <c r="CB185" s="92"/>
      <c r="CC185" s="92"/>
      <c r="CD185" s="92"/>
      <c r="CE185" s="92"/>
      <c r="CF185" s="92"/>
      <c r="CG185" s="92"/>
      <c r="CH185" s="92"/>
      <c r="CI185" s="92"/>
      <c r="CJ185" s="92"/>
      <c r="CK185" s="92"/>
      <c r="CL185" s="92"/>
      <c r="CM185" s="92"/>
      <c r="CN185" s="92"/>
      <c r="CO185" s="92"/>
      <c r="CP185" s="92"/>
      <c r="CQ185" s="92"/>
      <c r="CR185" s="92"/>
      <c r="CS185" s="92"/>
      <c r="CT185" s="92"/>
      <c r="CU185" s="92"/>
      <c r="CV185" s="92"/>
      <c r="CW185" s="92"/>
      <c r="CX185" s="92"/>
      <c r="CY185" s="92"/>
      <c r="CZ185" s="92"/>
      <c r="DA185" s="92"/>
      <c r="DB185" s="92"/>
      <c r="DC185" s="92"/>
      <c r="DD185" s="92"/>
      <c r="DE185" s="92"/>
    </row>
    <row r="186" spans="1:109">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row>
    <row r="187" spans="1:109">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92"/>
      <c r="BY187" s="92"/>
      <c r="BZ187" s="92"/>
      <c r="CA187" s="92"/>
      <c r="CB187" s="92"/>
      <c r="CC187" s="92"/>
      <c r="CD187" s="92"/>
      <c r="CE187" s="92"/>
      <c r="CF187" s="92"/>
      <c r="CG187" s="92"/>
      <c r="CH187" s="92"/>
      <c r="CI187" s="92"/>
      <c r="CJ187" s="92"/>
      <c r="CK187" s="92"/>
      <c r="CL187" s="92"/>
      <c r="CM187" s="92"/>
      <c r="CN187" s="92"/>
      <c r="CO187" s="92"/>
      <c r="CP187" s="92"/>
      <c r="CQ187" s="92"/>
      <c r="CR187" s="92"/>
      <c r="CS187" s="92"/>
      <c r="CT187" s="92"/>
      <c r="CU187" s="92"/>
      <c r="CV187" s="92"/>
      <c r="CW187" s="92"/>
      <c r="CX187" s="92"/>
      <c r="CY187" s="92"/>
      <c r="CZ187" s="92"/>
      <c r="DA187" s="92"/>
      <c r="DB187" s="92"/>
      <c r="DC187" s="92"/>
      <c r="DD187" s="92"/>
      <c r="DE187" s="92"/>
    </row>
    <row r="188" spans="1:109">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92"/>
      <c r="BY188" s="92"/>
      <c r="BZ188" s="92"/>
      <c r="CA188" s="92"/>
      <c r="CB188" s="92"/>
      <c r="CC188" s="92"/>
      <c r="CD188" s="92"/>
      <c r="CE188" s="92"/>
      <c r="CF188" s="92"/>
      <c r="CG188" s="92"/>
      <c r="CH188" s="92"/>
      <c r="CI188" s="92"/>
      <c r="CJ188" s="92"/>
      <c r="CK188" s="92"/>
      <c r="CL188" s="92"/>
      <c r="CM188" s="92"/>
      <c r="CN188" s="92"/>
      <c r="CO188" s="92"/>
      <c r="CP188" s="92"/>
      <c r="CQ188" s="92"/>
      <c r="CR188" s="92"/>
      <c r="CS188" s="92"/>
      <c r="CT188" s="92"/>
      <c r="CU188" s="92"/>
      <c r="CV188" s="92"/>
      <c r="CW188" s="92"/>
      <c r="CX188" s="92"/>
      <c r="CY188" s="92"/>
      <c r="CZ188" s="92"/>
      <c r="DA188" s="92"/>
      <c r="DB188" s="92"/>
      <c r="DC188" s="92"/>
      <c r="DD188" s="92"/>
      <c r="DE188" s="92"/>
    </row>
    <row r="189" spans="1:109">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92"/>
      <c r="BY189" s="92"/>
      <c r="BZ189" s="92"/>
      <c r="CA189" s="92"/>
      <c r="CB189" s="92"/>
      <c r="CC189" s="92"/>
      <c r="CD189" s="92"/>
      <c r="CE189" s="92"/>
      <c r="CF189" s="92"/>
      <c r="CG189" s="92"/>
      <c r="CH189" s="92"/>
      <c r="CI189" s="92"/>
      <c r="CJ189" s="92"/>
      <c r="CK189" s="92"/>
      <c r="CL189" s="92"/>
      <c r="CM189" s="92"/>
      <c r="CN189" s="92"/>
      <c r="CO189" s="92"/>
      <c r="CP189" s="92"/>
      <c r="CQ189" s="92"/>
      <c r="CR189" s="92"/>
      <c r="CS189" s="92"/>
      <c r="CT189" s="92"/>
      <c r="CU189" s="92"/>
      <c r="CV189" s="92"/>
      <c r="CW189" s="92"/>
      <c r="CX189" s="92"/>
      <c r="CY189" s="92"/>
      <c r="CZ189" s="92"/>
      <c r="DA189" s="92"/>
      <c r="DB189" s="92"/>
      <c r="DC189" s="92"/>
      <c r="DD189" s="92"/>
      <c r="DE189" s="92"/>
    </row>
    <row r="190" spans="1:109">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92"/>
      <c r="BY190" s="92"/>
      <c r="BZ190" s="92"/>
      <c r="CA190" s="92"/>
      <c r="CB190" s="92"/>
      <c r="CC190" s="92"/>
      <c r="CD190" s="92"/>
      <c r="CE190" s="92"/>
      <c r="CF190" s="92"/>
      <c r="CG190" s="92"/>
      <c r="CH190" s="92"/>
      <c r="CI190" s="92"/>
      <c r="CJ190" s="92"/>
      <c r="CK190" s="92"/>
      <c r="CL190" s="92"/>
      <c r="CM190" s="92"/>
      <c r="CN190" s="92"/>
      <c r="CO190" s="92"/>
      <c r="CP190" s="92"/>
      <c r="CQ190" s="92"/>
      <c r="CR190" s="92"/>
      <c r="CS190" s="92"/>
      <c r="CT190" s="92"/>
      <c r="CU190" s="92"/>
      <c r="CV190" s="92"/>
      <c r="CW190" s="92"/>
      <c r="CX190" s="92"/>
      <c r="CY190" s="92"/>
      <c r="CZ190" s="92"/>
      <c r="DA190" s="92"/>
      <c r="DB190" s="92"/>
      <c r="DC190" s="92"/>
      <c r="DD190" s="92"/>
      <c r="DE190" s="92"/>
    </row>
    <row r="191" spans="1:109">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69"/>
      <c r="BQ191" s="69"/>
      <c r="BR191" s="69"/>
      <c r="BS191" s="69"/>
      <c r="BT191" s="69"/>
      <c r="BU191" s="69"/>
      <c r="BV191" s="69"/>
      <c r="BW191" s="69"/>
      <c r="BX191" s="92"/>
      <c r="BY191" s="92"/>
      <c r="BZ191" s="92"/>
      <c r="CA191" s="92"/>
      <c r="CB191" s="92"/>
      <c r="CC191" s="92"/>
      <c r="CD191" s="92"/>
      <c r="CE191" s="92"/>
      <c r="CF191" s="92"/>
      <c r="CG191" s="92"/>
      <c r="CH191" s="92"/>
      <c r="CI191" s="92"/>
      <c r="CJ191" s="92"/>
      <c r="CK191" s="92"/>
      <c r="CL191" s="92"/>
      <c r="CM191" s="92"/>
      <c r="CN191" s="92"/>
      <c r="CO191" s="92"/>
      <c r="CP191" s="92"/>
      <c r="CQ191" s="92"/>
      <c r="CR191" s="92"/>
      <c r="CS191" s="92"/>
      <c r="CT191" s="92"/>
      <c r="CU191" s="92"/>
      <c r="CV191" s="92"/>
      <c r="CW191" s="92"/>
      <c r="CX191" s="92"/>
      <c r="CY191" s="92"/>
      <c r="CZ191" s="92"/>
      <c r="DA191" s="92"/>
      <c r="DB191" s="92"/>
      <c r="DC191" s="92"/>
      <c r="DD191" s="92"/>
      <c r="DE191" s="92"/>
    </row>
    <row r="192" spans="1:109">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92"/>
      <c r="BY192" s="92"/>
      <c r="BZ192" s="92"/>
      <c r="CA192" s="92"/>
      <c r="CB192" s="92"/>
      <c r="CC192" s="92"/>
      <c r="CD192" s="92"/>
      <c r="CE192" s="92"/>
      <c r="CF192" s="92"/>
      <c r="CG192" s="92"/>
      <c r="CH192" s="92"/>
      <c r="CI192" s="92"/>
      <c r="CJ192" s="92"/>
      <c r="CK192" s="92"/>
      <c r="CL192" s="92"/>
      <c r="CM192" s="92"/>
      <c r="CN192" s="92"/>
      <c r="CO192" s="92"/>
      <c r="CP192" s="92"/>
      <c r="CQ192" s="92"/>
      <c r="CR192" s="92"/>
      <c r="CS192" s="92"/>
      <c r="CT192" s="92"/>
      <c r="CU192" s="92"/>
      <c r="CV192" s="92"/>
      <c r="CW192" s="92"/>
      <c r="CX192" s="92"/>
      <c r="CY192" s="92"/>
      <c r="CZ192" s="92"/>
      <c r="DA192" s="92"/>
      <c r="DB192" s="92"/>
      <c r="DC192" s="92"/>
      <c r="DD192" s="92"/>
      <c r="DE192" s="92"/>
    </row>
    <row r="193" spans="1:109">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92"/>
      <c r="BY193" s="92"/>
      <c r="BZ193" s="92"/>
      <c r="CA193" s="92"/>
      <c r="CB193" s="92"/>
      <c r="CC193" s="92"/>
      <c r="CD193" s="92"/>
      <c r="CE193" s="92"/>
      <c r="CF193" s="92"/>
      <c r="CG193" s="92"/>
      <c r="CH193" s="92"/>
      <c r="CI193" s="92"/>
      <c r="CJ193" s="92"/>
      <c r="CK193" s="92"/>
      <c r="CL193" s="92"/>
      <c r="CM193" s="92"/>
      <c r="CN193" s="92"/>
      <c r="CO193" s="92"/>
      <c r="CP193" s="92"/>
      <c r="CQ193" s="92"/>
      <c r="CR193" s="92"/>
      <c r="CS193" s="92"/>
      <c r="CT193" s="92"/>
      <c r="CU193" s="92"/>
      <c r="CV193" s="92"/>
      <c r="CW193" s="92"/>
      <c r="CX193" s="92"/>
      <c r="CY193" s="92"/>
      <c r="CZ193" s="92"/>
      <c r="DA193" s="92"/>
      <c r="DB193" s="92"/>
      <c r="DC193" s="92"/>
      <c r="DD193" s="92"/>
      <c r="DE193" s="92"/>
    </row>
    <row r="194" spans="1:109">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92"/>
      <c r="BY194" s="92"/>
      <c r="BZ194" s="92"/>
      <c r="CA194" s="92"/>
      <c r="CB194" s="92"/>
      <c r="CC194" s="92"/>
      <c r="CD194" s="92"/>
      <c r="CE194" s="92"/>
      <c r="CF194" s="92"/>
      <c r="CG194" s="92"/>
      <c r="CH194" s="92"/>
      <c r="CI194" s="92"/>
      <c r="CJ194" s="92"/>
      <c r="CK194" s="92"/>
      <c r="CL194" s="92"/>
      <c r="CM194" s="92"/>
      <c r="CN194" s="92"/>
      <c r="CO194" s="92"/>
      <c r="CP194" s="92"/>
      <c r="CQ194" s="92"/>
      <c r="CR194" s="92"/>
      <c r="CS194" s="92"/>
      <c r="CT194" s="92"/>
      <c r="CU194" s="92"/>
      <c r="CV194" s="92"/>
      <c r="CW194" s="92"/>
      <c r="CX194" s="92"/>
      <c r="CY194" s="92"/>
      <c r="CZ194" s="92"/>
      <c r="DA194" s="92"/>
      <c r="DB194" s="92"/>
      <c r="DC194" s="92"/>
      <c r="DD194" s="92"/>
      <c r="DE194" s="92"/>
    </row>
    <row r="195" spans="1:109">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92"/>
      <c r="BY195" s="92"/>
      <c r="BZ195" s="92"/>
      <c r="CA195" s="92"/>
      <c r="CB195" s="92"/>
      <c r="CC195" s="92"/>
      <c r="CD195" s="92"/>
      <c r="CE195" s="92"/>
      <c r="CF195" s="92"/>
      <c r="CG195" s="92"/>
      <c r="CH195" s="92"/>
      <c r="CI195" s="92"/>
      <c r="CJ195" s="92"/>
      <c r="CK195" s="92"/>
      <c r="CL195" s="92"/>
      <c r="CM195" s="92"/>
      <c r="CN195" s="92"/>
      <c r="CO195" s="92"/>
      <c r="CP195" s="92"/>
      <c r="CQ195" s="92"/>
      <c r="CR195" s="92"/>
      <c r="CS195" s="92"/>
      <c r="CT195" s="92"/>
      <c r="CU195" s="92"/>
      <c r="CV195" s="92"/>
      <c r="CW195" s="92"/>
      <c r="CX195" s="92"/>
      <c r="CY195" s="92"/>
      <c r="CZ195" s="92"/>
      <c r="DA195" s="92"/>
      <c r="DB195" s="92"/>
      <c r="DC195" s="92"/>
      <c r="DD195" s="92"/>
      <c r="DE195" s="92"/>
    </row>
    <row r="196" spans="1:109">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92"/>
      <c r="BY196" s="92"/>
      <c r="BZ196" s="92"/>
      <c r="CA196" s="92"/>
      <c r="CB196" s="92"/>
      <c r="CC196" s="92"/>
      <c r="CD196" s="92"/>
      <c r="CE196" s="92"/>
      <c r="CF196" s="92"/>
      <c r="CG196" s="92"/>
      <c r="CH196" s="92"/>
      <c r="CI196" s="92"/>
      <c r="CJ196" s="92"/>
      <c r="CK196" s="92"/>
      <c r="CL196" s="92"/>
      <c r="CM196" s="92"/>
      <c r="CN196" s="92"/>
      <c r="CO196" s="92"/>
      <c r="CP196" s="92"/>
      <c r="CQ196" s="92"/>
      <c r="CR196" s="92"/>
      <c r="CS196" s="92"/>
      <c r="CT196" s="92"/>
      <c r="CU196" s="92"/>
      <c r="CV196" s="92"/>
      <c r="CW196" s="92"/>
      <c r="CX196" s="92"/>
      <c r="CY196" s="92"/>
      <c r="CZ196" s="92"/>
      <c r="DA196" s="92"/>
      <c r="DB196" s="92"/>
      <c r="DC196" s="92"/>
      <c r="DD196" s="92"/>
      <c r="DE196" s="92"/>
    </row>
    <row r="197" spans="1:109">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92"/>
      <c r="BY197" s="92"/>
      <c r="BZ197" s="92"/>
      <c r="CA197" s="92"/>
      <c r="CB197" s="92"/>
      <c r="CC197" s="92"/>
      <c r="CD197" s="92"/>
      <c r="CE197" s="92"/>
      <c r="CF197" s="92"/>
      <c r="CG197" s="92"/>
      <c r="CH197" s="92"/>
      <c r="CI197" s="92"/>
      <c r="CJ197" s="92"/>
      <c r="CK197" s="92"/>
      <c r="CL197" s="92"/>
      <c r="CM197" s="92"/>
      <c r="CN197" s="92"/>
      <c r="CO197" s="92"/>
      <c r="CP197" s="92"/>
      <c r="CQ197" s="92"/>
      <c r="CR197" s="92"/>
      <c r="CS197" s="92"/>
      <c r="CT197" s="92"/>
      <c r="CU197" s="92"/>
      <c r="CV197" s="92"/>
      <c r="CW197" s="92"/>
      <c r="CX197" s="92"/>
      <c r="CY197" s="92"/>
      <c r="CZ197" s="92"/>
      <c r="DA197" s="92"/>
      <c r="DB197" s="92"/>
      <c r="DC197" s="92"/>
      <c r="DD197" s="92"/>
      <c r="DE197" s="92"/>
    </row>
    <row r="198" spans="1:109">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92"/>
      <c r="BY198" s="92"/>
      <c r="BZ198" s="92"/>
      <c r="CA198" s="92"/>
      <c r="CB198" s="92"/>
      <c r="CC198" s="92"/>
      <c r="CD198" s="92"/>
      <c r="CE198" s="92"/>
      <c r="CF198" s="92"/>
      <c r="CG198" s="92"/>
      <c r="CH198" s="92"/>
      <c r="CI198" s="92"/>
      <c r="CJ198" s="92"/>
      <c r="CK198" s="92"/>
      <c r="CL198" s="92"/>
      <c r="CM198" s="92"/>
      <c r="CN198" s="92"/>
      <c r="CO198" s="92"/>
      <c r="CP198" s="92"/>
      <c r="CQ198" s="92"/>
      <c r="CR198" s="92"/>
      <c r="CS198" s="92"/>
      <c r="CT198" s="92"/>
      <c r="CU198" s="92"/>
      <c r="CV198" s="92"/>
      <c r="CW198" s="92"/>
      <c r="CX198" s="92"/>
      <c r="CY198" s="92"/>
      <c r="CZ198" s="92"/>
      <c r="DA198" s="92"/>
      <c r="DB198" s="92"/>
      <c r="DC198" s="92"/>
      <c r="DD198" s="92"/>
      <c r="DE198" s="92"/>
    </row>
    <row r="199" spans="1:109">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92"/>
      <c r="BY199" s="92"/>
      <c r="BZ199" s="92"/>
      <c r="CA199" s="92"/>
      <c r="CB199" s="92"/>
      <c r="CC199" s="92"/>
      <c r="CD199" s="92"/>
      <c r="CE199" s="92"/>
      <c r="CF199" s="92"/>
      <c r="CG199" s="92"/>
      <c r="CH199" s="92"/>
      <c r="CI199" s="92"/>
      <c r="CJ199" s="92"/>
      <c r="CK199" s="92"/>
      <c r="CL199" s="92"/>
      <c r="CM199" s="92"/>
      <c r="CN199" s="92"/>
      <c r="CO199" s="92"/>
      <c r="CP199" s="92"/>
      <c r="CQ199" s="92"/>
      <c r="CR199" s="92"/>
      <c r="CS199" s="92"/>
      <c r="CT199" s="92"/>
      <c r="CU199" s="92"/>
      <c r="CV199" s="92"/>
      <c r="CW199" s="92"/>
      <c r="CX199" s="92"/>
      <c r="CY199" s="92"/>
      <c r="CZ199" s="92"/>
      <c r="DA199" s="92"/>
      <c r="DB199" s="92"/>
      <c r="DC199" s="92"/>
      <c r="DD199" s="92"/>
      <c r="DE199" s="92"/>
    </row>
    <row r="200" spans="1:109">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92"/>
      <c r="BY200" s="92"/>
      <c r="BZ200" s="92"/>
      <c r="CA200" s="92"/>
      <c r="CB200" s="92"/>
      <c r="CC200" s="92"/>
      <c r="CD200" s="92"/>
      <c r="CE200" s="92"/>
      <c r="CF200" s="92"/>
      <c r="CG200" s="92"/>
      <c r="CH200" s="92"/>
      <c r="CI200" s="92"/>
      <c r="CJ200" s="92"/>
      <c r="CK200" s="92"/>
      <c r="CL200" s="92"/>
      <c r="CM200" s="92"/>
      <c r="CN200" s="92"/>
      <c r="CO200" s="92"/>
      <c r="CP200" s="92"/>
      <c r="CQ200" s="92"/>
      <c r="CR200" s="92"/>
      <c r="CS200" s="92"/>
      <c r="CT200" s="92"/>
      <c r="CU200" s="92"/>
      <c r="CV200" s="92"/>
      <c r="CW200" s="92"/>
      <c r="CX200" s="92"/>
      <c r="CY200" s="92"/>
      <c r="CZ200" s="92"/>
      <c r="DA200" s="92"/>
      <c r="DB200" s="92"/>
      <c r="DC200" s="92"/>
      <c r="DD200" s="92"/>
      <c r="DE200" s="92"/>
    </row>
    <row r="201" spans="1:109">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92"/>
      <c r="BY201" s="92"/>
      <c r="BZ201" s="92"/>
      <c r="CA201" s="92"/>
      <c r="CB201" s="92"/>
      <c r="CC201" s="92"/>
      <c r="CD201" s="92"/>
      <c r="CE201" s="92"/>
      <c r="CF201" s="92"/>
      <c r="CG201" s="92"/>
      <c r="CH201" s="92"/>
      <c r="CI201" s="92"/>
      <c r="CJ201" s="92"/>
      <c r="CK201" s="92"/>
      <c r="CL201" s="92"/>
      <c r="CM201" s="92"/>
      <c r="CN201" s="92"/>
      <c r="CO201" s="92"/>
      <c r="CP201" s="92"/>
      <c r="CQ201" s="92"/>
      <c r="CR201" s="92"/>
      <c r="CS201" s="92"/>
      <c r="CT201" s="92"/>
      <c r="CU201" s="92"/>
      <c r="CV201" s="92"/>
      <c r="CW201" s="92"/>
      <c r="CX201" s="92"/>
      <c r="CY201" s="92"/>
      <c r="CZ201" s="92"/>
      <c r="DA201" s="92"/>
      <c r="DB201" s="92"/>
      <c r="DC201" s="92"/>
      <c r="DD201" s="92"/>
      <c r="DE201" s="92"/>
    </row>
    <row r="202" spans="1:109">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92"/>
      <c r="BY202" s="92"/>
      <c r="BZ202" s="92"/>
      <c r="CA202" s="92"/>
      <c r="CB202" s="92"/>
      <c r="CC202" s="92"/>
      <c r="CD202" s="92"/>
      <c r="CE202" s="92"/>
      <c r="CF202" s="92"/>
      <c r="CG202" s="92"/>
      <c r="CH202" s="92"/>
      <c r="CI202" s="92"/>
      <c r="CJ202" s="92"/>
      <c r="CK202" s="92"/>
      <c r="CL202" s="92"/>
      <c r="CM202" s="92"/>
      <c r="CN202" s="92"/>
      <c r="CO202" s="92"/>
      <c r="CP202" s="92"/>
      <c r="CQ202" s="92"/>
      <c r="CR202" s="92"/>
      <c r="CS202" s="92"/>
      <c r="CT202" s="92"/>
      <c r="CU202" s="92"/>
      <c r="CV202" s="92"/>
      <c r="CW202" s="92"/>
      <c r="CX202" s="92"/>
      <c r="CY202" s="92"/>
      <c r="CZ202" s="92"/>
      <c r="DA202" s="92"/>
      <c r="DB202" s="92"/>
      <c r="DC202" s="92"/>
      <c r="DD202" s="92"/>
      <c r="DE202" s="92"/>
    </row>
    <row r="203" spans="1:109">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92"/>
      <c r="BY203" s="92"/>
      <c r="BZ203" s="92"/>
      <c r="CA203" s="92"/>
      <c r="CB203" s="92"/>
      <c r="CC203" s="92"/>
      <c r="CD203" s="92"/>
      <c r="CE203" s="92"/>
      <c r="CF203" s="92"/>
      <c r="CG203" s="92"/>
      <c r="CH203" s="92"/>
      <c r="CI203" s="92"/>
      <c r="CJ203" s="92"/>
      <c r="CK203" s="92"/>
      <c r="CL203" s="92"/>
      <c r="CM203" s="92"/>
      <c r="CN203" s="92"/>
      <c r="CO203" s="92"/>
      <c r="CP203" s="92"/>
      <c r="CQ203" s="92"/>
      <c r="CR203" s="92"/>
      <c r="CS203" s="92"/>
      <c r="CT203" s="92"/>
      <c r="CU203" s="92"/>
      <c r="CV203" s="92"/>
      <c r="CW203" s="92"/>
      <c r="CX203" s="92"/>
      <c r="CY203" s="92"/>
      <c r="CZ203" s="92"/>
      <c r="DA203" s="92"/>
      <c r="DB203" s="92"/>
      <c r="DC203" s="92"/>
      <c r="DD203" s="92"/>
      <c r="DE203" s="92"/>
    </row>
    <row r="204" spans="1:109">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92"/>
      <c r="BY204" s="92"/>
      <c r="BZ204" s="92"/>
      <c r="CA204" s="92"/>
      <c r="CB204" s="92"/>
      <c r="CC204" s="92"/>
      <c r="CD204" s="92"/>
      <c r="CE204" s="92"/>
      <c r="CF204" s="92"/>
      <c r="CG204" s="92"/>
      <c r="CH204" s="92"/>
      <c r="CI204" s="92"/>
      <c r="CJ204" s="92"/>
      <c r="CK204" s="92"/>
      <c r="CL204" s="92"/>
      <c r="CM204" s="92"/>
      <c r="CN204" s="92"/>
      <c r="CO204" s="92"/>
      <c r="CP204" s="92"/>
      <c r="CQ204" s="92"/>
      <c r="CR204" s="92"/>
      <c r="CS204" s="92"/>
      <c r="CT204" s="92"/>
      <c r="CU204" s="92"/>
      <c r="CV204" s="92"/>
      <c r="CW204" s="92"/>
      <c r="CX204" s="92"/>
      <c r="CY204" s="92"/>
      <c r="CZ204" s="92"/>
      <c r="DA204" s="92"/>
      <c r="DB204" s="92"/>
      <c r="DC204" s="92"/>
      <c r="DD204" s="92"/>
      <c r="DE204" s="92"/>
    </row>
    <row r="205" spans="1:109">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92"/>
      <c r="BY205" s="92"/>
      <c r="BZ205" s="92"/>
      <c r="CA205" s="92"/>
      <c r="CB205" s="92"/>
      <c r="CC205" s="92"/>
      <c r="CD205" s="92"/>
      <c r="CE205" s="92"/>
      <c r="CF205" s="92"/>
      <c r="CG205" s="92"/>
      <c r="CH205" s="92"/>
      <c r="CI205" s="92"/>
      <c r="CJ205" s="92"/>
      <c r="CK205" s="92"/>
      <c r="CL205" s="92"/>
      <c r="CM205" s="92"/>
      <c r="CN205" s="92"/>
      <c r="CO205" s="92"/>
      <c r="CP205" s="92"/>
      <c r="CQ205" s="92"/>
      <c r="CR205" s="92"/>
      <c r="CS205" s="92"/>
      <c r="CT205" s="92"/>
      <c r="CU205" s="92"/>
      <c r="CV205" s="92"/>
      <c r="CW205" s="92"/>
      <c r="CX205" s="92"/>
      <c r="CY205" s="92"/>
      <c r="CZ205" s="92"/>
      <c r="DA205" s="92"/>
      <c r="DB205" s="92"/>
      <c r="DC205" s="92"/>
      <c r="DD205" s="92"/>
      <c r="DE205" s="92"/>
    </row>
    <row r="206" spans="1:109">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92"/>
      <c r="BY206" s="92"/>
      <c r="BZ206" s="92"/>
      <c r="CA206" s="92"/>
      <c r="CB206" s="92"/>
      <c r="CC206" s="92"/>
      <c r="CD206" s="92"/>
      <c r="CE206" s="92"/>
      <c r="CF206" s="92"/>
      <c r="CG206" s="92"/>
      <c r="CH206" s="92"/>
      <c r="CI206" s="92"/>
      <c r="CJ206" s="92"/>
      <c r="CK206" s="92"/>
      <c r="CL206" s="92"/>
      <c r="CM206" s="92"/>
      <c r="CN206" s="92"/>
      <c r="CO206" s="92"/>
      <c r="CP206" s="92"/>
      <c r="CQ206" s="92"/>
      <c r="CR206" s="92"/>
      <c r="CS206" s="92"/>
      <c r="CT206" s="92"/>
      <c r="CU206" s="92"/>
      <c r="CV206" s="92"/>
      <c r="CW206" s="92"/>
      <c r="CX206" s="92"/>
      <c r="CY206" s="92"/>
      <c r="CZ206" s="92"/>
      <c r="DA206" s="92"/>
      <c r="DB206" s="92"/>
      <c r="DC206" s="92"/>
      <c r="DD206" s="92"/>
      <c r="DE206" s="92"/>
    </row>
    <row r="207" spans="1:109">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92"/>
      <c r="BY207" s="92"/>
      <c r="BZ207" s="92"/>
      <c r="CA207" s="92"/>
      <c r="CB207" s="92"/>
      <c r="CC207" s="92"/>
      <c r="CD207" s="92"/>
      <c r="CE207" s="92"/>
      <c r="CF207" s="92"/>
      <c r="CG207" s="92"/>
      <c r="CH207" s="92"/>
      <c r="CI207" s="92"/>
      <c r="CJ207" s="92"/>
      <c r="CK207" s="92"/>
      <c r="CL207" s="92"/>
      <c r="CM207" s="92"/>
      <c r="CN207" s="92"/>
      <c r="CO207" s="92"/>
      <c r="CP207" s="92"/>
      <c r="CQ207" s="92"/>
      <c r="CR207" s="92"/>
      <c r="CS207" s="92"/>
      <c r="CT207" s="92"/>
      <c r="CU207" s="92"/>
      <c r="CV207" s="92"/>
      <c r="CW207" s="92"/>
      <c r="CX207" s="92"/>
      <c r="CY207" s="92"/>
      <c r="CZ207" s="92"/>
      <c r="DA207" s="92"/>
      <c r="DB207" s="92"/>
      <c r="DC207" s="92"/>
      <c r="DD207" s="92"/>
      <c r="DE207" s="92"/>
    </row>
    <row r="208" spans="1:109">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92"/>
      <c r="BY208" s="92"/>
      <c r="BZ208" s="92"/>
      <c r="CA208" s="92"/>
      <c r="CB208" s="92"/>
      <c r="CC208" s="92"/>
      <c r="CD208" s="92"/>
      <c r="CE208" s="92"/>
      <c r="CF208" s="92"/>
      <c r="CG208" s="92"/>
      <c r="CH208" s="92"/>
      <c r="CI208" s="92"/>
      <c r="CJ208" s="92"/>
      <c r="CK208" s="92"/>
      <c r="CL208" s="92"/>
      <c r="CM208" s="92"/>
      <c r="CN208" s="92"/>
      <c r="CO208" s="92"/>
      <c r="CP208" s="92"/>
      <c r="CQ208" s="92"/>
      <c r="CR208" s="92"/>
      <c r="CS208" s="92"/>
      <c r="CT208" s="92"/>
      <c r="CU208" s="92"/>
      <c r="CV208" s="92"/>
      <c r="CW208" s="92"/>
      <c r="CX208" s="92"/>
      <c r="CY208" s="92"/>
      <c r="CZ208" s="92"/>
      <c r="DA208" s="92"/>
      <c r="DB208" s="92"/>
      <c r="DC208" s="92"/>
      <c r="DD208" s="92"/>
      <c r="DE208" s="92"/>
    </row>
    <row r="209" spans="1:109">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92"/>
      <c r="BY209" s="92"/>
      <c r="BZ209" s="92"/>
      <c r="CA209" s="92"/>
      <c r="CB209" s="92"/>
      <c r="CC209" s="92"/>
      <c r="CD209" s="92"/>
      <c r="CE209" s="92"/>
      <c r="CF209" s="92"/>
      <c r="CG209" s="92"/>
      <c r="CH209" s="92"/>
      <c r="CI209" s="92"/>
      <c r="CJ209" s="92"/>
      <c r="CK209" s="92"/>
      <c r="CL209" s="92"/>
      <c r="CM209" s="92"/>
      <c r="CN209" s="92"/>
      <c r="CO209" s="92"/>
      <c r="CP209" s="92"/>
      <c r="CQ209" s="92"/>
      <c r="CR209" s="92"/>
      <c r="CS209" s="92"/>
      <c r="CT209" s="92"/>
      <c r="CU209" s="92"/>
      <c r="CV209" s="92"/>
      <c r="CW209" s="92"/>
      <c r="CX209" s="92"/>
      <c r="CY209" s="92"/>
      <c r="CZ209" s="92"/>
      <c r="DA209" s="92"/>
      <c r="DB209" s="92"/>
      <c r="DC209" s="92"/>
      <c r="DD209" s="92"/>
      <c r="DE209" s="92"/>
    </row>
    <row r="210" spans="1:109">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92"/>
      <c r="BY210" s="92"/>
      <c r="BZ210" s="92"/>
      <c r="CA210" s="92"/>
      <c r="CB210" s="92"/>
      <c r="CC210" s="92"/>
      <c r="CD210" s="92"/>
      <c r="CE210" s="92"/>
      <c r="CF210" s="92"/>
      <c r="CG210" s="92"/>
      <c r="CH210" s="92"/>
      <c r="CI210" s="92"/>
      <c r="CJ210" s="92"/>
      <c r="CK210" s="92"/>
      <c r="CL210" s="92"/>
      <c r="CM210" s="92"/>
      <c r="CN210" s="92"/>
      <c r="CO210" s="92"/>
      <c r="CP210" s="92"/>
      <c r="CQ210" s="92"/>
      <c r="CR210" s="92"/>
      <c r="CS210" s="92"/>
      <c r="CT210" s="92"/>
      <c r="CU210" s="92"/>
      <c r="CV210" s="92"/>
      <c r="CW210" s="92"/>
      <c r="CX210" s="92"/>
      <c r="CY210" s="92"/>
      <c r="CZ210" s="92"/>
      <c r="DA210" s="92"/>
      <c r="DB210" s="92"/>
      <c r="DC210" s="92"/>
      <c r="DD210" s="92"/>
      <c r="DE210" s="92"/>
    </row>
    <row r="211" spans="1:109">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92"/>
      <c r="BY211" s="92"/>
      <c r="BZ211" s="92"/>
      <c r="CA211" s="92"/>
      <c r="CB211" s="92"/>
      <c r="CC211" s="92"/>
      <c r="CD211" s="92"/>
      <c r="CE211" s="92"/>
      <c r="CF211" s="92"/>
      <c r="CG211" s="92"/>
      <c r="CH211" s="92"/>
      <c r="CI211" s="92"/>
      <c r="CJ211" s="92"/>
      <c r="CK211" s="92"/>
      <c r="CL211" s="92"/>
      <c r="CM211" s="92"/>
      <c r="CN211" s="92"/>
      <c r="CO211" s="92"/>
      <c r="CP211" s="92"/>
      <c r="CQ211" s="92"/>
      <c r="CR211" s="92"/>
      <c r="CS211" s="92"/>
      <c r="CT211" s="92"/>
      <c r="CU211" s="92"/>
      <c r="CV211" s="92"/>
      <c r="CW211" s="92"/>
      <c r="CX211" s="92"/>
      <c r="CY211" s="92"/>
      <c r="CZ211" s="92"/>
      <c r="DA211" s="92"/>
      <c r="DB211" s="92"/>
      <c r="DC211" s="92"/>
      <c r="DD211" s="92"/>
      <c r="DE211" s="92"/>
    </row>
    <row r="212" spans="1:109">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92"/>
      <c r="BY212" s="92"/>
      <c r="BZ212" s="92"/>
      <c r="CA212" s="92"/>
      <c r="CB212" s="92"/>
      <c r="CC212" s="92"/>
      <c r="CD212" s="92"/>
      <c r="CE212" s="92"/>
      <c r="CF212" s="92"/>
      <c r="CG212" s="92"/>
      <c r="CH212" s="92"/>
      <c r="CI212" s="92"/>
      <c r="CJ212" s="92"/>
      <c r="CK212" s="92"/>
      <c r="CL212" s="92"/>
      <c r="CM212" s="92"/>
      <c r="CN212" s="92"/>
      <c r="CO212" s="92"/>
      <c r="CP212" s="92"/>
      <c r="CQ212" s="92"/>
      <c r="CR212" s="92"/>
      <c r="CS212" s="92"/>
      <c r="CT212" s="92"/>
      <c r="CU212" s="92"/>
      <c r="CV212" s="92"/>
      <c r="CW212" s="92"/>
      <c r="CX212" s="92"/>
      <c r="CY212" s="92"/>
      <c r="CZ212" s="92"/>
      <c r="DA212" s="92"/>
      <c r="DB212" s="92"/>
      <c r="DC212" s="92"/>
      <c r="DD212" s="92"/>
      <c r="DE212" s="92"/>
    </row>
    <row r="213" spans="1:109">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92"/>
      <c r="BY213" s="92"/>
      <c r="BZ213" s="92"/>
      <c r="CA213" s="92"/>
      <c r="CB213" s="92"/>
      <c r="CC213" s="92"/>
      <c r="CD213" s="92"/>
      <c r="CE213" s="92"/>
      <c r="CF213" s="92"/>
      <c r="CG213" s="92"/>
      <c r="CH213" s="92"/>
      <c r="CI213" s="92"/>
      <c r="CJ213" s="92"/>
      <c r="CK213" s="92"/>
      <c r="CL213" s="92"/>
      <c r="CM213" s="92"/>
      <c r="CN213" s="92"/>
      <c r="CO213" s="92"/>
      <c r="CP213" s="92"/>
      <c r="CQ213" s="92"/>
      <c r="CR213" s="92"/>
      <c r="CS213" s="92"/>
      <c r="CT213" s="92"/>
      <c r="CU213" s="92"/>
      <c r="CV213" s="92"/>
      <c r="CW213" s="92"/>
      <c r="CX213" s="92"/>
      <c r="CY213" s="92"/>
      <c r="CZ213" s="92"/>
      <c r="DA213" s="92"/>
      <c r="DB213" s="92"/>
      <c r="DC213" s="92"/>
      <c r="DD213" s="92"/>
      <c r="DE213" s="92"/>
    </row>
    <row r="214" spans="1:109">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92"/>
      <c r="BY214" s="92"/>
      <c r="BZ214" s="92"/>
      <c r="CA214" s="92"/>
      <c r="CB214" s="92"/>
      <c r="CC214" s="92"/>
      <c r="CD214" s="92"/>
      <c r="CE214" s="92"/>
      <c r="CF214" s="92"/>
      <c r="CG214" s="92"/>
      <c r="CH214" s="92"/>
      <c r="CI214" s="92"/>
      <c r="CJ214" s="92"/>
      <c r="CK214" s="92"/>
      <c r="CL214" s="92"/>
      <c r="CM214" s="92"/>
      <c r="CN214" s="92"/>
      <c r="CO214" s="92"/>
      <c r="CP214" s="92"/>
      <c r="CQ214" s="92"/>
      <c r="CR214" s="92"/>
      <c r="CS214" s="92"/>
      <c r="CT214" s="92"/>
      <c r="CU214" s="92"/>
      <c r="CV214" s="92"/>
      <c r="CW214" s="92"/>
      <c r="CX214" s="92"/>
      <c r="CY214" s="92"/>
      <c r="CZ214" s="92"/>
      <c r="DA214" s="92"/>
      <c r="DB214" s="92"/>
      <c r="DC214" s="92"/>
      <c r="DD214" s="92"/>
      <c r="DE214" s="92"/>
    </row>
    <row r="215" spans="1:109">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92"/>
      <c r="BY215" s="92"/>
      <c r="BZ215" s="92"/>
      <c r="CA215" s="92"/>
      <c r="CB215" s="92"/>
      <c r="CC215" s="92"/>
      <c r="CD215" s="92"/>
      <c r="CE215" s="92"/>
      <c r="CF215" s="92"/>
      <c r="CG215" s="92"/>
      <c r="CH215" s="92"/>
      <c r="CI215" s="92"/>
      <c r="CJ215" s="92"/>
      <c r="CK215" s="92"/>
      <c r="CL215" s="92"/>
      <c r="CM215" s="92"/>
      <c r="CN215" s="92"/>
      <c r="CO215" s="92"/>
      <c r="CP215" s="92"/>
      <c r="CQ215" s="92"/>
      <c r="CR215" s="92"/>
      <c r="CS215" s="92"/>
      <c r="CT215" s="92"/>
      <c r="CU215" s="92"/>
      <c r="CV215" s="92"/>
      <c r="CW215" s="92"/>
      <c r="CX215" s="92"/>
      <c r="CY215" s="92"/>
      <c r="CZ215" s="92"/>
      <c r="DA215" s="92"/>
      <c r="DB215" s="92"/>
      <c r="DC215" s="92"/>
      <c r="DD215" s="92"/>
      <c r="DE215" s="92"/>
    </row>
    <row r="216" spans="1:109">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92"/>
      <c r="BY216" s="92"/>
      <c r="BZ216" s="92"/>
      <c r="CA216" s="92"/>
      <c r="CB216" s="92"/>
      <c r="CC216" s="92"/>
      <c r="CD216" s="92"/>
      <c r="CE216" s="92"/>
      <c r="CF216" s="92"/>
      <c r="CG216" s="92"/>
      <c r="CH216" s="92"/>
      <c r="CI216" s="92"/>
      <c r="CJ216" s="92"/>
      <c r="CK216" s="92"/>
      <c r="CL216" s="92"/>
      <c r="CM216" s="92"/>
      <c r="CN216" s="92"/>
      <c r="CO216" s="92"/>
      <c r="CP216" s="92"/>
      <c r="CQ216" s="92"/>
      <c r="CR216" s="92"/>
      <c r="CS216" s="92"/>
      <c r="CT216" s="92"/>
      <c r="CU216" s="92"/>
      <c r="CV216" s="92"/>
      <c r="CW216" s="92"/>
      <c r="CX216" s="92"/>
      <c r="CY216" s="92"/>
      <c r="CZ216" s="92"/>
      <c r="DA216" s="92"/>
      <c r="DB216" s="92"/>
      <c r="DC216" s="92"/>
      <c r="DD216" s="92"/>
      <c r="DE216" s="92"/>
    </row>
    <row r="217" spans="1:109">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69"/>
      <c r="BQ217" s="69"/>
      <c r="BR217" s="69"/>
      <c r="BS217" s="69"/>
      <c r="BT217" s="69"/>
      <c r="BU217" s="69"/>
      <c r="BV217" s="69"/>
      <c r="BW217" s="69"/>
      <c r="BX217" s="92"/>
      <c r="BY217" s="92"/>
      <c r="BZ217" s="92"/>
      <c r="CA217" s="92"/>
      <c r="CB217" s="92"/>
      <c r="CC217" s="92"/>
      <c r="CD217" s="92"/>
      <c r="CE217" s="92"/>
      <c r="CF217" s="92"/>
      <c r="CG217" s="92"/>
      <c r="CH217" s="92"/>
      <c r="CI217" s="92"/>
      <c r="CJ217" s="92"/>
      <c r="CK217" s="92"/>
      <c r="CL217" s="92"/>
      <c r="CM217" s="92"/>
      <c r="CN217" s="92"/>
      <c r="CO217" s="92"/>
      <c r="CP217" s="92"/>
      <c r="CQ217" s="92"/>
      <c r="CR217" s="92"/>
      <c r="CS217" s="92"/>
      <c r="CT217" s="92"/>
      <c r="CU217" s="92"/>
      <c r="CV217" s="92"/>
      <c r="CW217" s="92"/>
      <c r="CX217" s="92"/>
      <c r="CY217" s="92"/>
      <c r="CZ217" s="92"/>
      <c r="DA217" s="92"/>
      <c r="DB217" s="92"/>
      <c r="DC217" s="92"/>
      <c r="DD217" s="92"/>
      <c r="DE217" s="92"/>
    </row>
    <row r="218" spans="1:109">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row>
    <row r="219" spans="1:109">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row>
    <row r="220" spans="1:109">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row>
    <row r="221" spans="1:109">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row>
    <row r="222" spans="1:109">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92"/>
      <c r="BY222" s="92"/>
      <c r="BZ222" s="92"/>
      <c r="CA222" s="92"/>
      <c r="CB222" s="92"/>
      <c r="CC222" s="92"/>
      <c r="CD222" s="92"/>
      <c r="CE222" s="92"/>
      <c r="CF222" s="92"/>
      <c r="CG222" s="92"/>
      <c r="CH222" s="92"/>
      <c r="CI222" s="92"/>
      <c r="CJ222" s="92"/>
      <c r="CK222" s="92"/>
      <c r="CL222" s="92"/>
      <c r="CM222" s="92"/>
      <c r="CN222" s="92"/>
      <c r="CO222" s="92"/>
      <c r="CP222" s="92"/>
      <c r="CQ222" s="92"/>
      <c r="CR222" s="92"/>
      <c r="CS222" s="92"/>
      <c r="CT222" s="92"/>
      <c r="CU222" s="92"/>
      <c r="CV222" s="92"/>
      <c r="CW222" s="92"/>
      <c r="CX222" s="92"/>
      <c r="CY222" s="92"/>
      <c r="CZ222" s="92"/>
      <c r="DA222" s="92"/>
      <c r="DB222" s="92"/>
      <c r="DC222" s="92"/>
      <c r="DD222" s="92"/>
      <c r="DE222" s="92"/>
    </row>
    <row r="223" spans="1:109">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92"/>
      <c r="BY223" s="92"/>
      <c r="BZ223" s="92"/>
      <c r="CA223" s="92"/>
      <c r="CB223" s="92"/>
      <c r="CC223" s="92"/>
      <c r="CD223" s="92"/>
      <c r="CE223" s="92"/>
      <c r="CF223" s="92"/>
      <c r="CG223" s="92"/>
      <c r="CH223" s="92"/>
      <c r="CI223" s="92"/>
      <c r="CJ223" s="92"/>
      <c r="CK223" s="92"/>
      <c r="CL223" s="92"/>
      <c r="CM223" s="92"/>
      <c r="CN223" s="92"/>
      <c r="CO223" s="92"/>
      <c r="CP223" s="92"/>
      <c r="CQ223" s="92"/>
      <c r="CR223" s="92"/>
      <c r="CS223" s="92"/>
      <c r="CT223" s="92"/>
      <c r="CU223" s="92"/>
      <c r="CV223" s="92"/>
      <c r="CW223" s="92"/>
      <c r="CX223" s="92"/>
      <c r="CY223" s="92"/>
      <c r="CZ223" s="92"/>
      <c r="DA223" s="92"/>
      <c r="DB223" s="92"/>
      <c r="DC223" s="92"/>
      <c r="DD223" s="92"/>
      <c r="DE223" s="92"/>
    </row>
    <row r="224" spans="1:109">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92"/>
      <c r="BY224" s="92"/>
      <c r="BZ224" s="92"/>
      <c r="CA224" s="92"/>
      <c r="CB224" s="92"/>
      <c r="CC224" s="92"/>
      <c r="CD224" s="92"/>
      <c r="CE224" s="92"/>
      <c r="CF224" s="92"/>
      <c r="CG224" s="92"/>
      <c r="CH224" s="92"/>
      <c r="CI224" s="92"/>
      <c r="CJ224" s="92"/>
      <c r="CK224" s="92"/>
      <c r="CL224" s="92"/>
      <c r="CM224" s="92"/>
      <c r="CN224" s="92"/>
      <c r="CO224" s="92"/>
      <c r="CP224" s="92"/>
      <c r="CQ224" s="92"/>
      <c r="CR224" s="92"/>
      <c r="CS224" s="92"/>
      <c r="CT224" s="92"/>
      <c r="CU224" s="92"/>
      <c r="CV224" s="92"/>
      <c r="CW224" s="92"/>
      <c r="CX224" s="92"/>
      <c r="CY224" s="92"/>
      <c r="CZ224" s="92"/>
      <c r="DA224" s="92"/>
      <c r="DB224" s="92"/>
      <c r="DC224" s="92"/>
      <c r="DD224" s="92"/>
      <c r="DE224" s="92"/>
    </row>
    <row r="225" spans="1:109">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92"/>
      <c r="BY225" s="92"/>
      <c r="BZ225" s="92"/>
      <c r="CA225" s="92"/>
      <c r="CB225" s="92"/>
      <c r="CC225" s="92"/>
      <c r="CD225" s="92"/>
      <c r="CE225" s="92"/>
      <c r="CF225" s="92"/>
      <c r="CG225" s="92"/>
      <c r="CH225" s="92"/>
      <c r="CI225" s="92"/>
      <c r="CJ225" s="92"/>
      <c r="CK225" s="92"/>
      <c r="CL225" s="92"/>
      <c r="CM225" s="92"/>
      <c r="CN225" s="92"/>
      <c r="CO225" s="92"/>
      <c r="CP225" s="92"/>
      <c r="CQ225" s="92"/>
      <c r="CR225" s="92"/>
      <c r="CS225" s="92"/>
      <c r="CT225" s="92"/>
      <c r="CU225" s="92"/>
      <c r="CV225" s="92"/>
      <c r="CW225" s="92"/>
      <c r="CX225" s="92"/>
      <c r="CY225" s="92"/>
      <c r="CZ225" s="92"/>
      <c r="DA225" s="92"/>
      <c r="DB225" s="92"/>
      <c r="DC225" s="92"/>
      <c r="DD225" s="92"/>
      <c r="DE225" s="92"/>
    </row>
    <row r="226" spans="1:109">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92"/>
      <c r="BY226" s="92"/>
      <c r="BZ226" s="92"/>
      <c r="CA226" s="92"/>
      <c r="CB226" s="92"/>
      <c r="CC226" s="92"/>
      <c r="CD226" s="92"/>
      <c r="CE226" s="92"/>
      <c r="CF226" s="92"/>
      <c r="CG226" s="92"/>
      <c r="CH226" s="92"/>
      <c r="CI226" s="92"/>
      <c r="CJ226" s="92"/>
      <c r="CK226" s="92"/>
      <c r="CL226" s="92"/>
      <c r="CM226" s="92"/>
      <c r="CN226" s="92"/>
      <c r="CO226" s="92"/>
      <c r="CP226" s="92"/>
      <c r="CQ226" s="92"/>
      <c r="CR226" s="92"/>
      <c r="CS226" s="92"/>
      <c r="CT226" s="92"/>
      <c r="CU226" s="92"/>
      <c r="CV226" s="92"/>
      <c r="CW226" s="92"/>
      <c r="CX226" s="92"/>
      <c r="CY226" s="92"/>
      <c r="CZ226" s="92"/>
      <c r="DA226" s="92"/>
      <c r="DB226" s="92"/>
      <c r="DC226" s="92"/>
      <c r="DD226" s="92"/>
      <c r="DE226" s="92"/>
    </row>
    <row r="227" spans="1:109">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92"/>
      <c r="BY227" s="92"/>
      <c r="BZ227" s="92"/>
      <c r="CA227" s="92"/>
      <c r="CB227" s="92"/>
      <c r="CC227" s="92"/>
      <c r="CD227" s="92"/>
      <c r="CE227" s="92"/>
      <c r="CF227" s="92"/>
      <c r="CG227" s="92"/>
      <c r="CH227" s="92"/>
      <c r="CI227" s="92"/>
      <c r="CJ227" s="92"/>
      <c r="CK227" s="92"/>
      <c r="CL227" s="92"/>
      <c r="CM227" s="92"/>
      <c r="CN227" s="92"/>
      <c r="CO227" s="92"/>
      <c r="CP227" s="92"/>
      <c r="CQ227" s="92"/>
      <c r="CR227" s="92"/>
      <c r="CS227" s="92"/>
      <c r="CT227" s="92"/>
      <c r="CU227" s="92"/>
      <c r="CV227" s="92"/>
      <c r="CW227" s="92"/>
      <c r="CX227" s="92"/>
      <c r="CY227" s="92"/>
      <c r="CZ227" s="92"/>
      <c r="DA227" s="92"/>
      <c r="DB227" s="92"/>
      <c r="DC227" s="92"/>
      <c r="DD227" s="92"/>
      <c r="DE227" s="92"/>
    </row>
    <row r="228" spans="1:109">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92"/>
      <c r="BY228" s="92"/>
      <c r="BZ228" s="92"/>
      <c r="CA228" s="92"/>
      <c r="CB228" s="92"/>
      <c r="CC228" s="92"/>
      <c r="CD228" s="92"/>
      <c r="CE228" s="92"/>
      <c r="CF228" s="92"/>
      <c r="CG228" s="92"/>
      <c r="CH228" s="92"/>
      <c r="CI228" s="92"/>
      <c r="CJ228" s="92"/>
      <c r="CK228" s="92"/>
      <c r="CL228" s="92"/>
      <c r="CM228" s="92"/>
      <c r="CN228" s="92"/>
      <c r="CO228" s="92"/>
      <c r="CP228" s="92"/>
      <c r="CQ228" s="92"/>
      <c r="CR228" s="92"/>
      <c r="CS228" s="92"/>
      <c r="CT228" s="92"/>
      <c r="CU228" s="92"/>
      <c r="CV228" s="92"/>
      <c r="CW228" s="92"/>
      <c r="CX228" s="92"/>
      <c r="CY228" s="92"/>
      <c r="CZ228" s="92"/>
      <c r="DA228" s="92"/>
      <c r="DB228" s="92"/>
      <c r="DC228" s="92"/>
      <c r="DD228" s="92"/>
      <c r="DE228" s="92"/>
    </row>
    <row r="229" spans="1:109">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92"/>
      <c r="BY229" s="92"/>
      <c r="BZ229" s="92"/>
      <c r="CA229" s="92"/>
      <c r="CB229" s="92"/>
      <c r="CC229" s="92"/>
      <c r="CD229" s="92"/>
      <c r="CE229" s="92"/>
      <c r="CF229" s="92"/>
      <c r="CG229" s="92"/>
      <c r="CH229" s="92"/>
      <c r="CI229" s="92"/>
      <c r="CJ229" s="92"/>
      <c r="CK229" s="92"/>
      <c r="CL229" s="92"/>
      <c r="CM229" s="92"/>
      <c r="CN229" s="92"/>
      <c r="CO229" s="92"/>
      <c r="CP229" s="92"/>
      <c r="CQ229" s="92"/>
      <c r="CR229" s="92"/>
      <c r="CS229" s="92"/>
      <c r="CT229" s="92"/>
      <c r="CU229" s="92"/>
      <c r="CV229" s="92"/>
      <c r="CW229" s="92"/>
      <c r="CX229" s="92"/>
      <c r="CY229" s="92"/>
      <c r="CZ229" s="92"/>
      <c r="DA229" s="92"/>
      <c r="DB229" s="92"/>
      <c r="DC229" s="92"/>
      <c r="DD229" s="92"/>
      <c r="DE229" s="92"/>
    </row>
    <row r="230" spans="1:109">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92"/>
      <c r="BY230" s="92"/>
      <c r="BZ230" s="92"/>
      <c r="CA230" s="92"/>
      <c r="CB230" s="92"/>
      <c r="CC230" s="92"/>
      <c r="CD230" s="92"/>
      <c r="CE230" s="92"/>
      <c r="CF230" s="92"/>
      <c r="CG230" s="92"/>
      <c r="CH230" s="92"/>
      <c r="CI230" s="92"/>
      <c r="CJ230" s="92"/>
      <c r="CK230" s="92"/>
      <c r="CL230" s="92"/>
      <c r="CM230" s="92"/>
      <c r="CN230" s="92"/>
      <c r="CO230" s="92"/>
      <c r="CP230" s="92"/>
      <c r="CQ230" s="92"/>
      <c r="CR230" s="92"/>
      <c r="CS230" s="92"/>
      <c r="CT230" s="92"/>
      <c r="CU230" s="92"/>
      <c r="CV230" s="92"/>
      <c r="CW230" s="92"/>
      <c r="CX230" s="92"/>
      <c r="CY230" s="92"/>
      <c r="CZ230" s="92"/>
      <c r="DA230" s="92"/>
      <c r="DB230" s="92"/>
      <c r="DC230" s="92"/>
      <c r="DD230" s="92"/>
      <c r="DE230" s="92"/>
    </row>
    <row r="231" spans="1:109">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92"/>
      <c r="BY231" s="92"/>
      <c r="BZ231" s="92"/>
      <c r="CA231" s="92"/>
      <c r="CB231" s="92"/>
      <c r="CC231" s="92"/>
      <c r="CD231" s="92"/>
      <c r="CE231" s="92"/>
      <c r="CF231" s="92"/>
      <c r="CG231" s="92"/>
      <c r="CH231" s="92"/>
      <c r="CI231" s="92"/>
      <c r="CJ231" s="92"/>
      <c r="CK231" s="92"/>
      <c r="CL231" s="92"/>
      <c r="CM231" s="92"/>
      <c r="CN231" s="92"/>
      <c r="CO231" s="92"/>
      <c r="CP231" s="92"/>
      <c r="CQ231" s="92"/>
      <c r="CR231" s="92"/>
      <c r="CS231" s="92"/>
      <c r="CT231" s="92"/>
      <c r="CU231" s="92"/>
      <c r="CV231" s="92"/>
      <c r="CW231" s="92"/>
      <c r="CX231" s="92"/>
      <c r="CY231" s="92"/>
      <c r="CZ231" s="92"/>
      <c r="DA231" s="92"/>
      <c r="DB231" s="92"/>
      <c r="DC231" s="92"/>
      <c r="DD231" s="92"/>
      <c r="DE231" s="92"/>
    </row>
    <row r="232" spans="1:109">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92"/>
      <c r="BY232" s="92"/>
      <c r="BZ232" s="92"/>
      <c r="CA232" s="92"/>
      <c r="CB232" s="92"/>
      <c r="CC232" s="92"/>
      <c r="CD232" s="92"/>
      <c r="CE232" s="92"/>
      <c r="CF232" s="92"/>
      <c r="CG232" s="92"/>
      <c r="CH232" s="92"/>
      <c r="CI232" s="92"/>
      <c r="CJ232" s="92"/>
      <c r="CK232" s="92"/>
      <c r="CL232" s="92"/>
      <c r="CM232" s="92"/>
      <c r="CN232" s="92"/>
      <c r="CO232" s="92"/>
      <c r="CP232" s="92"/>
      <c r="CQ232" s="92"/>
      <c r="CR232" s="92"/>
      <c r="CS232" s="92"/>
      <c r="CT232" s="92"/>
      <c r="CU232" s="92"/>
      <c r="CV232" s="92"/>
      <c r="CW232" s="92"/>
      <c r="CX232" s="92"/>
      <c r="CY232" s="92"/>
      <c r="CZ232" s="92"/>
      <c r="DA232" s="92"/>
      <c r="DB232" s="92"/>
      <c r="DC232" s="92"/>
      <c r="DD232" s="92"/>
      <c r="DE232" s="92"/>
    </row>
    <row r="233" spans="1:109">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92"/>
      <c r="BY233" s="92"/>
      <c r="BZ233" s="92"/>
      <c r="CA233" s="92"/>
      <c r="CB233" s="92"/>
      <c r="CC233" s="92"/>
      <c r="CD233" s="92"/>
      <c r="CE233" s="92"/>
      <c r="CF233" s="92"/>
      <c r="CG233" s="92"/>
      <c r="CH233" s="92"/>
      <c r="CI233" s="92"/>
      <c r="CJ233" s="92"/>
      <c r="CK233" s="92"/>
      <c r="CL233" s="92"/>
      <c r="CM233" s="92"/>
      <c r="CN233" s="92"/>
      <c r="CO233" s="92"/>
      <c r="CP233" s="92"/>
      <c r="CQ233" s="92"/>
      <c r="CR233" s="92"/>
      <c r="CS233" s="92"/>
      <c r="CT233" s="92"/>
      <c r="CU233" s="92"/>
      <c r="CV233" s="92"/>
      <c r="CW233" s="92"/>
      <c r="CX233" s="92"/>
      <c r="CY233" s="92"/>
      <c r="CZ233" s="92"/>
      <c r="DA233" s="92"/>
      <c r="DB233" s="92"/>
      <c r="DC233" s="92"/>
      <c r="DD233" s="92"/>
      <c r="DE233" s="92"/>
    </row>
    <row r="234" spans="1:109">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69"/>
      <c r="BP234" s="69"/>
      <c r="BQ234" s="69"/>
      <c r="BR234" s="69"/>
      <c r="BS234" s="69"/>
      <c r="BT234" s="69"/>
      <c r="BU234" s="69"/>
      <c r="BV234" s="69"/>
      <c r="BW234" s="69"/>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row>
    <row r="235" spans="1:109">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92"/>
      <c r="BY235" s="92"/>
      <c r="BZ235" s="92"/>
      <c r="CA235" s="92"/>
      <c r="CB235" s="92"/>
      <c r="CC235" s="92"/>
      <c r="CD235" s="92"/>
      <c r="CE235" s="92"/>
      <c r="CF235" s="92"/>
      <c r="CG235" s="92"/>
      <c r="CH235" s="92"/>
      <c r="CI235" s="92"/>
      <c r="CJ235" s="92"/>
      <c r="CK235" s="92"/>
      <c r="CL235" s="92"/>
      <c r="CM235" s="92"/>
      <c r="CN235" s="92"/>
      <c r="CO235" s="92"/>
      <c r="CP235" s="92"/>
      <c r="CQ235" s="92"/>
      <c r="CR235" s="92"/>
      <c r="CS235" s="92"/>
      <c r="CT235" s="92"/>
      <c r="CU235" s="92"/>
      <c r="CV235" s="92"/>
      <c r="CW235" s="92"/>
      <c r="CX235" s="92"/>
      <c r="CY235" s="92"/>
      <c r="CZ235" s="92"/>
      <c r="DA235" s="92"/>
      <c r="DB235" s="92"/>
      <c r="DC235" s="92"/>
      <c r="DD235" s="92"/>
      <c r="DE235" s="92"/>
    </row>
    <row r="236" spans="1:109">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92"/>
      <c r="BY236" s="92"/>
      <c r="BZ236" s="92"/>
      <c r="CA236" s="92"/>
      <c r="CB236" s="92"/>
      <c r="CC236" s="92"/>
      <c r="CD236" s="92"/>
      <c r="CE236" s="92"/>
      <c r="CF236" s="92"/>
      <c r="CG236" s="92"/>
      <c r="CH236" s="92"/>
      <c r="CI236" s="92"/>
      <c r="CJ236" s="92"/>
      <c r="CK236" s="92"/>
      <c r="CL236" s="92"/>
      <c r="CM236" s="92"/>
      <c r="CN236" s="92"/>
      <c r="CO236" s="92"/>
      <c r="CP236" s="92"/>
      <c r="CQ236" s="92"/>
      <c r="CR236" s="92"/>
      <c r="CS236" s="92"/>
      <c r="CT236" s="92"/>
      <c r="CU236" s="92"/>
      <c r="CV236" s="92"/>
      <c r="CW236" s="92"/>
      <c r="CX236" s="92"/>
      <c r="CY236" s="92"/>
      <c r="CZ236" s="92"/>
      <c r="DA236" s="92"/>
      <c r="DB236" s="92"/>
      <c r="DC236" s="92"/>
      <c r="DD236" s="92"/>
      <c r="DE236" s="92"/>
    </row>
    <row r="237" spans="1:109">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92"/>
      <c r="BY237" s="92"/>
      <c r="BZ237" s="92"/>
      <c r="CA237" s="92"/>
      <c r="CB237" s="92"/>
      <c r="CC237" s="92"/>
      <c r="CD237" s="92"/>
      <c r="CE237" s="92"/>
      <c r="CF237" s="92"/>
      <c r="CG237" s="92"/>
      <c r="CH237" s="92"/>
      <c r="CI237" s="92"/>
      <c r="CJ237" s="92"/>
      <c r="CK237" s="92"/>
      <c r="CL237" s="92"/>
      <c r="CM237" s="92"/>
      <c r="CN237" s="92"/>
      <c r="CO237" s="92"/>
      <c r="CP237" s="92"/>
      <c r="CQ237" s="92"/>
      <c r="CR237" s="92"/>
      <c r="CS237" s="92"/>
      <c r="CT237" s="92"/>
      <c r="CU237" s="92"/>
      <c r="CV237" s="92"/>
      <c r="CW237" s="92"/>
      <c r="CX237" s="92"/>
      <c r="CY237" s="92"/>
      <c r="CZ237" s="92"/>
      <c r="DA237" s="92"/>
      <c r="DB237" s="92"/>
      <c r="DC237" s="92"/>
      <c r="DD237" s="92"/>
      <c r="DE237" s="92"/>
    </row>
    <row r="238" spans="1:109">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92"/>
      <c r="BY238" s="92"/>
      <c r="BZ238" s="92"/>
      <c r="CA238" s="92"/>
      <c r="CB238" s="92"/>
      <c r="CC238" s="92"/>
      <c r="CD238" s="92"/>
      <c r="CE238" s="92"/>
      <c r="CF238" s="92"/>
      <c r="CG238" s="92"/>
      <c r="CH238" s="92"/>
      <c r="CI238" s="92"/>
      <c r="CJ238" s="92"/>
      <c r="CK238" s="92"/>
      <c r="CL238" s="92"/>
      <c r="CM238" s="92"/>
      <c r="CN238" s="92"/>
      <c r="CO238" s="92"/>
      <c r="CP238" s="92"/>
      <c r="CQ238" s="92"/>
      <c r="CR238" s="92"/>
      <c r="CS238" s="92"/>
      <c r="CT238" s="92"/>
      <c r="CU238" s="92"/>
      <c r="CV238" s="92"/>
      <c r="CW238" s="92"/>
      <c r="CX238" s="92"/>
      <c r="CY238" s="92"/>
      <c r="CZ238" s="92"/>
      <c r="DA238" s="92"/>
      <c r="DB238" s="92"/>
      <c r="DC238" s="92"/>
      <c r="DD238" s="92"/>
      <c r="DE238" s="92"/>
    </row>
    <row r="239" spans="1:109">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92"/>
      <c r="BY239" s="92"/>
      <c r="BZ239" s="92"/>
      <c r="CA239" s="92"/>
      <c r="CB239" s="92"/>
      <c r="CC239" s="92"/>
      <c r="CD239" s="92"/>
      <c r="CE239" s="92"/>
      <c r="CF239" s="92"/>
      <c r="CG239" s="92"/>
      <c r="CH239" s="92"/>
      <c r="CI239" s="92"/>
      <c r="CJ239" s="92"/>
      <c r="CK239" s="92"/>
      <c r="CL239" s="92"/>
      <c r="CM239" s="92"/>
      <c r="CN239" s="92"/>
      <c r="CO239" s="92"/>
      <c r="CP239" s="92"/>
      <c r="CQ239" s="92"/>
      <c r="CR239" s="92"/>
      <c r="CS239" s="92"/>
      <c r="CT239" s="92"/>
      <c r="CU239" s="92"/>
      <c r="CV239" s="92"/>
      <c r="CW239" s="92"/>
      <c r="CX239" s="92"/>
      <c r="CY239" s="92"/>
      <c r="CZ239" s="92"/>
      <c r="DA239" s="92"/>
      <c r="DB239" s="92"/>
      <c r="DC239" s="92"/>
      <c r="DD239" s="92"/>
      <c r="DE239" s="92"/>
    </row>
    <row r="240" spans="1:109">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c r="BK240" s="69"/>
      <c r="BL240" s="69"/>
      <c r="BM240" s="69"/>
      <c r="BN240" s="69"/>
      <c r="BO240" s="69"/>
      <c r="BP240" s="69"/>
      <c r="BQ240" s="69"/>
      <c r="BR240" s="69"/>
      <c r="BS240" s="69"/>
      <c r="BT240" s="69"/>
      <c r="BU240" s="69"/>
      <c r="BV240" s="69"/>
      <c r="BW240" s="69"/>
      <c r="BX240" s="92"/>
      <c r="BY240" s="92"/>
      <c r="BZ240" s="92"/>
      <c r="CA240" s="92"/>
      <c r="CB240" s="92"/>
      <c r="CC240" s="92"/>
      <c r="CD240" s="92"/>
      <c r="CE240" s="92"/>
      <c r="CF240" s="92"/>
      <c r="CG240" s="92"/>
      <c r="CH240" s="92"/>
      <c r="CI240" s="92"/>
      <c r="CJ240" s="92"/>
      <c r="CK240" s="92"/>
      <c r="CL240" s="92"/>
      <c r="CM240" s="92"/>
      <c r="CN240" s="92"/>
      <c r="CO240" s="92"/>
      <c r="CP240" s="92"/>
      <c r="CQ240" s="92"/>
      <c r="CR240" s="92"/>
      <c r="CS240" s="92"/>
      <c r="CT240" s="92"/>
      <c r="CU240" s="92"/>
      <c r="CV240" s="92"/>
      <c r="CW240" s="92"/>
      <c r="CX240" s="92"/>
      <c r="CY240" s="92"/>
      <c r="CZ240" s="92"/>
      <c r="DA240" s="92"/>
      <c r="DB240" s="92"/>
      <c r="DC240" s="92"/>
      <c r="DD240" s="92"/>
      <c r="DE240" s="92"/>
    </row>
    <row r="241" spans="1:109">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92"/>
      <c r="BY241" s="92"/>
      <c r="BZ241" s="92"/>
      <c r="CA241" s="92"/>
      <c r="CB241" s="92"/>
      <c r="CC241" s="92"/>
      <c r="CD241" s="92"/>
      <c r="CE241" s="92"/>
      <c r="CF241" s="92"/>
      <c r="CG241" s="92"/>
      <c r="CH241" s="92"/>
      <c r="CI241" s="92"/>
      <c r="CJ241" s="92"/>
      <c r="CK241" s="92"/>
      <c r="CL241" s="92"/>
      <c r="CM241" s="92"/>
      <c r="CN241" s="92"/>
      <c r="CO241" s="92"/>
      <c r="CP241" s="92"/>
      <c r="CQ241" s="92"/>
      <c r="CR241" s="92"/>
      <c r="CS241" s="92"/>
      <c r="CT241" s="92"/>
      <c r="CU241" s="92"/>
      <c r="CV241" s="92"/>
      <c r="CW241" s="92"/>
      <c r="CX241" s="92"/>
      <c r="CY241" s="92"/>
      <c r="CZ241" s="92"/>
      <c r="DA241" s="92"/>
      <c r="DB241" s="92"/>
      <c r="DC241" s="92"/>
      <c r="DD241" s="92"/>
      <c r="DE241" s="92"/>
    </row>
    <row r="242" spans="1:109">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69"/>
      <c r="BP242" s="69"/>
      <c r="BQ242" s="69"/>
      <c r="BR242" s="69"/>
      <c r="BS242" s="69"/>
      <c r="BT242" s="69"/>
      <c r="BU242" s="69"/>
      <c r="BV242" s="69"/>
      <c r="BW242" s="69"/>
      <c r="BX242" s="92"/>
      <c r="BY242" s="92"/>
      <c r="BZ242" s="92"/>
      <c r="CA242" s="92"/>
      <c r="CB242" s="92"/>
      <c r="CC242" s="92"/>
      <c r="CD242" s="92"/>
      <c r="CE242" s="92"/>
      <c r="CF242" s="92"/>
      <c r="CG242" s="92"/>
      <c r="CH242" s="92"/>
      <c r="CI242" s="92"/>
      <c r="CJ242" s="92"/>
      <c r="CK242" s="92"/>
      <c r="CL242" s="92"/>
      <c r="CM242" s="92"/>
      <c r="CN242" s="92"/>
      <c r="CO242" s="92"/>
      <c r="CP242" s="92"/>
      <c r="CQ242" s="92"/>
      <c r="CR242" s="92"/>
      <c r="CS242" s="92"/>
      <c r="CT242" s="92"/>
      <c r="CU242" s="92"/>
      <c r="CV242" s="92"/>
      <c r="CW242" s="92"/>
      <c r="CX242" s="92"/>
      <c r="CY242" s="92"/>
      <c r="CZ242" s="92"/>
      <c r="DA242" s="92"/>
      <c r="DB242" s="92"/>
      <c r="DC242" s="92"/>
      <c r="DD242" s="92"/>
      <c r="DE242" s="92"/>
    </row>
    <row r="243" spans="1:109">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69"/>
      <c r="BP243" s="69"/>
      <c r="BQ243" s="69"/>
      <c r="BR243" s="69"/>
      <c r="BS243" s="69"/>
      <c r="BT243" s="69"/>
      <c r="BU243" s="69"/>
      <c r="BV243" s="69"/>
      <c r="BW243" s="69"/>
      <c r="BX243" s="92"/>
      <c r="BY243" s="92"/>
      <c r="BZ243" s="92"/>
      <c r="CA243" s="92"/>
      <c r="CB243" s="92"/>
      <c r="CC243" s="92"/>
      <c r="CD243" s="92"/>
      <c r="CE243" s="92"/>
      <c r="CF243" s="92"/>
      <c r="CG243" s="92"/>
      <c r="CH243" s="92"/>
      <c r="CI243" s="92"/>
      <c r="CJ243" s="92"/>
      <c r="CK243" s="92"/>
      <c r="CL243" s="92"/>
      <c r="CM243" s="92"/>
      <c r="CN243" s="92"/>
      <c r="CO243" s="92"/>
      <c r="CP243" s="92"/>
      <c r="CQ243" s="92"/>
      <c r="CR243" s="92"/>
      <c r="CS243" s="92"/>
      <c r="CT243" s="92"/>
      <c r="CU243" s="92"/>
      <c r="CV243" s="92"/>
      <c r="CW243" s="92"/>
      <c r="CX243" s="92"/>
      <c r="CY243" s="92"/>
      <c r="CZ243" s="92"/>
      <c r="DA243" s="92"/>
      <c r="DB243" s="92"/>
      <c r="DC243" s="92"/>
      <c r="DD243" s="92"/>
      <c r="DE243" s="92"/>
    </row>
    <row r="244" spans="1:109">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69"/>
      <c r="BP244" s="69"/>
      <c r="BQ244" s="69"/>
      <c r="BR244" s="69"/>
      <c r="BS244" s="69"/>
      <c r="BT244" s="69"/>
      <c r="BU244" s="69"/>
      <c r="BV244" s="69"/>
      <c r="BW244" s="69"/>
      <c r="BX244" s="92"/>
      <c r="BY244" s="92"/>
      <c r="BZ244" s="92"/>
      <c r="CA244" s="92"/>
      <c r="CB244" s="92"/>
      <c r="CC244" s="92"/>
      <c r="CD244" s="92"/>
      <c r="CE244" s="92"/>
      <c r="CF244" s="92"/>
      <c r="CG244" s="92"/>
      <c r="CH244" s="92"/>
      <c r="CI244" s="92"/>
      <c r="CJ244" s="92"/>
      <c r="CK244" s="92"/>
      <c r="CL244" s="92"/>
      <c r="CM244" s="92"/>
      <c r="CN244" s="92"/>
      <c r="CO244" s="92"/>
      <c r="CP244" s="92"/>
      <c r="CQ244" s="92"/>
      <c r="CR244" s="92"/>
      <c r="CS244" s="92"/>
      <c r="CT244" s="92"/>
      <c r="CU244" s="92"/>
      <c r="CV244" s="92"/>
      <c r="CW244" s="92"/>
      <c r="CX244" s="92"/>
      <c r="CY244" s="92"/>
      <c r="CZ244" s="92"/>
      <c r="DA244" s="92"/>
      <c r="DB244" s="92"/>
      <c r="DC244" s="92"/>
      <c r="DD244" s="92"/>
      <c r="DE244" s="92"/>
    </row>
    <row r="245" spans="1:109">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69"/>
      <c r="BG245" s="69"/>
      <c r="BH245" s="69"/>
      <c r="BI245" s="69"/>
      <c r="BJ245" s="69"/>
      <c r="BK245" s="69"/>
      <c r="BL245" s="69"/>
      <c r="BM245" s="69"/>
      <c r="BN245" s="69"/>
      <c r="BO245" s="69"/>
      <c r="BP245" s="69"/>
      <c r="BQ245" s="69"/>
      <c r="BR245" s="69"/>
      <c r="BS245" s="69"/>
      <c r="BT245" s="69"/>
      <c r="BU245" s="69"/>
      <c r="BV245" s="69"/>
      <c r="BW245" s="69"/>
      <c r="BX245" s="92"/>
      <c r="BY245" s="92"/>
      <c r="BZ245" s="92"/>
      <c r="CA245" s="92"/>
      <c r="CB245" s="92"/>
      <c r="CC245" s="92"/>
      <c r="CD245" s="92"/>
      <c r="CE245" s="92"/>
      <c r="CF245" s="92"/>
      <c r="CG245" s="92"/>
      <c r="CH245" s="92"/>
      <c r="CI245" s="92"/>
      <c r="CJ245" s="92"/>
      <c r="CK245" s="92"/>
      <c r="CL245" s="92"/>
      <c r="CM245" s="92"/>
      <c r="CN245" s="92"/>
      <c r="CO245" s="92"/>
      <c r="CP245" s="92"/>
      <c r="CQ245" s="92"/>
      <c r="CR245" s="92"/>
      <c r="CS245" s="92"/>
      <c r="CT245" s="92"/>
      <c r="CU245" s="92"/>
      <c r="CV245" s="92"/>
      <c r="CW245" s="92"/>
      <c r="CX245" s="92"/>
      <c r="CY245" s="92"/>
      <c r="CZ245" s="92"/>
      <c r="DA245" s="92"/>
      <c r="DB245" s="92"/>
      <c r="DC245" s="92"/>
      <c r="DD245" s="92"/>
      <c r="DE245" s="92"/>
    </row>
    <row r="246" spans="1:109">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92"/>
      <c r="BY246" s="92"/>
      <c r="BZ246" s="92"/>
      <c r="CA246" s="92"/>
      <c r="CB246" s="92"/>
      <c r="CC246" s="92"/>
      <c r="CD246" s="92"/>
      <c r="CE246" s="92"/>
      <c r="CF246" s="92"/>
      <c r="CG246" s="92"/>
      <c r="CH246" s="92"/>
      <c r="CI246" s="92"/>
      <c r="CJ246" s="92"/>
      <c r="CK246" s="92"/>
      <c r="CL246" s="92"/>
      <c r="CM246" s="92"/>
      <c r="CN246" s="92"/>
      <c r="CO246" s="92"/>
      <c r="CP246" s="92"/>
      <c r="CQ246" s="92"/>
      <c r="CR246" s="92"/>
      <c r="CS246" s="92"/>
      <c r="CT246" s="92"/>
      <c r="CU246" s="92"/>
      <c r="CV246" s="92"/>
      <c r="CW246" s="92"/>
      <c r="CX246" s="92"/>
      <c r="CY246" s="92"/>
      <c r="CZ246" s="92"/>
      <c r="DA246" s="92"/>
      <c r="DB246" s="92"/>
      <c r="DC246" s="92"/>
      <c r="DD246" s="92"/>
      <c r="DE246" s="92"/>
    </row>
    <row r="247" spans="1:109">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69"/>
      <c r="BJ247" s="69"/>
      <c r="BK247" s="69"/>
      <c r="BL247" s="69"/>
      <c r="BM247" s="69"/>
      <c r="BN247" s="69"/>
      <c r="BO247" s="69"/>
      <c r="BP247" s="69"/>
      <c r="BQ247" s="69"/>
      <c r="BR247" s="69"/>
      <c r="BS247" s="69"/>
      <c r="BT247" s="69"/>
      <c r="BU247" s="69"/>
      <c r="BV247" s="69"/>
      <c r="BW247" s="69"/>
      <c r="BX247" s="92"/>
      <c r="BY247" s="92"/>
      <c r="BZ247" s="92"/>
      <c r="CA247" s="92"/>
      <c r="CB247" s="92"/>
      <c r="CC247" s="92"/>
      <c r="CD247" s="92"/>
      <c r="CE247" s="92"/>
      <c r="CF247" s="92"/>
      <c r="CG247" s="92"/>
      <c r="CH247" s="92"/>
      <c r="CI247" s="92"/>
      <c r="CJ247" s="92"/>
      <c r="CK247" s="92"/>
      <c r="CL247" s="92"/>
      <c r="CM247" s="92"/>
      <c r="CN247" s="92"/>
      <c r="CO247" s="92"/>
      <c r="CP247" s="92"/>
      <c r="CQ247" s="92"/>
      <c r="CR247" s="92"/>
      <c r="CS247" s="92"/>
      <c r="CT247" s="92"/>
      <c r="CU247" s="92"/>
      <c r="CV247" s="92"/>
      <c r="CW247" s="92"/>
      <c r="CX247" s="92"/>
      <c r="CY247" s="92"/>
      <c r="CZ247" s="92"/>
      <c r="DA247" s="92"/>
      <c r="DB247" s="92"/>
      <c r="DC247" s="92"/>
      <c r="DD247" s="92"/>
      <c r="DE247" s="92"/>
    </row>
    <row r="248" spans="1:109">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c r="BJ248" s="69"/>
      <c r="BK248" s="69"/>
      <c r="BL248" s="69"/>
      <c r="BM248" s="69"/>
      <c r="BN248" s="69"/>
      <c r="BO248" s="69"/>
      <c r="BP248" s="69"/>
      <c r="BQ248" s="69"/>
      <c r="BR248" s="69"/>
      <c r="BS248" s="69"/>
      <c r="BT248" s="69"/>
      <c r="BU248" s="69"/>
      <c r="BV248" s="69"/>
      <c r="BW248" s="69"/>
      <c r="BX248" s="92"/>
      <c r="BY248" s="92"/>
      <c r="BZ248" s="92"/>
      <c r="CA248" s="92"/>
      <c r="CB248" s="92"/>
      <c r="CC248" s="92"/>
      <c r="CD248" s="92"/>
      <c r="CE248" s="92"/>
      <c r="CF248" s="92"/>
      <c r="CG248" s="92"/>
      <c r="CH248" s="92"/>
      <c r="CI248" s="92"/>
      <c r="CJ248" s="92"/>
      <c r="CK248" s="92"/>
      <c r="CL248" s="92"/>
      <c r="CM248" s="92"/>
      <c r="CN248" s="92"/>
      <c r="CO248" s="92"/>
      <c r="CP248" s="92"/>
      <c r="CQ248" s="92"/>
      <c r="CR248" s="92"/>
      <c r="CS248" s="92"/>
      <c r="CT248" s="92"/>
      <c r="CU248" s="92"/>
      <c r="CV248" s="92"/>
      <c r="CW248" s="92"/>
      <c r="CX248" s="92"/>
      <c r="CY248" s="92"/>
      <c r="CZ248" s="92"/>
      <c r="DA248" s="92"/>
      <c r="DB248" s="92"/>
      <c r="DC248" s="92"/>
      <c r="DD248" s="92"/>
      <c r="DE248" s="92"/>
    </row>
    <row r="249" spans="1:109">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c r="BJ249" s="69"/>
      <c r="BK249" s="69"/>
      <c r="BL249" s="69"/>
      <c r="BM249" s="69"/>
      <c r="BN249" s="69"/>
      <c r="BO249" s="69"/>
      <c r="BP249" s="69"/>
      <c r="BQ249" s="69"/>
      <c r="BR249" s="69"/>
      <c r="BS249" s="69"/>
      <c r="BT249" s="69"/>
      <c r="BU249" s="69"/>
      <c r="BV249" s="69"/>
      <c r="BW249" s="69"/>
      <c r="BX249" s="92"/>
      <c r="BY249" s="92"/>
      <c r="BZ249" s="92"/>
      <c r="CA249" s="92"/>
      <c r="CB249" s="92"/>
      <c r="CC249" s="92"/>
      <c r="CD249" s="92"/>
      <c r="CE249" s="92"/>
      <c r="CF249" s="92"/>
      <c r="CG249" s="92"/>
      <c r="CH249" s="92"/>
      <c r="CI249" s="92"/>
      <c r="CJ249" s="92"/>
      <c r="CK249" s="92"/>
      <c r="CL249" s="92"/>
      <c r="CM249" s="92"/>
      <c r="CN249" s="92"/>
      <c r="CO249" s="92"/>
      <c r="CP249" s="92"/>
      <c r="CQ249" s="92"/>
      <c r="CR249" s="92"/>
      <c r="CS249" s="92"/>
      <c r="CT249" s="92"/>
      <c r="CU249" s="92"/>
      <c r="CV249" s="92"/>
      <c r="CW249" s="92"/>
      <c r="CX249" s="92"/>
      <c r="CY249" s="92"/>
      <c r="CZ249" s="92"/>
      <c r="DA249" s="92"/>
      <c r="DB249" s="92"/>
      <c r="DC249" s="92"/>
      <c r="DD249" s="92"/>
      <c r="DE249" s="92"/>
    </row>
    <row r="250" spans="1:109">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c r="BJ250" s="69"/>
      <c r="BK250" s="69"/>
      <c r="BL250" s="69"/>
      <c r="BM250" s="69"/>
      <c r="BN250" s="69"/>
      <c r="BO250" s="69"/>
      <c r="BP250" s="69"/>
      <c r="BQ250" s="69"/>
      <c r="BR250" s="69"/>
      <c r="BS250" s="69"/>
      <c r="BT250" s="69"/>
      <c r="BU250" s="69"/>
      <c r="BV250" s="69"/>
      <c r="BW250" s="69"/>
      <c r="BX250" s="92"/>
      <c r="BY250" s="92"/>
      <c r="BZ250" s="92"/>
      <c r="CA250" s="92"/>
      <c r="CB250" s="92"/>
      <c r="CC250" s="92"/>
      <c r="CD250" s="92"/>
      <c r="CE250" s="92"/>
      <c r="CF250" s="92"/>
      <c r="CG250" s="92"/>
      <c r="CH250" s="92"/>
      <c r="CI250" s="92"/>
      <c r="CJ250" s="92"/>
      <c r="CK250" s="92"/>
      <c r="CL250" s="92"/>
      <c r="CM250" s="92"/>
      <c r="CN250" s="92"/>
      <c r="CO250" s="92"/>
      <c r="CP250" s="92"/>
      <c r="CQ250" s="92"/>
      <c r="CR250" s="92"/>
      <c r="CS250" s="92"/>
      <c r="CT250" s="92"/>
      <c r="CU250" s="92"/>
      <c r="CV250" s="92"/>
      <c r="CW250" s="92"/>
      <c r="CX250" s="92"/>
      <c r="CY250" s="92"/>
      <c r="CZ250" s="92"/>
      <c r="DA250" s="92"/>
      <c r="DB250" s="92"/>
      <c r="DC250" s="92"/>
      <c r="DD250" s="92"/>
      <c r="DE250" s="92"/>
    </row>
    <row r="251" spans="1:109">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69"/>
      <c r="BG251" s="69"/>
      <c r="BH251" s="69"/>
      <c r="BI251" s="69"/>
      <c r="BJ251" s="69"/>
      <c r="BK251" s="69"/>
      <c r="BL251" s="69"/>
      <c r="BM251" s="69"/>
      <c r="BN251" s="69"/>
      <c r="BO251" s="69"/>
      <c r="BP251" s="69"/>
      <c r="BQ251" s="69"/>
      <c r="BR251" s="69"/>
      <c r="BS251" s="69"/>
      <c r="BT251" s="69"/>
      <c r="BU251" s="69"/>
      <c r="BV251" s="69"/>
      <c r="BW251" s="69"/>
      <c r="BX251" s="92"/>
      <c r="BY251" s="92"/>
      <c r="BZ251" s="92"/>
      <c r="CA251" s="92"/>
      <c r="CB251" s="92"/>
      <c r="CC251" s="92"/>
      <c r="CD251" s="92"/>
      <c r="CE251" s="92"/>
      <c r="CF251" s="92"/>
      <c r="CG251" s="92"/>
      <c r="CH251" s="92"/>
      <c r="CI251" s="92"/>
      <c r="CJ251" s="92"/>
      <c r="CK251" s="92"/>
      <c r="CL251" s="92"/>
      <c r="CM251" s="92"/>
      <c r="CN251" s="92"/>
      <c r="CO251" s="92"/>
      <c r="CP251" s="92"/>
      <c r="CQ251" s="92"/>
      <c r="CR251" s="92"/>
      <c r="CS251" s="92"/>
      <c r="CT251" s="92"/>
      <c r="CU251" s="92"/>
      <c r="CV251" s="92"/>
      <c r="CW251" s="92"/>
      <c r="CX251" s="92"/>
      <c r="CY251" s="92"/>
      <c r="CZ251" s="92"/>
      <c r="DA251" s="92"/>
      <c r="DB251" s="92"/>
      <c r="DC251" s="92"/>
      <c r="DD251" s="92"/>
      <c r="DE251" s="92"/>
    </row>
    <row r="252" spans="1:109">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69"/>
      <c r="BE252" s="69"/>
      <c r="BF252" s="69"/>
      <c r="BG252" s="69"/>
      <c r="BH252" s="69"/>
      <c r="BI252" s="69"/>
      <c r="BJ252" s="69"/>
      <c r="BK252" s="69"/>
      <c r="BL252" s="69"/>
      <c r="BM252" s="69"/>
      <c r="BN252" s="69"/>
      <c r="BO252" s="69"/>
      <c r="BP252" s="69"/>
      <c r="BQ252" s="69"/>
      <c r="BR252" s="69"/>
      <c r="BS252" s="69"/>
      <c r="BT252" s="69"/>
      <c r="BU252" s="69"/>
      <c r="BV252" s="69"/>
      <c r="BW252" s="69"/>
      <c r="BX252" s="92"/>
      <c r="BY252" s="92"/>
      <c r="BZ252" s="92"/>
      <c r="CA252" s="92"/>
      <c r="CB252" s="92"/>
      <c r="CC252" s="92"/>
      <c r="CD252" s="92"/>
      <c r="CE252" s="92"/>
      <c r="CF252" s="92"/>
      <c r="CG252" s="92"/>
      <c r="CH252" s="92"/>
      <c r="CI252" s="92"/>
      <c r="CJ252" s="92"/>
      <c r="CK252" s="92"/>
      <c r="CL252" s="92"/>
      <c r="CM252" s="92"/>
      <c r="CN252" s="92"/>
      <c r="CO252" s="92"/>
      <c r="CP252" s="92"/>
      <c r="CQ252" s="92"/>
      <c r="CR252" s="92"/>
      <c r="CS252" s="92"/>
      <c r="CT252" s="92"/>
      <c r="CU252" s="92"/>
      <c r="CV252" s="92"/>
      <c r="CW252" s="92"/>
      <c r="CX252" s="92"/>
      <c r="CY252" s="92"/>
      <c r="CZ252" s="92"/>
      <c r="DA252" s="92"/>
      <c r="DB252" s="92"/>
      <c r="DC252" s="92"/>
      <c r="DD252" s="92"/>
      <c r="DE252" s="92"/>
    </row>
    <row r="253" spans="1:109">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69"/>
      <c r="BG253" s="69"/>
      <c r="BH253" s="69"/>
      <c r="BI253" s="69"/>
      <c r="BJ253" s="69"/>
      <c r="BK253" s="69"/>
      <c r="BL253" s="69"/>
      <c r="BM253" s="69"/>
      <c r="BN253" s="69"/>
      <c r="BO253" s="69"/>
      <c r="BP253" s="69"/>
      <c r="BQ253" s="69"/>
      <c r="BR253" s="69"/>
      <c r="BS253" s="69"/>
      <c r="BT253" s="69"/>
      <c r="BU253" s="69"/>
      <c r="BV253" s="69"/>
      <c r="BW253" s="69"/>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row>
    <row r="254" spans="1:109">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69"/>
      <c r="BG254" s="69"/>
      <c r="BH254" s="69"/>
      <c r="BI254" s="69"/>
      <c r="BJ254" s="69"/>
      <c r="BK254" s="69"/>
      <c r="BL254" s="69"/>
      <c r="BM254" s="69"/>
      <c r="BN254" s="69"/>
      <c r="BO254" s="69"/>
      <c r="BP254" s="69"/>
      <c r="BQ254" s="69"/>
      <c r="BR254" s="69"/>
      <c r="BS254" s="69"/>
      <c r="BT254" s="69"/>
      <c r="BU254" s="69"/>
      <c r="BV254" s="69"/>
      <c r="BW254" s="69"/>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row>
    <row r="255" spans="1:109">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92"/>
      <c r="BY255" s="92"/>
      <c r="BZ255" s="92"/>
      <c r="CA255" s="92"/>
      <c r="CB255" s="92"/>
      <c r="CC255" s="92"/>
      <c r="CD255" s="92"/>
      <c r="CE255" s="92"/>
      <c r="CF255" s="92"/>
      <c r="CG255" s="92"/>
      <c r="CH255" s="92"/>
      <c r="CI255" s="92"/>
      <c r="CJ255" s="92"/>
      <c r="CK255" s="92"/>
      <c r="CL255" s="92"/>
      <c r="CM255" s="92"/>
      <c r="CN255" s="92"/>
      <c r="CO255" s="92"/>
      <c r="CP255" s="92"/>
      <c r="CQ255" s="92"/>
      <c r="CR255" s="92"/>
      <c r="CS255" s="92"/>
      <c r="CT255" s="92"/>
      <c r="CU255" s="92"/>
      <c r="CV255" s="92"/>
      <c r="CW255" s="92"/>
      <c r="CX255" s="92"/>
      <c r="CY255" s="92"/>
      <c r="CZ255" s="92"/>
      <c r="DA255" s="92"/>
      <c r="DB255" s="92"/>
      <c r="DC255" s="92"/>
      <c r="DD255" s="92"/>
      <c r="DE255" s="92"/>
    </row>
    <row r="256" spans="1:109">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69"/>
      <c r="BQ256" s="69"/>
      <c r="BR256" s="69"/>
      <c r="BS256" s="69"/>
      <c r="BT256" s="69"/>
      <c r="BU256" s="69"/>
      <c r="BV256" s="69"/>
      <c r="BW256" s="69"/>
      <c r="BX256" s="92"/>
      <c r="BY256" s="92"/>
      <c r="BZ256" s="92"/>
      <c r="CA256" s="92"/>
      <c r="CB256" s="92"/>
      <c r="CC256" s="92"/>
      <c r="CD256" s="92"/>
      <c r="CE256" s="92"/>
      <c r="CF256" s="92"/>
      <c r="CG256" s="92"/>
      <c r="CH256" s="92"/>
      <c r="CI256" s="92"/>
      <c r="CJ256" s="92"/>
      <c r="CK256" s="92"/>
      <c r="CL256" s="92"/>
      <c r="CM256" s="92"/>
      <c r="CN256" s="92"/>
      <c r="CO256" s="92"/>
      <c r="CP256" s="92"/>
      <c r="CQ256" s="92"/>
      <c r="CR256" s="92"/>
      <c r="CS256" s="92"/>
      <c r="CT256" s="92"/>
      <c r="CU256" s="92"/>
      <c r="CV256" s="92"/>
      <c r="CW256" s="92"/>
      <c r="CX256" s="92"/>
      <c r="CY256" s="92"/>
      <c r="CZ256" s="92"/>
      <c r="DA256" s="92"/>
      <c r="DB256" s="92"/>
      <c r="DC256" s="92"/>
      <c r="DD256" s="92"/>
      <c r="DE256" s="92"/>
    </row>
    <row r="257" spans="1:109">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69"/>
      <c r="BS257" s="69"/>
      <c r="BT257" s="69"/>
      <c r="BU257" s="69"/>
      <c r="BV257" s="69"/>
      <c r="BW257" s="69"/>
      <c r="BX257" s="92"/>
      <c r="BY257" s="92"/>
      <c r="BZ257" s="92"/>
      <c r="CA257" s="92"/>
      <c r="CB257" s="92"/>
      <c r="CC257" s="92"/>
      <c r="CD257" s="92"/>
      <c r="CE257" s="92"/>
      <c r="CF257" s="92"/>
      <c r="CG257" s="92"/>
      <c r="CH257" s="92"/>
      <c r="CI257" s="92"/>
      <c r="CJ257" s="92"/>
      <c r="CK257" s="92"/>
      <c r="CL257" s="92"/>
      <c r="CM257" s="92"/>
      <c r="CN257" s="92"/>
      <c r="CO257" s="92"/>
      <c r="CP257" s="92"/>
      <c r="CQ257" s="92"/>
      <c r="CR257" s="92"/>
      <c r="CS257" s="92"/>
      <c r="CT257" s="92"/>
      <c r="CU257" s="92"/>
      <c r="CV257" s="92"/>
      <c r="CW257" s="92"/>
      <c r="CX257" s="92"/>
      <c r="CY257" s="92"/>
      <c r="CZ257" s="92"/>
      <c r="DA257" s="92"/>
      <c r="DB257" s="92"/>
      <c r="DC257" s="92"/>
      <c r="DD257" s="92"/>
      <c r="DE257" s="92"/>
    </row>
    <row r="258" spans="1:109">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c r="BM258" s="69"/>
      <c r="BN258" s="69"/>
      <c r="BO258" s="69"/>
      <c r="BP258" s="69"/>
      <c r="BQ258" s="69"/>
      <c r="BR258" s="69"/>
      <c r="BS258" s="69"/>
      <c r="BT258" s="69"/>
      <c r="BU258" s="69"/>
      <c r="BV258" s="69"/>
      <c r="BW258" s="69"/>
      <c r="BX258" s="92"/>
      <c r="BY258" s="92"/>
      <c r="BZ258" s="92"/>
      <c r="CA258" s="92"/>
      <c r="CB258" s="92"/>
      <c r="CC258" s="92"/>
      <c r="CD258" s="92"/>
      <c r="CE258" s="92"/>
      <c r="CF258" s="92"/>
      <c r="CG258" s="92"/>
      <c r="CH258" s="92"/>
      <c r="CI258" s="92"/>
      <c r="CJ258" s="92"/>
      <c r="CK258" s="92"/>
      <c r="CL258" s="92"/>
      <c r="CM258" s="92"/>
      <c r="CN258" s="92"/>
      <c r="CO258" s="92"/>
      <c r="CP258" s="92"/>
      <c r="CQ258" s="92"/>
      <c r="CR258" s="92"/>
      <c r="CS258" s="92"/>
      <c r="CT258" s="92"/>
      <c r="CU258" s="92"/>
      <c r="CV258" s="92"/>
      <c r="CW258" s="92"/>
      <c r="CX258" s="92"/>
      <c r="CY258" s="92"/>
      <c r="CZ258" s="92"/>
      <c r="DA258" s="92"/>
      <c r="DB258" s="92"/>
      <c r="DC258" s="92"/>
      <c r="DD258" s="92"/>
      <c r="DE258" s="92"/>
    </row>
    <row r="259" spans="1:109">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69"/>
      <c r="BQ259" s="69"/>
      <c r="BR259" s="69"/>
      <c r="BS259" s="69"/>
      <c r="BT259" s="69"/>
      <c r="BU259" s="69"/>
      <c r="BV259" s="69"/>
      <c r="BW259" s="69"/>
      <c r="BX259" s="92"/>
      <c r="BY259" s="92"/>
      <c r="BZ259" s="92"/>
      <c r="CA259" s="92"/>
      <c r="CB259" s="92"/>
      <c r="CC259" s="92"/>
      <c r="CD259" s="92"/>
      <c r="CE259" s="92"/>
      <c r="CF259" s="92"/>
      <c r="CG259" s="92"/>
      <c r="CH259" s="92"/>
      <c r="CI259" s="92"/>
      <c r="CJ259" s="92"/>
      <c r="CK259" s="92"/>
      <c r="CL259" s="92"/>
      <c r="CM259" s="92"/>
      <c r="CN259" s="92"/>
      <c r="CO259" s="92"/>
      <c r="CP259" s="92"/>
      <c r="CQ259" s="92"/>
      <c r="CR259" s="92"/>
      <c r="CS259" s="92"/>
      <c r="CT259" s="92"/>
      <c r="CU259" s="92"/>
      <c r="CV259" s="92"/>
      <c r="CW259" s="92"/>
      <c r="CX259" s="92"/>
      <c r="CY259" s="92"/>
      <c r="CZ259" s="92"/>
      <c r="DA259" s="92"/>
      <c r="DB259" s="92"/>
      <c r="DC259" s="92"/>
      <c r="DD259" s="92"/>
      <c r="DE259" s="92"/>
    </row>
    <row r="260" spans="1:109">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c r="BK260" s="69"/>
      <c r="BL260" s="69"/>
      <c r="BM260" s="69"/>
      <c r="BN260" s="69"/>
      <c r="BO260" s="69"/>
      <c r="BP260" s="69"/>
      <c r="BQ260" s="69"/>
      <c r="BR260" s="69"/>
      <c r="BS260" s="69"/>
      <c r="BT260" s="69"/>
      <c r="BU260" s="69"/>
      <c r="BV260" s="69"/>
      <c r="BW260" s="69"/>
      <c r="BX260" s="92"/>
      <c r="BY260" s="92"/>
      <c r="BZ260" s="92"/>
      <c r="CA260" s="92"/>
      <c r="CB260" s="92"/>
      <c r="CC260" s="92"/>
      <c r="CD260" s="92"/>
      <c r="CE260" s="92"/>
      <c r="CF260" s="92"/>
      <c r="CG260" s="92"/>
      <c r="CH260" s="92"/>
      <c r="CI260" s="92"/>
      <c r="CJ260" s="92"/>
      <c r="CK260" s="92"/>
      <c r="CL260" s="92"/>
      <c r="CM260" s="92"/>
      <c r="CN260" s="92"/>
      <c r="CO260" s="92"/>
      <c r="CP260" s="92"/>
      <c r="CQ260" s="92"/>
      <c r="CR260" s="92"/>
      <c r="CS260" s="92"/>
      <c r="CT260" s="92"/>
      <c r="CU260" s="92"/>
      <c r="CV260" s="92"/>
      <c r="CW260" s="92"/>
      <c r="CX260" s="92"/>
      <c r="CY260" s="92"/>
      <c r="CZ260" s="92"/>
      <c r="DA260" s="92"/>
      <c r="DB260" s="92"/>
      <c r="DC260" s="92"/>
      <c r="DD260" s="92"/>
      <c r="DE260" s="92"/>
    </row>
    <row r="261" spans="1:109">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c r="BM261" s="69"/>
      <c r="BN261" s="69"/>
      <c r="BO261" s="69"/>
      <c r="BP261" s="69"/>
      <c r="BQ261" s="69"/>
      <c r="BR261" s="69"/>
      <c r="BS261" s="69"/>
      <c r="BT261" s="69"/>
      <c r="BU261" s="69"/>
      <c r="BV261" s="69"/>
      <c r="BW261" s="69"/>
      <c r="BX261" s="92"/>
      <c r="BY261" s="92"/>
      <c r="BZ261" s="92"/>
      <c r="CA261" s="92"/>
      <c r="CB261" s="92"/>
      <c r="CC261" s="92"/>
      <c r="CD261" s="92"/>
      <c r="CE261" s="92"/>
      <c r="CF261" s="92"/>
      <c r="CG261" s="92"/>
      <c r="CH261" s="92"/>
      <c r="CI261" s="92"/>
      <c r="CJ261" s="92"/>
      <c r="CK261" s="92"/>
      <c r="CL261" s="92"/>
      <c r="CM261" s="92"/>
      <c r="CN261" s="92"/>
      <c r="CO261" s="92"/>
      <c r="CP261" s="92"/>
      <c r="CQ261" s="92"/>
      <c r="CR261" s="92"/>
      <c r="CS261" s="92"/>
      <c r="CT261" s="92"/>
      <c r="CU261" s="92"/>
      <c r="CV261" s="92"/>
      <c r="CW261" s="92"/>
      <c r="CX261" s="92"/>
      <c r="CY261" s="92"/>
      <c r="CZ261" s="92"/>
      <c r="DA261" s="92"/>
      <c r="DB261" s="92"/>
      <c r="DC261" s="92"/>
      <c r="DD261" s="92"/>
      <c r="DE261" s="92"/>
    </row>
    <row r="262" spans="1:109">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c r="BM262" s="69"/>
      <c r="BN262" s="69"/>
      <c r="BO262" s="69"/>
      <c r="BP262" s="69"/>
      <c r="BQ262" s="69"/>
      <c r="BR262" s="69"/>
      <c r="BS262" s="69"/>
      <c r="BT262" s="69"/>
      <c r="BU262" s="69"/>
      <c r="BV262" s="69"/>
      <c r="BW262" s="69"/>
      <c r="BX262" s="92"/>
      <c r="BY262" s="92"/>
      <c r="BZ262" s="92"/>
      <c r="CA262" s="92"/>
      <c r="CB262" s="92"/>
      <c r="CC262" s="92"/>
      <c r="CD262" s="92"/>
      <c r="CE262" s="92"/>
      <c r="CF262" s="92"/>
      <c r="CG262" s="92"/>
      <c r="CH262" s="92"/>
      <c r="CI262" s="92"/>
      <c r="CJ262" s="92"/>
      <c r="CK262" s="92"/>
      <c r="CL262" s="92"/>
      <c r="CM262" s="92"/>
      <c r="CN262" s="92"/>
      <c r="CO262" s="92"/>
      <c r="CP262" s="92"/>
      <c r="CQ262" s="92"/>
      <c r="CR262" s="92"/>
      <c r="CS262" s="92"/>
      <c r="CT262" s="92"/>
      <c r="CU262" s="92"/>
      <c r="CV262" s="92"/>
      <c r="CW262" s="92"/>
      <c r="CX262" s="92"/>
      <c r="CY262" s="92"/>
      <c r="CZ262" s="92"/>
      <c r="DA262" s="92"/>
      <c r="DB262" s="92"/>
      <c r="DC262" s="92"/>
      <c r="DD262" s="92"/>
      <c r="DE262" s="92"/>
    </row>
    <row r="263" spans="1:109">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69"/>
      <c r="BQ263" s="69"/>
      <c r="BR263" s="69"/>
      <c r="BS263" s="69"/>
      <c r="BT263" s="69"/>
      <c r="BU263" s="69"/>
      <c r="BV263" s="69"/>
      <c r="BW263" s="69"/>
      <c r="BX263" s="92"/>
      <c r="BY263" s="92"/>
      <c r="BZ263" s="92"/>
      <c r="CA263" s="92"/>
      <c r="CB263" s="92"/>
      <c r="CC263" s="92"/>
      <c r="CD263" s="92"/>
      <c r="CE263" s="92"/>
      <c r="CF263" s="92"/>
      <c r="CG263" s="92"/>
      <c r="CH263" s="92"/>
      <c r="CI263" s="92"/>
      <c r="CJ263" s="92"/>
      <c r="CK263" s="92"/>
      <c r="CL263" s="92"/>
      <c r="CM263" s="92"/>
      <c r="CN263" s="92"/>
      <c r="CO263" s="92"/>
      <c r="CP263" s="92"/>
      <c r="CQ263" s="92"/>
      <c r="CR263" s="92"/>
      <c r="CS263" s="92"/>
      <c r="CT263" s="92"/>
      <c r="CU263" s="92"/>
      <c r="CV263" s="92"/>
      <c r="CW263" s="92"/>
      <c r="CX263" s="92"/>
      <c r="CY263" s="92"/>
      <c r="CZ263" s="92"/>
      <c r="DA263" s="92"/>
      <c r="DB263" s="92"/>
      <c r="DC263" s="92"/>
      <c r="DD263" s="92"/>
      <c r="DE263" s="92"/>
    </row>
    <row r="264" spans="1:109">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69"/>
      <c r="BG264" s="69"/>
      <c r="BH264" s="69"/>
      <c r="BI264" s="69"/>
      <c r="BJ264" s="69"/>
      <c r="BK264" s="69"/>
      <c r="BL264" s="69"/>
      <c r="BM264" s="69"/>
      <c r="BN264" s="69"/>
      <c r="BO264" s="69"/>
      <c r="BP264" s="69"/>
      <c r="BQ264" s="69"/>
      <c r="BR264" s="69"/>
      <c r="BS264" s="69"/>
      <c r="BT264" s="69"/>
      <c r="BU264" s="69"/>
      <c r="BV264" s="69"/>
      <c r="BW264" s="69"/>
      <c r="BX264" s="92"/>
      <c r="BY264" s="92"/>
      <c r="BZ264" s="92"/>
      <c r="CA264" s="92"/>
      <c r="CB264" s="92"/>
      <c r="CC264" s="92"/>
      <c r="CD264" s="92"/>
      <c r="CE264" s="92"/>
      <c r="CF264" s="92"/>
      <c r="CG264" s="92"/>
      <c r="CH264" s="92"/>
      <c r="CI264" s="92"/>
      <c r="CJ264" s="92"/>
      <c r="CK264" s="92"/>
      <c r="CL264" s="92"/>
      <c r="CM264" s="92"/>
      <c r="CN264" s="92"/>
      <c r="CO264" s="92"/>
      <c r="CP264" s="92"/>
      <c r="CQ264" s="92"/>
      <c r="CR264" s="92"/>
      <c r="CS264" s="92"/>
      <c r="CT264" s="92"/>
      <c r="CU264" s="92"/>
      <c r="CV264" s="92"/>
      <c r="CW264" s="92"/>
      <c r="CX264" s="92"/>
      <c r="CY264" s="92"/>
      <c r="CZ264" s="92"/>
      <c r="DA264" s="92"/>
      <c r="DB264" s="92"/>
      <c r="DC264" s="92"/>
      <c r="DD264" s="92"/>
      <c r="DE264" s="92"/>
    </row>
    <row r="265" spans="1:109">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c r="BP265" s="69"/>
      <c r="BQ265" s="69"/>
      <c r="BR265" s="69"/>
      <c r="BS265" s="69"/>
      <c r="BT265" s="69"/>
      <c r="BU265" s="69"/>
      <c r="BV265" s="69"/>
      <c r="BW265" s="69"/>
      <c r="BX265" s="92"/>
      <c r="BY265" s="92"/>
      <c r="BZ265" s="92"/>
      <c r="CA265" s="92"/>
      <c r="CB265" s="92"/>
      <c r="CC265" s="92"/>
      <c r="CD265" s="92"/>
      <c r="CE265" s="92"/>
      <c r="CF265" s="92"/>
      <c r="CG265" s="92"/>
      <c r="CH265" s="92"/>
      <c r="CI265" s="92"/>
      <c r="CJ265" s="92"/>
      <c r="CK265" s="92"/>
      <c r="CL265" s="92"/>
      <c r="CM265" s="92"/>
      <c r="CN265" s="92"/>
      <c r="CO265" s="92"/>
      <c r="CP265" s="92"/>
      <c r="CQ265" s="92"/>
      <c r="CR265" s="92"/>
      <c r="CS265" s="92"/>
      <c r="CT265" s="92"/>
      <c r="CU265" s="92"/>
      <c r="CV265" s="92"/>
      <c r="CW265" s="92"/>
      <c r="CX265" s="92"/>
      <c r="CY265" s="92"/>
      <c r="CZ265" s="92"/>
      <c r="DA265" s="92"/>
      <c r="DB265" s="92"/>
      <c r="DC265" s="92"/>
      <c r="DD265" s="92"/>
      <c r="DE265" s="92"/>
    </row>
    <row r="266" spans="1:109">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69"/>
      <c r="BQ266" s="69"/>
      <c r="BR266" s="69"/>
      <c r="BS266" s="69"/>
      <c r="BT266" s="69"/>
      <c r="BU266" s="69"/>
      <c r="BV266" s="69"/>
      <c r="BW266" s="69"/>
      <c r="BX266" s="92"/>
      <c r="BY266" s="92"/>
      <c r="BZ266" s="92"/>
      <c r="CA266" s="92"/>
      <c r="CB266" s="92"/>
      <c r="CC266" s="92"/>
      <c r="CD266" s="92"/>
      <c r="CE266" s="92"/>
      <c r="CF266" s="92"/>
      <c r="CG266" s="92"/>
      <c r="CH266" s="92"/>
      <c r="CI266" s="92"/>
      <c r="CJ266" s="92"/>
      <c r="CK266" s="92"/>
      <c r="CL266" s="92"/>
      <c r="CM266" s="92"/>
      <c r="CN266" s="92"/>
      <c r="CO266" s="92"/>
      <c r="CP266" s="92"/>
      <c r="CQ266" s="92"/>
      <c r="CR266" s="92"/>
      <c r="CS266" s="92"/>
      <c r="CT266" s="92"/>
      <c r="CU266" s="92"/>
      <c r="CV266" s="92"/>
      <c r="CW266" s="92"/>
      <c r="CX266" s="92"/>
      <c r="CY266" s="92"/>
      <c r="CZ266" s="92"/>
      <c r="DA266" s="92"/>
      <c r="DB266" s="92"/>
      <c r="DC266" s="92"/>
      <c r="DD266" s="92"/>
      <c r="DE266" s="92"/>
    </row>
    <row r="267" spans="1:109">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c r="BP267" s="69"/>
      <c r="BQ267" s="69"/>
      <c r="BR267" s="69"/>
      <c r="BS267" s="69"/>
      <c r="BT267" s="69"/>
      <c r="BU267" s="69"/>
      <c r="BV267" s="69"/>
      <c r="BW267" s="69"/>
      <c r="BX267" s="92"/>
      <c r="BY267" s="92"/>
      <c r="BZ267" s="92"/>
      <c r="CA267" s="92"/>
      <c r="CB267" s="92"/>
      <c r="CC267" s="92"/>
      <c r="CD267" s="92"/>
      <c r="CE267" s="92"/>
      <c r="CF267" s="92"/>
      <c r="CG267" s="92"/>
      <c r="CH267" s="92"/>
      <c r="CI267" s="92"/>
      <c r="CJ267" s="92"/>
      <c r="CK267" s="92"/>
      <c r="CL267" s="92"/>
      <c r="CM267" s="92"/>
      <c r="CN267" s="92"/>
      <c r="CO267" s="92"/>
      <c r="CP267" s="92"/>
      <c r="CQ267" s="92"/>
      <c r="CR267" s="92"/>
      <c r="CS267" s="92"/>
      <c r="CT267" s="92"/>
      <c r="CU267" s="92"/>
      <c r="CV267" s="92"/>
      <c r="CW267" s="92"/>
      <c r="CX267" s="92"/>
      <c r="CY267" s="92"/>
      <c r="CZ267" s="92"/>
      <c r="DA267" s="92"/>
      <c r="DB267" s="92"/>
      <c r="DC267" s="92"/>
      <c r="DD267" s="92"/>
      <c r="DE267" s="92"/>
    </row>
    <row r="268" spans="1:109">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c r="BP268" s="69"/>
      <c r="BQ268" s="69"/>
      <c r="BR268" s="69"/>
      <c r="BS268" s="69"/>
      <c r="BT268" s="69"/>
      <c r="BU268" s="69"/>
      <c r="BV268" s="69"/>
      <c r="BW268" s="69"/>
      <c r="BX268" s="92"/>
      <c r="BY268" s="92"/>
      <c r="BZ268" s="92"/>
      <c r="CA268" s="92"/>
      <c r="CB268" s="92"/>
      <c r="CC268" s="92"/>
      <c r="CD268" s="92"/>
      <c r="CE268" s="92"/>
      <c r="CF268" s="92"/>
      <c r="CG268" s="92"/>
      <c r="CH268" s="92"/>
      <c r="CI268" s="92"/>
      <c r="CJ268" s="92"/>
      <c r="CK268" s="92"/>
      <c r="CL268" s="92"/>
      <c r="CM268" s="92"/>
      <c r="CN268" s="92"/>
      <c r="CO268" s="92"/>
      <c r="CP268" s="92"/>
      <c r="CQ268" s="92"/>
      <c r="CR268" s="92"/>
      <c r="CS268" s="92"/>
      <c r="CT268" s="92"/>
      <c r="CU268" s="92"/>
      <c r="CV268" s="92"/>
      <c r="CW268" s="92"/>
      <c r="CX268" s="92"/>
      <c r="CY268" s="92"/>
      <c r="CZ268" s="92"/>
      <c r="DA268" s="92"/>
      <c r="DB268" s="92"/>
      <c r="DC268" s="92"/>
      <c r="DD268" s="92"/>
      <c r="DE268" s="92"/>
    </row>
    <row r="269" spans="1:109">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c r="BP269" s="69"/>
      <c r="BQ269" s="69"/>
      <c r="BR269" s="69"/>
      <c r="BS269" s="69"/>
      <c r="BT269" s="69"/>
      <c r="BU269" s="69"/>
      <c r="BV269" s="69"/>
      <c r="BW269" s="69"/>
      <c r="BX269" s="92"/>
      <c r="BY269" s="92"/>
      <c r="BZ269" s="92"/>
      <c r="CA269" s="92"/>
      <c r="CB269" s="92"/>
      <c r="CC269" s="92"/>
      <c r="CD269" s="92"/>
      <c r="CE269" s="92"/>
      <c r="CF269" s="92"/>
      <c r="CG269" s="92"/>
      <c r="CH269" s="92"/>
      <c r="CI269" s="92"/>
      <c r="CJ269" s="92"/>
      <c r="CK269" s="92"/>
      <c r="CL269" s="92"/>
      <c r="CM269" s="92"/>
      <c r="CN269" s="92"/>
      <c r="CO269" s="92"/>
      <c r="CP269" s="92"/>
      <c r="CQ269" s="92"/>
      <c r="CR269" s="92"/>
      <c r="CS269" s="92"/>
      <c r="CT269" s="92"/>
      <c r="CU269" s="92"/>
      <c r="CV269" s="92"/>
      <c r="CW269" s="92"/>
      <c r="CX269" s="92"/>
      <c r="CY269" s="92"/>
      <c r="CZ269" s="92"/>
      <c r="DA269" s="92"/>
      <c r="DB269" s="92"/>
      <c r="DC269" s="92"/>
      <c r="DD269" s="92"/>
      <c r="DE269" s="92"/>
    </row>
    <row r="270" spans="1:109">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69"/>
      <c r="BQ270" s="69"/>
      <c r="BR270" s="69"/>
      <c r="BS270" s="69"/>
      <c r="BT270" s="69"/>
      <c r="BU270" s="69"/>
      <c r="BV270" s="69"/>
      <c r="BW270" s="69"/>
      <c r="BX270" s="92"/>
      <c r="BY270" s="92"/>
      <c r="BZ270" s="92"/>
      <c r="CA270" s="92"/>
      <c r="CB270" s="92"/>
      <c r="CC270" s="92"/>
      <c r="CD270" s="92"/>
      <c r="CE270" s="92"/>
      <c r="CF270" s="92"/>
      <c r="CG270" s="92"/>
      <c r="CH270" s="92"/>
      <c r="CI270" s="92"/>
      <c r="CJ270" s="92"/>
      <c r="CK270" s="92"/>
      <c r="CL270" s="92"/>
      <c r="CM270" s="92"/>
      <c r="CN270" s="92"/>
      <c r="CO270" s="92"/>
      <c r="CP270" s="92"/>
      <c r="CQ270" s="92"/>
      <c r="CR270" s="92"/>
      <c r="CS270" s="92"/>
      <c r="CT270" s="92"/>
      <c r="CU270" s="92"/>
      <c r="CV270" s="92"/>
      <c r="CW270" s="92"/>
      <c r="CX270" s="92"/>
      <c r="CY270" s="92"/>
      <c r="CZ270" s="92"/>
      <c r="DA270" s="92"/>
      <c r="DB270" s="92"/>
      <c r="DC270" s="92"/>
      <c r="DD270" s="92"/>
      <c r="DE270" s="92"/>
    </row>
    <row r="271" spans="1:109">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c r="BP271" s="69"/>
      <c r="BQ271" s="69"/>
      <c r="BR271" s="69"/>
      <c r="BS271" s="69"/>
      <c r="BT271" s="69"/>
      <c r="BU271" s="69"/>
      <c r="BV271" s="69"/>
      <c r="BW271" s="69"/>
      <c r="BX271" s="92"/>
      <c r="BY271" s="92"/>
      <c r="BZ271" s="92"/>
      <c r="CA271" s="92"/>
      <c r="CB271" s="92"/>
      <c r="CC271" s="92"/>
      <c r="CD271" s="92"/>
      <c r="CE271" s="92"/>
      <c r="CF271" s="92"/>
      <c r="CG271" s="92"/>
      <c r="CH271" s="92"/>
      <c r="CI271" s="92"/>
      <c r="CJ271" s="92"/>
      <c r="CK271" s="92"/>
      <c r="CL271" s="92"/>
      <c r="CM271" s="92"/>
      <c r="CN271" s="92"/>
      <c r="CO271" s="92"/>
      <c r="CP271" s="92"/>
      <c r="CQ271" s="92"/>
      <c r="CR271" s="92"/>
      <c r="CS271" s="92"/>
      <c r="CT271" s="92"/>
      <c r="CU271" s="92"/>
      <c r="CV271" s="92"/>
      <c r="CW271" s="92"/>
      <c r="CX271" s="92"/>
      <c r="CY271" s="92"/>
      <c r="CZ271" s="92"/>
      <c r="DA271" s="92"/>
      <c r="DB271" s="92"/>
      <c r="DC271" s="92"/>
      <c r="DD271" s="92"/>
      <c r="DE271" s="92"/>
    </row>
    <row r="272" spans="1:109">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69"/>
      <c r="BQ272" s="69"/>
      <c r="BR272" s="69"/>
      <c r="BS272" s="69"/>
      <c r="BT272" s="69"/>
      <c r="BU272" s="69"/>
      <c r="BV272" s="69"/>
      <c r="BW272" s="69"/>
      <c r="BX272" s="92"/>
      <c r="BY272" s="92"/>
      <c r="BZ272" s="92"/>
      <c r="CA272" s="92"/>
      <c r="CB272" s="92"/>
      <c r="CC272" s="92"/>
      <c r="CD272" s="92"/>
      <c r="CE272" s="92"/>
      <c r="CF272" s="92"/>
      <c r="CG272" s="92"/>
      <c r="CH272" s="92"/>
      <c r="CI272" s="92"/>
      <c r="CJ272" s="92"/>
      <c r="CK272" s="92"/>
      <c r="CL272" s="92"/>
      <c r="CM272" s="92"/>
      <c r="CN272" s="92"/>
      <c r="CO272" s="92"/>
      <c r="CP272" s="92"/>
      <c r="CQ272" s="92"/>
      <c r="CR272" s="92"/>
      <c r="CS272" s="92"/>
      <c r="CT272" s="92"/>
      <c r="CU272" s="92"/>
      <c r="CV272" s="92"/>
      <c r="CW272" s="92"/>
      <c r="CX272" s="92"/>
      <c r="CY272" s="92"/>
      <c r="CZ272" s="92"/>
      <c r="DA272" s="92"/>
      <c r="DB272" s="92"/>
      <c r="DC272" s="92"/>
      <c r="DD272" s="92"/>
      <c r="DE272" s="92"/>
    </row>
    <row r="273" spans="1:109">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c r="BK273" s="69"/>
      <c r="BL273" s="69"/>
      <c r="BM273" s="69"/>
      <c r="BN273" s="69"/>
      <c r="BO273" s="69"/>
      <c r="BP273" s="69"/>
      <c r="BQ273" s="69"/>
      <c r="BR273" s="69"/>
      <c r="BS273" s="69"/>
      <c r="BT273" s="69"/>
      <c r="BU273" s="69"/>
      <c r="BV273" s="69"/>
      <c r="BW273" s="69"/>
      <c r="BX273" s="92"/>
      <c r="BY273" s="92"/>
      <c r="BZ273" s="92"/>
      <c r="CA273" s="92"/>
      <c r="CB273" s="92"/>
      <c r="CC273" s="92"/>
      <c r="CD273" s="92"/>
      <c r="CE273" s="92"/>
      <c r="CF273" s="92"/>
      <c r="CG273" s="92"/>
      <c r="CH273" s="92"/>
      <c r="CI273" s="92"/>
      <c r="CJ273" s="92"/>
      <c r="CK273" s="92"/>
      <c r="CL273" s="92"/>
      <c r="CM273" s="92"/>
      <c r="CN273" s="92"/>
      <c r="CO273" s="92"/>
      <c r="CP273" s="92"/>
      <c r="CQ273" s="92"/>
      <c r="CR273" s="92"/>
      <c r="CS273" s="92"/>
      <c r="CT273" s="92"/>
      <c r="CU273" s="92"/>
      <c r="CV273" s="92"/>
      <c r="CW273" s="92"/>
      <c r="CX273" s="92"/>
      <c r="CY273" s="92"/>
      <c r="CZ273" s="92"/>
      <c r="DA273" s="92"/>
      <c r="DB273" s="92"/>
      <c r="DC273" s="92"/>
      <c r="DD273" s="92"/>
      <c r="DE273" s="92"/>
    </row>
    <row r="274" spans="1:109">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69"/>
      <c r="BQ274" s="69"/>
      <c r="BR274" s="69"/>
      <c r="BS274" s="69"/>
      <c r="BT274" s="69"/>
      <c r="BU274" s="69"/>
      <c r="BV274" s="69"/>
      <c r="BW274" s="69"/>
      <c r="BX274" s="92"/>
      <c r="BY274" s="92"/>
      <c r="BZ274" s="92"/>
      <c r="CA274" s="92"/>
      <c r="CB274" s="92"/>
      <c r="CC274" s="92"/>
      <c r="CD274" s="92"/>
      <c r="CE274" s="92"/>
      <c r="CF274" s="92"/>
      <c r="CG274" s="92"/>
      <c r="CH274" s="92"/>
      <c r="CI274" s="92"/>
      <c r="CJ274" s="92"/>
      <c r="CK274" s="92"/>
      <c r="CL274" s="92"/>
      <c r="CM274" s="92"/>
      <c r="CN274" s="92"/>
      <c r="CO274" s="92"/>
      <c r="CP274" s="92"/>
      <c r="CQ274" s="92"/>
      <c r="CR274" s="92"/>
      <c r="CS274" s="92"/>
      <c r="CT274" s="92"/>
      <c r="CU274" s="92"/>
      <c r="CV274" s="92"/>
      <c r="CW274" s="92"/>
      <c r="CX274" s="92"/>
      <c r="CY274" s="92"/>
      <c r="CZ274" s="92"/>
      <c r="DA274" s="92"/>
      <c r="DB274" s="92"/>
      <c r="DC274" s="92"/>
      <c r="DD274" s="92"/>
      <c r="DE274" s="92"/>
    </row>
    <row r="275" spans="1:109">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c r="BP275" s="69"/>
      <c r="BQ275" s="69"/>
      <c r="BR275" s="69"/>
      <c r="BS275" s="69"/>
      <c r="BT275" s="69"/>
      <c r="BU275" s="69"/>
      <c r="BV275" s="69"/>
      <c r="BW275" s="69"/>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row>
    <row r="276" spans="1:109">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69"/>
      <c r="BQ276" s="69"/>
      <c r="BR276" s="69"/>
      <c r="BS276" s="69"/>
      <c r="BT276" s="69"/>
      <c r="BU276" s="69"/>
      <c r="BV276" s="69"/>
      <c r="BW276" s="69"/>
      <c r="BX276" s="92"/>
      <c r="BY276" s="92"/>
      <c r="BZ276" s="92"/>
      <c r="CA276" s="92"/>
      <c r="CB276" s="92"/>
      <c r="CC276" s="92"/>
      <c r="CD276" s="92"/>
      <c r="CE276" s="92"/>
      <c r="CF276" s="92"/>
      <c r="CG276" s="92"/>
      <c r="CH276" s="92"/>
      <c r="CI276" s="92"/>
      <c r="CJ276" s="92"/>
      <c r="CK276" s="92"/>
      <c r="CL276" s="92"/>
      <c r="CM276" s="92"/>
      <c r="CN276" s="92"/>
      <c r="CO276" s="92"/>
      <c r="CP276" s="92"/>
      <c r="CQ276" s="92"/>
      <c r="CR276" s="92"/>
      <c r="CS276" s="92"/>
      <c r="CT276" s="92"/>
      <c r="CU276" s="92"/>
      <c r="CV276" s="92"/>
      <c r="CW276" s="92"/>
      <c r="CX276" s="92"/>
      <c r="CY276" s="92"/>
      <c r="CZ276" s="92"/>
      <c r="DA276" s="92"/>
      <c r="DB276" s="92"/>
      <c r="DC276" s="92"/>
      <c r="DD276" s="92"/>
      <c r="DE276" s="92"/>
    </row>
    <row r="277" spans="1:109">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c r="BK277" s="69"/>
      <c r="BL277" s="69"/>
      <c r="BM277" s="69"/>
      <c r="BN277" s="69"/>
      <c r="BO277" s="69"/>
      <c r="BP277" s="69"/>
      <c r="BQ277" s="69"/>
      <c r="BR277" s="69"/>
      <c r="BS277" s="69"/>
      <c r="BT277" s="69"/>
      <c r="BU277" s="69"/>
      <c r="BV277" s="69"/>
      <c r="BW277" s="69"/>
      <c r="BX277" s="92"/>
      <c r="BY277" s="92"/>
      <c r="BZ277" s="92"/>
      <c r="CA277" s="92"/>
      <c r="CB277" s="92"/>
      <c r="CC277" s="92"/>
      <c r="CD277" s="92"/>
      <c r="CE277" s="92"/>
      <c r="CF277" s="92"/>
      <c r="CG277" s="92"/>
      <c r="CH277" s="92"/>
      <c r="CI277" s="92"/>
      <c r="CJ277" s="92"/>
      <c r="CK277" s="92"/>
      <c r="CL277" s="92"/>
      <c r="CM277" s="92"/>
      <c r="CN277" s="92"/>
      <c r="CO277" s="92"/>
      <c r="CP277" s="92"/>
      <c r="CQ277" s="92"/>
      <c r="CR277" s="92"/>
      <c r="CS277" s="92"/>
      <c r="CT277" s="92"/>
      <c r="CU277" s="92"/>
      <c r="CV277" s="92"/>
      <c r="CW277" s="92"/>
      <c r="CX277" s="92"/>
      <c r="CY277" s="92"/>
      <c r="CZ277" s="92"/>
      <c r="DA277" s="92"/>
      <c r="DB277" s="92"/>
      <c r="DC277" s="92"/>
      <c r="DD277" s="92"/>
      <c r="DE277" s="92"/>
    </row>
    <row r="278" spans="1:109">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69"/>
      <c r="BQ278" s="69"/>
      <c r="BR278" s="69"/>
      <c r="BS278" s="69"/>
      <c r="BT278" s="69"/>
      <c r="BU278" s="69"/>
      <c r="BV278" s="69"/>
      <c r="BW278" s="69"/>
      <c r="BX278" s="92"/>
      <c r="BY278" s="92"/>
      <c r="BZ278" s="92"/>
      <c r="CA278" s="92"/>
      <c r="CB278" s="92"/>
      <c r="CC278" s="92"/>
      <c r="CD278" s="92"/>
      <c r="CE278" s="92"/>
      <c r="CF278" s="92"/>
      <c r="CG278" s="92"/>
      <c r="CH278" s="92"/>
      <c r="CI278" s="92"/>
      <c r="CJ278" s="92"/>
      <c r="CK278" s="92"/>
      <c r="CL278" s="92"/>
      <c r="CM278" s="92"/>
      <c r="CN278" s="92"/>
      <c r="CO278" s="92"/>
      <c r="CP278" s="92"/>
      <c r="CQ278" s="92"/>
      <c r="CR278" s="92"/>
      <c r="CS278" s="92"/>
      <c r="CT278" s="92"/>
      <c r="CU278" s="92"/>
      <c r="CV278" s="92"/>
      <c r="CW278" s="92"/>
      <c r="CX278" s="92"/>
      <c r="CY278" s="92"/>
      <c r="CZ278" s="92"/>
      <c r="DA278" s="92"/>
      <c r="DB278" s="92"/>
      <c r="DC278" s="92"/>
      <c r="DD278" s="92"/>
      <c r="DE278" s="92"/>
    </row>
    <row r="279" spans="1:109">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69"/>
      <c r="BQ279" s="69"/>
      <c r="BR279" s="69"/>
      <c r="BS279" s="69"/>
      <c r="BT279" s="69"/>
      <c r="BU279" s="69"/>
      <c r="BV279" s="69"/>
      <c r="BW279" s="69"/>
      <c r="BX279" s="92"/>
      <c r="BY279" s="92"/>
      <c r="BZ279" s="92"/>
      <c r="CA279" s="92"/>
      <c r="CB279" s="92"/>
      <c r="CC279" s="92"/>
      <c r="CD279" s="92"/>
      <c r="CE279" s="92"/>
      <c r="CF279" s="92"/>
      <c r="CG279" s="92"/>
      <c r="CH279" s="92"/>
      <c r="CI279" s="92"/>
      <c r="CJ279" s="92"/>
      <c r="CK279" s="92"/>
      <c r="CL279" s="92"/>
      <c r="CM279" s="92"/>
      <c r="CN279" s="92"/>
      <c r="CO279" s="92"/>
      <c r="CP279" s="92"/>
      <c r="CQ279" s="92"/>
      <c r="CR279" s="92"/>
      <c r="CS279" s="92"/>
      <c r="CT279" s="92"/>
      <c r="CU279" s="92"/>
      <c r="CV279" s="92"/>
      <c r="CW279" s="92"/>
      <c r="CX279" s="92"/>
      <c r="CY279" s="92"/>
      <c r="CZ279" s="92"/>
      <c r="DA279" s="92"/>
      <c r="DB279" s="92"/>
      <c r="DC279" s="92"/>
      <c r="DD279" s="92"/>
      <c r="DE279" s="92"/>
    </row>
    <row r="280" spans="1:109">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c r="BP280" s="69"/>
      <c r="BQ280" s="69"/>
      <c r="BR280" s="69"/>
      <c r="BS280" s="69"/>
      <c r="BT280" s="69"/>
      <c r="BU280" s="69"/>
      <c r="BV280" s="69"/>
      <c r="BW280" s="69"/>
      <c r="BX280" s="92"/>
      <c r="BY280" s="92"/>
      <c r="BZ280" s="92"/>
      <c r="CA280" s="92"/>
      <c r="CB280" s="92"/>
      <c r="CC280" s="92"/>
      <c r="CD280" s="92"/>
      <c r="CE280" s="92"/>
      <c r="CF280" s="92"/>
      <c r="CG280" s="92"/>
      <c r="CH280" s="92"/>
      <c r="CI280" s="92"/>
      <c r="CJ280" s="92"/>
      <c r="CK280" s="92"/>
      <c r="CL280" s="92"/>
      <c r="CM280" s="92"/>
      <c r="CN280" s="92"/>
      <c r="CO280" s="92"/>
      <c r="CP280" s="92"/>
      <c r="CQ280" s="92"/>
      <c r="CR280" s="92"/>
      <c r="CS280" s="92"/>
      <c r="CT280" s="92"/>
      <c r="CU280" s="92"/>
      <c r="CV280" s="92"/>
      <c r="CW280" s="92"/>
      <c r="CX280" s="92"/>
      <c r="CY280" s="92"/>
      <c r="CZ280" s="92"/>
      <c r="DA280" s="92"/>
      <c r="DB280" s="92"/>
      <c r="DC280" s="92"/>
      <c r="DD280" s="92"/>
      <c r="DE280" s="92"/>
    </row>
    <row r="281" spans="1:109">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69"/>
      <c r="BQ281" s="69"/>
      <c r="BR281" s="69"/>
      <c r="BS281" s="69"/>
      <c r="BT281" s="69"/>
      <c r="BU281" s="69"/>
      <c r="BV281" s="69"/>
      <c r="BW281" s="69"/>
      <c r="BX281" s="92"/>
      <c r="BY281" s="92"/>
      <c r="BZ281" s="92"/>
      <c r="CA281" s="92"/>
      <c r="CB281" s="92"/>
      <c r="CC281" s="92"/>
      <c r="CD281" s="92"/>
      <c r="CE281" s="92"/>
      <c r="CF281" s="92"/>
      <c r="CG281" s="92"/>
      <c r="CH281" s="92"/>
      <c r="CI281" s="92"/>
      <c r="CJ281" s="92"/>
      <c r="CK281" s="92"/>
      <c r="CL281" s="92"/>
      <c r="CM281" s="92"/>
      <c r="CN281" s="92"/>
      <c r="CO281" s="92"/>
      <c r="CP281" s="92"/>
      <c r="CQ281" s="92"/>
      <c r="CR281" s="92"/>
      <c r="CS281" s="92"/>
      <c r="CT281" s="92"/>
      <c r="CU281" s="92"/>
      <c r="CV281" s="92"/>
      <c r="CW281" s="92"/>
      <c r="CX281" s="92"/>
      <c r="CY281" s="92"/>
      <c r="CZ281" s="92"/>
      <c r="DA281" s="92"/>
      <c r="DB281" s="92"/>
      <c r="DC281" s="92"/>
      <c r="DD281" s="92"/>
      <c r="DE281" s="92"/>
    </row>
    <row r="282" spans="1:109">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c r="BP282" s="69"/>
      <c r="BQ282" s="69"/>
      <c r="BR282" s="69"/>
      <c r="BS282" s="69"/>
      <c r="BT282" s="69"/>
      <c r="BU282" s="69"/>
      <c r="BV282" s="69"/>
      <c r="BW282" s="69"/>
      <c r="BX282" s="92"/>
      <c r="BY282" s="92"/>
      <c r="BZ282" s="92"/>
      <c r="CA282" s="92"/>
      <c r="CB282" s="92"/>
      <c r="CC282" s="92"/>
      <c r="CD282" s="92"/>
      <c r="CE282" s="92"/>
      <c r="CF282" s="92"/>
      <c r="CG282" s="92"/>
      <c r="CH282" s="92"/>
      <c r="CI282" s="92"/>
      <c r="CJ282" s="92"/>
      <c r="CK282" s="92"/>
      <c r="CL282" s="92"/>
      <c r="CM282" s="92"/>
      <c r="CN282" s="92"/>
      <c r="CO282" s="92"/>
      <c r="CP282" s="92"/>
      <c r="CQ282" s="92"/>
      <c r="CR282" s="92"/>
      <c r="CS282" s="92"/>
      <c r="CT282" s="92"/>
      <c r="CU282" s="92"/>
      <c r="CV282" s="92"/>
      <c r="CW282" s="92"/>
      <c r="CX282" s="92"/>
      <c r="CY282" s="92"/>
      <c r="CZ282" s="92"/>
      <c r="DA282" s="92"/>
      <c r="DB282" s="92"/>
      <c r="DC282" s="92"/>
      <c r="DD282" s="92"/>
      <c r="DE282" s="92"/>
    </row>
    <row r="283" spans="1:109">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69"/>
      <c r="BQ283" s="69"/>
      <c r="BR283" s="69"/>
      <c r="BS283" s="69"/>
      <c r="BT283" s="69"/>
      <c r="BU283" s="69"/>
      <c r="BV283" s="69"/>
      <c r="BW283" s="69"/>
      <c r="BX283" s="92"/>
      <c r="BY283" s="92"/>
      <c r="BZ283" s="92"/>
      <c r="CA283" s="92"/>
      <c r="CB283" s="92"/>
      <c r="CC283" s="92"/>
      <c r="CD283" s="92"/>
      <c r="CE283" s="92"/>
      <c r="CF283" s="92"/>
      <c r="CG283" s="92"/>
      <c r="CH283" s="92"/>
      <c r="CI283" s="92"/>
      <c r="CJ283" s="92"/>
      <c r="CK283" s="92"/>
      <c r="CL283" s="92"/>
      <c r="CM283" s="92"/>
      <c r="CN283" s="92"/>
      <c r="CO283" s="92"/>
      <c r="CP283" s="92"/>
      <c r="CQ283" s="92"/>
      <c r="CR283" s="92"/>
      <c r="CS283" s="92"/>
      <c r="CT283" s="92"/>
      <c r="CU283" s="92"/>
      <c r="CV283" s="92"/>
      <c r="CW283" s="92"/>
      <c r="CX283" s="92"/>
      <c r="CY283" s="92"/>
      <c r="CZ283" s="92"/>
      <c r="DA283" s="92"/>
      <c r="DB283" s="92"/>
      <c r="DC283" s="92"/>
      <c r="DD283" s="92"/>
      <c r="DE283" s="92"/>
    </row>
    <row r="284" spans="1:109">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69"/>
      <c r="BG284" s="69"/>
      <c r="BH284" s="69"/>
      <c r="BI284" s="69"/>
      <c r="BJ284" s="69"/>
      <c r="BK284" s="69"/>
      <c r="BL284" s="69"/>
      <c r="BM284" s="69"/>
      <c r="BN284" s="69"/>
      <c r="BO284" s="69"/>
      <c r="BP284" s="69"/>
      <c r="BQ284" s="69"/>
      <c r="BR284" s="69"/>
      <c r="BS284" s="69"/>
      <c r="BT284" s="69"/>
      <c r="BU284" s="69"/>
      <c r="BV284" s="69"/>
      <c r="BW284" s="69"/>
      <c r="BX284" s="92"/>
      <c r="BY284" s="92"/>
      <c r="BZ284" s="92"/>
      <c r="CA284" s="92"/>
      <c r="CB284" s="92"/>
      <c r="CC284" s="92"/>
      <c r="CD284" s="92"/>
      <c r="CE284" s="92"/>
      <c r="CF284" s="92"/>
      <c r="CG284" s="92"/>
      <c r="CH284" s="92"/>
      <c r="CI284" s="92"/>
      <c r="CJ284" s="92"/>
      <c r="CK284" s="92"/>
      <c r="CL284" s="92"/>
      <c r="CM284" s="92"/>
      <c r="CN284" s="92"/>
      <c r="CO284" s="92"/>
      <c r="CP284" s="92"/>
      <c r="CQ284" s="92"/>
      <c r="CR284" s="92"/>
      <c r="CS284" s="92"/>
      <c r="CT284" s="92"/>
      <c r="CU284" s="92"/>
      <c r="CV284" s="92"/>
      <c r="CW284" s="92"/>
      <c r="CX284" s="92"/>
      <c r="CY284" s="92"/>
      <c r="CZ284" s="92"/>
      <c r="DA284" s="92"/>
      <c r="DB284" s="92"/>
      <c r="DC284" s="92"/>
      <c r="DD284" s="92"/>
      <c r="DE284" s="92"/>
    </row>
    <row r="285" spans="1:109">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69"/>
      <c r="BJ285" s="69"/>
      <c r="BK285" s="69"/>
      <c r="BL285" s="69"/>
      <c r="BM285" s="69"/>
      <c r="BN285" s="69"/>
      <c r="BO285" s="69"/>
      <c r="BP285" s="69"/>
      <c r="BQ285" s="69"/>
      <c r="BR285" s="69"/>
      <c r="BS285" s="69"/>
      <c r="BT285" s="69"/>
      <c r="BU285" s="69"/>
      <c r="BV285" s="69"/>
      <c r="BW285" s="69"/>
      <c r="BX285" s="92"/>
      <c r="BY285" s="92"/>
      <c r="BZ285" s="92"/>
      <c r="CA285" s="92"/>
      <c r="CB285" s="92"/>
      <c r="CC285" s="92"/>
      <c r="CD285" s="92"/>
      <c r="CE285" s="92"/>
      <c r="CF285" s="92"/>
      <c r="CG285" s="92"/>
      <c r="CH285" s="92"/>
      <c r="CI285" s="92"/>
      <c r="CJ285" s="92"/>
      <c r="CK285" s="92"/>
      <c r="CL285" s="92"/>
      <c r="CM285" s="92"/>
      <c r="CN285" s="92"/>
      <c r="CO285" s="92"/>
      <c r="CP285" s="92"/>
      <c r="CQ285" s="92"/>
      <c r="CR285" s="92"/>
      <c r="CS285" s="92"/>
      <c r="CT285" s="92"/>
      <c r="CU285" s="92"/>
      <c r="CV285" s="92"/>
      <c r="CW285" s="92"/>
      <c r="CX285" s="92"/>
      <c r="CY285" s="92"/>
      <c r="CZ285" s="92"/>
      <c r="DA285" s="92"/>
      <c r="DB285" s="92"/>
      <c r="DC285" s="92"/>
      <c r="DD285" s="92"/>
      <c r="DE285" s="92"/>
    </row>
    <row r="286" spans="1:109">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92"/>
      <c r="BY286" s="92"/>
      <c r="BZ286" s="92"/>
      <c r="CA286" s="92"/>
      <c r="CB286" s="92"/>
      <c r="CC286" s="92"/>
      <c r="CD286" s="92"/>
      <c r="CE286" s="92"/>
      <c r="CF286" s="92"/>
      <c r="CG286" s="92"/>
      <c r="CH286" s="92"/>
      <c r="CI286" s="92"/>
      <c r="CJ286" s="92"/>
      <c r="CK286" s="92"/>
      <c r="CL286" s="92"/>
      <c r="CM286" s="92"/>
      <c r="CN286" s="92"/>
      <c r="CO286" s="92"/>
      <c r="CP286" s="92"/>
      <c r="CQ286" s="92"/>
      <c r="CR286" s="92"/>
      <c r="CS286" s="92"/>
      <c r="CT286" s="92"/>
      <c r="CU286" s="92"/>
      <c r="CV286" s="92"/>
      <c r="CW286" s="92"/>
      <c r="CX286" s="92"/>
      <c r="CY286" s="92"/>
      <c r="CZ286" s="92"/>
      <c r="DA286" s="92"/>
      <c r="DB286" s="92"/>
      <c r="DC286" s="92"/>
      <c r="DD286" s="92"/>
      <c r="DE286" s="92"/>
    </row>
    <row r="287" spans="1:109">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c r="BP287" s="69"/>
      <c r="BQ287" s="69"/>
      <c r="BR287" s="69"/>
      <c r="BS287" s="69"/>
      <c r="BT287" s="69"/>
      <c r="BU287" s="69"/>
      <c r="BV287" s="69"/>
      <c r="BW287" s="69"/>
      <c r="BX287" s="92"/>
      <c r="BY287" s="92"/>
      <c r="BZ287" s="92"/>
      <c r="CA287" s="92"/>
      <c r="CB287" s="92"/>
      <c r="CC287" s="92"/>
      <c r="CD287" s="92"/>
      <c r="CE287" s="92"/>
      <c r="CF287" s="92"/>
      <c r="CG287" s="92"/>
      <c r="CH287" s="92"/>
      <c r="CI287" s="92"/>
      <c r="CJ287" s="92"/>
      <c r="CK287" s="92"/>
      <c r="CL287" s="92"/>
      <c r="CM287" s="92"/>
      <c r="CN287" s="92"/>
      <c r="CO287" s="92"/>
      <c r="CP287" s="92"/>
      <c r="CQ287" s="92"/>
      <c r="CR287" s="92"/>
      <c r="CS287" s="92"/>
      <c r="CT287" s="92"/>
      <c r="CU287" s="92"/>
      <c r="CV287" s="92"/>
      <c r="CW287" s="92"/>
      <c r="CX287" s="92"/>
      <c r="CY287" s="92"/>
      <c r="CZ287" s="92"/>
      <c r="DA287" s="92"/>
      <c r="DB287" s="92"/>
      <c r="DC287" s="92"/>
      <c r="DD287" s="92"/>
      <c r="DE287" s="92"/>
    </row>
    <row r="288" spans="1:109">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92"/>
      <c r="BY288" s="92"/>
      <c r="BZ288" s="92"/>
      <c r="CA288" s="92"/>
      <c r="CB288" s="92"/>
      <c r="CC288" s="92"/>
      <c r="CD288" s="92"/>
      <c r="CE288" s="92"/>
      <c r="CF288" s="92"/>
      <c r="CG288" s="92"/>
      <c r="CH288" s="92"/>
      <c r="CI288" s="92"/>
      <c r="CJ288" s="92"/>
      <c r="CK288" s="92"/>
      <c r="CL288" s="92"/>
      <c r="CM288" s="92"/>
      <c r="CN288" s="92"/>
      <c r="CO288" s="92"/>
      <c r="CP288" s="92"/>
      <c r="CQ288" s="92"/>
      <c r="CR288" s="92"/>
      <c r="CS288" s="92"/>
      <c r="CT288" s="92"/>
      <c r="CU288" s="92"/>
      <c r="CV288" s="92"/>
      <c r="CW288" s="92"/>
      <c r="CX288" s="92"/>
      <c r="CY288" s="92"/>
      <c r="CZ288" s="92"/>
      <c r="DA288" s="92"/>
      <c r="DB288" s="92"/>
      <c r="DC288" s="92"/>
      <c r="DD288" s="92"/>
      <c r="DE288" s="92"/>
    </row>
    <row r="289" spans="1:109">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c r="BP289" s="69"/>
      <c r="BQ289" s="69"/>
      <c r="BR289" s="69"/>
      <c r="BS289" s="69"/>
      <c r="BT289" s="69"/>
      <c r="BU289" s="69"/>
      <c r="BV289" s="69"/>
      <c r="BW289" s="69"/>
      <c r="BX289" s="92"/>
      <c r="BY289" s="92"/>
      <c r="BZ289" s="92"/>
      <c r="CA289" s="92"/>
      <c r="CB289" s="92"/>
      <c r="CC289" s="92"/>
      <c r="CD289" s="92"/>
      <c r="CE289" s="92"/>
      <c r="CF289" s="92"/>
      <c r="CG289" s="92"/>
      <c r="CH289" s="92"/>
      <c r="CI289" s="92"/>
      <c r="CJ289" s="92"/>
      <c r="CK289" s="92"/>
      <c r="CL289" s="92"/>
      <c r="CM289" s="92"/>
      <c r="CN289" s="92"/>
      <c r="CO289" s="92"/>
      <c r="CP289" s="92"/>
      <c r="CQ289" s="92"/>
      <c r="CR289" s="92"/>
      <c r="CS289" s="92"/>
      <c r="CT289" s="92"/>
      <c r="CU289" s="92"/>
      <c r="CV289" s="92"/>
      <c r="CW289" s="92"/>
      <c r="CX289" s="92"/>
      <c r="CY289" s="92"/>
      <c r="CZ289" s="92"/>
      <c r="DA289" s="92"/>
      <c r="DB289" s="92"/>
      <c r="DC289" s="92"/>
      <c r="DD289" s="92"/>
      <c r="DE289" s="92"/>
    </row>
    <row r="290" spans="1:109">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69"/>
      <c r="BI290" s="69"/>
      <c r="BJ290" s="69"/>
      <c r="BK290" s="69"/>
      <c r="BL290" s="69"/>
      <c r="BM290" s="69"/>
      <c r="BN290" s="69"/>
      <c r="BO290" s="69"/>
      <c r="BP290" s="69"/>
      <c r="BQ290" s="69"/>
      <c r="BR290" s="69"/>
      <c r="BS290" s="69"/>
      <c r="BT290" s="69"/>
      <c r="BU290" s="69"/>
      <c r="BV290" s="69"/>
      <c r="BW290" s="69"/>
      <c r="BX290" s="92"/>
      <c r="BY290" s="92"/>
      <c r="BZ290" s="92"/>
      <c r="CA290" s="92"/>
      <c r="CB290" s="92"/>
      <c r="CC290" s="92"/>
      <c r="CD290" s="92"/>
      <c r="CE290" s="92"/>
      <c r="CF290" s="92"/>
      <c r="CG290" s="92"/>
      <c r="CH290" s="92"/>
      <c r="CI290" s="92"/>
      <c r="CJ290" s="92"/>
      <c r="CK290" s="92"/>
      <c r="CL290" s="92"/>
      <c r="CM290" s="92"/>
      <c r="CN290" s="92"/>
      <c r="CO290" s="92"/>
      <c r="CP290" s="92"/>
      <c r="CQ290" s="92"/>
      <c r="CR290" s="92"/>
      <c r="CS290" s="92"/>
      <c r="CT290" s="92"/>
      <c r="CU290" s="92"/>
      <c r="CV290" s="92"/>
      <c r="CW290" s="92"/>
      <c r="CX290" s="92"/>
      <c r="CY290" s="92"/>
      <c r="CZ290" s="92"/>
      <c r="DA290" s="92"/>
      <c r="DB290" s="92"/>
      <c r="DC290" s="92"/>
      <c r="DD290" s="92"/>
      <c r="DE290" s="92"/>
    </row>
    <row r="291" spans="1:109">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c r="BM291" s="69"/>
      <c r="BN291" s="69"/>
      <c r="BO291" s="69"/>
      <c r="BP291" s="69"/>
      <c r="BQ291" s="69"/>
      <c r="BR291" s="69"/>
      <c r="BS291" s="69"/>
      <c r="BT291" s="69"/>
      <c r="BU291" s="69"/>
      <c r="BV291" s="69"/>
      <c r="BW291" s="69"/>
      <c r="BX291" s="92"/>
      <c r="BY291" s="92"/>
      <c r="BZ291" s="92"/>
      <c r="CA291" s="92"/>
      <c r="CB291" s="92"/>
      <c r="CC291" s="92"/>
      <c r="CD291" s="92"/>
      <c r="CE291" s="92"/>
      <c r="CF291" s="92"/>
      <c r="CG291" s="92"/>
      <c r="CH291" s="92"/>
      <c r="CI291" s="92"/>
      <c r="CJ291" s="92"/>
      <c r="CK291" s="92"/>
      <c r="CL291" s="92"/>
      <c r="CM291" s="92"/>
      <c r="CN291" s="92"/>
      <c r="CO291" s="92"/>
      <c r="CP291" s="92"/>
      <c r="CQ291" s="92"/>
      <c r="CR291" s="92"/>
      <c r="CS291" s="92"/>
      <c r="CT291" s="92"/>
      <c r="CU291" s="92"/>
      <c r="CV291" s="92"/>
      <c r="CW291" s="92"/>
      <c r="CX291" s="92"/>
      <c r="CY291" s="92"/>
      <c r="CZ291" s="92"/>
      <c r="DA291" s="92"/>
      <c r="DB291" s="92"/>
      <c r="DC291" s="92"/>
      <c r="DD291" s="92"/>
      <c r="DE291" s="92"/>
    </row>
    <row r="292" spans="1:109">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c r="BP292" s="69"/>
      <c r="BQ292" s="69"/>
      <c r="BR292" s="69"/>
      <c r="BS292" s="69"/>
      <c r="BT292" s="69"/>
      <c r="BU292" s="69"/>
      <c r="BV292" s="69"/>
      <c r="BW292" s="69"/>
      <c r="BX292" s="92"/>
      <c r="BY292" s="92"/>
      <c r="BZ292" s="92"/>
      <c r="CA292" s="92"/>
      <c r="CB292" s="92"/>
      <c r="CC292" s="92"/>
      <c r="CD292" s="92"/>
      <c r="CE292" s="92"/>
      <c r="CF292" s="92"/>
      <c r="CG292" s="92"/>
      <c r="CH292" s="92"/>
      <c r="CI292" s="92"/>
      <c r="CJ292" s="92"/>
      <c r="CK292" s="92"/>
      <c r="CL292" s="92"/>
      <c r="CM292" s="92"/>
      <c r="CN292" s="92"/>
      <c r="CO292" s="92"/>
      <c r="CP292" s="92"/>
      <c r="CQ292" s="92"/>
      <c r="CR292" s="92"/>
      <c r="CS292" s="92"/>
      <c r="CT292" s="92"/>
      <c r="CU292" s="92"/>
      <c r="CV292" s="92"/>
      <c r="CW292" s="92"/>
      <c r="CX292" s="92"/>
      <c r="CY292" s="92"/>
      <c r="CZ292" s="92"/>
      <c r="DA292" s="92"/>
      <c r="DB292" s="92"/>
      <c r="DC292" s="92"/>
      <c r="DD292" s="92"/>
      <c r="DE292" s="92"/>
    </row>
    <row r="293" spans="1:109">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c r="BP293" s="69"/>
      <c r="BQ293" s="69"/>
      <c r="BR293" s="69"/>
      <c r="BS293" s="69"/>
      <c r="BT293" s="69"/>
      <c r="BU293" s="69"/>
      <c r="BV293" s="69"/>
      <c r="BW293" s="69"/>
      <c r="BX293" s="92"/>
      <c r="BY293" s="92"/>
      <c r="BZ293" s="92"/>
      <c r="CA293" s="92"/>
      <c r="CB293" s="92"/>
      <c r="CC293" s="92"/>
      <c r="CD293" s="92"/>
      <c r="CE293" s="92"/>
      <c r="CF293" s="92"/>
      <c r="CG293" s="92"/>
      <c r="CH293" s="92"/>
      <c r="CI293" s="92"/>
      <c r="CJ293" s="92"/>
      <c r="CK293" s="92"/>
      <c r="CL293" s="92"/>
      <c r="CM293" s="92"/>
      <c r="CN293" s="92"/>
      <c r="CO293" s="92"/>
      <c r="CP293" s="92"/>
      <c r="CQ293" s="92"/>
      <c r="CR293" s="92"/>
      <c r="CS293" s="92"/>
      <c r="CT293" s="92"/>
      <c r="CU293" s="92"/>
      <c r="CV293" s="92"/>
      <c r="CW293" s="92"/>
      <c r="CX293" s="92"/>
      <c r="CY293" s="92"/>
      <c r="CZ293" s="92"/>
      <c r="DA293" s="92"/>
      <c r="DB293" s="92"/>
      <c r="DC293" s="92"/>
      <c r="DD293" s="92"/>
      <c r="DE293" s="92"/>
    </row>
    <row r="294" spans="1:109">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69"/>
      <c r="BG294" s="69"/>
      <c r="BH294" s="69"/>
      <c r="BI294" s="69"/>
      <c r="BJ294" s="69"/>
      <c r="BK294" s="69"/>
      <c r="BL294" s="69"/>
      <c r="BM294" s="69"/>
      <c r="BN294" s="69"/>
      <c r="BO294" s="69"/>
      <c r="BP294" s="69"/>
      <c r="BQ294" s="69"/>
      <c r="BR294" s="69"/>
      <c r="BS294" s="69"/>
      <c r="BT294" s="69"/>
      <c r="BU294" s="69"/>
      <c r="BV294" s="69"/>
      <c r="BW294" s="69"/>
      <c r="BX294" s="92"/>
      <c r="BY294" s="92"/>
      <c r="BZ294" s="92"/>
      <c r="CA294" s="92"/>
      <c r="CB294" s="92"/>
      <c r="CC294" s="92"/>
      <c r="CD294" s="92"/>
      <c r="CE294" s="92"/>
      <c r="CF294" s="92"/>
      <c r="CG294" s="92"/>
      <c r="CH294" s="92"/>
      <c r="CI294" s="92"/>
      <c r="CJ294" s="92"/>
      <c r="CK294" s="92"/>
      <c r="CL294" s="92"/>
      <c r="CM294" s="92"/>
      <c r="CN294" s="92"/>
      <c r="CO294" s="92"/>
      <c r="CP294" s="92"/>
      <c r="CQ294" s="92"/>
      <c r="CR294" s="92"/>
      <c r="CS294" s="92"/>
      <c r="CT294" s="92"/>
      <c r="CU294" s="92"/>
      <c r="CV294" s="92"/>
      <c r="CW294" s="92"/>
      <c r="CX294" s="92"/>
      <c r="CY294" s="92"/>
      <c r="CZ294" s="92"/>
      <c r="DA294" s="92"/>
      <c r="DB294" s="92"/>
      <c r="DC294" s="92"/>
      <c r="DD294" s="92"/>
      <c r="DE294" s="92"/>
    </row>
    <row r="295" spans="1:109">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row>
    <row r="296" spans="1:109">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92"/>
      <c r="BY296" s="92"/>
      <c r="BZ296" s="92"/>
      <c r="CA296" s="92"/>
      <c r="CB296" s="92"/>
      <c r="CC296" s="92"/>
      <c r="CD296" s="92"/>
      <c r="CE296" s="92"/>
      <c r="CF296" s="92"/>
      <c r="CG296" s="92"/>
      <c r="CH296" s="92"/>
      <c r="CI296" s="92"/>
      <c r="CJ296" s="92"/>
      <c r="CK296" s="92"/>
      <c r="CL296" s="92"/>
      <c r="CM296" s="92"/>
      <c r="CN296" s="92"/>
      <c r="CO296" s="92"/>
      <c r="CP296" s="92"/>
      <c r="CQ296" s="92"/>
      <c r="CR296" s="92"/>
      <c r="CS296" s="92"/>
      <c r="CT296" s="92"/>
      <c r="CU296" s="92"/>
      <c r="CV296" s="92"/>
      <c r="CW296" s="92"/>
      <c r="CX296" s="92"/>
      <c r="CY296" s="92"/>
      <c r="CZ296" s="92"/>
      <c r="DA296" s="92"/>
      <c r="DB296" s="92"/>
      <c r="DC296" s="92"/>
      <c r="DD296" s="92"/>
      <c r="DE296" s="92"/>
    </row>
    <row r="297" spans="1:109">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69"/>
      <c r="BJ297" s="69"/>
      <c r="BK297" s="69"/>
      <c r="BL297" s="69"/>
      <c r="BM297" s="69"/>
      <c r="BN297" s="69"/>
      <c r="BO297" s="69"/>
      <c r="BP297" s="69"/>
      <c r="BQ297" s="69"/>
      <c r="BR297" s="69"/>
      <c r="BS297" s="69"/>
      <c r="BT297" s="69"/>
      <c r="BU297" s="69"/>
      <c r="BV297" s="69"/>
      <c r="BW297" s="69"/>
      <c r="BX297" s="92"/>
      <c r="BY297" s="92"/>
      <c r="BZ297" s="92"/>
      <c r="CA297" s="92"/>
      <c r="CB297" s="92"/>
      <c r="CC297" s="92"/>
      <c r="CD297" s="92"/>
      <c r="CE297" s="92"/>
      <c r="CF297" s="92"/>
      <c r="CG297" s="92"/>
      <c r="CH297" s="92"/>
      <c r="CI297" s="92"/>
      <c r="CJ297" s="92"/>
      <c r="CK297" s="92"/>
      <c r="CL297" s="92"/>
      <c r="CM297" s="92"/>
      <c r="CN297" s="92"/>
      <c r="CO297" s="92"/>
      <c r="CP297" s="92"/>
      <c r="CQ297" s="92"/>
      <c r="CR297" s="92"/>
      <c r="CS297" s="92"/>
      <c r="CT297" s="92"/>
      <c r="CU297" s="92"/>
      <c r="CV297" s="92"/>
      <c r="CW297" s="92"/>
      <c r="CX297" s="92"/>
      <c r="CY297" s="92"/>
      <c r="CZ297" s="92"/>
      <c r="DA297" s="92"/>
      <c r="DB297" s="92"/>
      <c r="DC297" s="92"/>
      <c r="DD297" s="92"/>
      <c r="DE297" s="92"/>
    </row>
    <row r="298" spans="1:109">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92"/>
      <c r="BY298" s="92"/>
      <c r="BZ298" s="92"/>
      <c r="CA298" s="92"/>
      <c r="CB298" s="92"/>
      <c r="CC298" s="92"/>
      <c r="CD298" s="92"/>
      <c r="CE298" s="92"/>
      <c r="CF298" s="92"/>
      <c r="CG298" s="92"/>
      <c r="CH298" s="92"/>
      <c r="CI298" s="92"/>
      <c r="CJ298" s="92"/>
      <c r="CK298" s="92"/>
      <c r="CL298" s="92"/>
      <c r="CM298" s="92"/>
      <c r="CN298" s="92"/>
      <c r="CO298" s="92"/>
      <c r="CP298" s="92"/>
      <c r="CQ298" s="92"/>
      <c r="CR298" s="92"/>
      <c r="CS298" s="92"/>
      <c r="CT298" s="92"/>
      <c r="CU298" s="92"/>
      <c r="CV298" s="92"/>
      <c r="CW298" s="92"/>
      <c r="CX298" s="92"/>
      <c r="CY298" s="92"/>
      <c r="CZ298" s="92"/>
      <c r="DA298" s="92"/>
      <c r="DB298" s="92"/>
      <c r="DC298" s="92"/>
      <c r="DD298" s="92"/>
      <c r="DE298" s="92"/>
    </row>
    <row r="299" spans="1:109">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92"/>
      <c r="BY299" s="92"/>
      <c r="BZ299" s="92"/>
      <c r="CA299" s="92"/>
      <c r="CB299" s="92"/>
      <c r="CC299" s="92"/>
      <c r="CD299" s="92"/>
      <c r="CE299" s="92"/>
      <c r="CF299" s="92"/>
      <c r="CG299" s="92"/>
      <c r="CH299" s="92"/>
      <c r="CI299" s="92"/>
      <c r="CJ299" s="92"/>
      <c r="CK299" s="92"/>
      <c r="CL299" s="92"/>
      <c r="CM299" s="92"/>
      <c r="CN299" s="92"/>
      <c r="CO299" s="92"/>
      <c r="CP299" s="92"/>
      <c r="CQ299" s="92"/>
      <c r="CR299" s="92"/>
      <c r="CS299" s="92"/>
      <c r="CT299" s="92"/>
      <c r="CU299" s="92"/>
      <c r="CV299" s="92"/>
      <c r="CW299" s="92"/>
      <c r="CX299" s="92"/>
      <c r="CY299" s="92"/>
      <c r="CZ299" s="92"/>
      <c r="DA299" s="92"/>
      <c r="DB299" s="92"/>
      <c r="DC299" s="92"/>
      <c r="DD299" s="92"/>
      <c r="DE299" s="92"/>
    </row>
    <row r="300" spans="1:109">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92"/>
      <c r="BY300" s="92"/>
      <c r="BZ300" s="92"/>
      <c r="CA300" s="92"/>
      <c r="CB300" s="92"/>
      <c r="CC300" s="92"/>
      <c r="CD300" s="92"/>
      <c r="CE300" s="92"/>
      <c r="CF300" s="92"/>
      <c r="CG300" s="92"/>
      <c r="CH300" s="92"/>
      <c r="CI300" s="92"/>
      <c r="CJ300" s="92"/>
      <c r="CK300" s="92"/>
      <c r="CL300" s="92"/>
      <c r="CM300" s="92"/>
      <c r="CN300" s="92"/>
      <c r="CO300" s="92"/>
      <c r="CP300" s="92"/>
      <c r="CQ300" s="92"/>
      <c r="CR300" s="92"/>
      <c r="CS300" s="92"/>
      <c r="CT300" s="92"/>
      <c r="CU300" s="92"/>
      <c r="CV300" s="92"/>
      <c r="CW300" s="92"/>
      <c r="CX300" s="92"/>
      <c r="CY300" s="92"/>
      <c r="CZ300" s="92"/>
      <c r="DA300" s="92"/>
      <c r="DB300" s="92"/>
      <c r="DC300" s="92"/>
      <c r="DD300" s="92"/>
      <c r="DE300" s="92"/>
    </row>
    <row r="301" spans="1:109">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69"/>
      <c r="BH301" s="69"/>
      <c r="BI301" s="69"/>
      <c r="BJ301" s="69"/>
      <c r="BK301" s="69"/>
      <c r="BL301" s="69"/>
      <c r="BM301" s="69"/>
      <c r="BN301" s="69"/>
      <c r="BO301" s="69"/>
      <c r="BP301" s="69"/>
      <c r="BQ301" s="69"/>
      <c r="BR301" s="69"/>
      <c r="BS301" s="69"/>
      <c r="BT301" s="69"/>
      <c r="BU301" s="69"/>
      <c r="BV301" s="69"/>
      <c r="BW301" s="69"/>
      <c r="BX301" s="92"/>
      <c r="BY301" s="92"/>
      <c r="BZ301" s="92"/>
      <c r="CA301" s="92"/>
      <c r="CB301" s="92"/>
      <c r="CC301" s="92"/>
      <c r="CD301" s="92"/>
      <c r="CE301" s="92"/>
      <c r="CF301" s="92"/>
      <c r="CG301" s="92"/>
      <c r="CH301" s="92"/>
      <c r="CI301" s="92"/>
      <c r="CJ301" s="92"/>
      <c r="CK301" s="92"/>
      <c r="CL301" s="92"/>
      <c r="CM301" s="92"/>
      <c r="CN301" s="92"/>
      <c r="CO301" s="92"/>
      <c r="CP301" s="92"/>
      <c r="CQ301" s="92"/>
      <c r="CR301" s="92"/>
      <c r="CS301" s="92"/>
      <c r="CT301" s="92"/>
      <c r="CU301" s="92"/>
      <c r="CV301" s="92"/>
      <c r="CW301" s="92"/>
      <c r="CX301" s="92"/>
      <c r="CY301" s="92"/>
      <c r="CZ301" s="92"/>
      <c r="DA301" s="92"/>
      <c r="DB301" s="92"/>
      <c r="DC301" s="92"/>
      <c r="DD301" s="92"/>
      <c r="DE301" s="92"/>
    </row>
    <row r="302" spans="1:109">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69"/>
      <c r="BH302" s="69"/>
      <c r="BI302" s="69"/>
      <c r="BJ302" s="69"/>
      <c r="BK302" s="69"/>
      <c r="BL302" s="69"/>
      <c r="BM302" s="69"/>
      <c r="BN302" s="69"/>
      <c r="BO302" s="69"/>
      <c r="BP302" s="69"/>
      <c r="BQ302" s="69"/>
      <c r="BR302" s="69"/>
      <c r="BS302" s="69"/>
      <c r="BT302" s="69"/>
      <c r="BU302" s="69"/>
      <c r="BV302" s="69"/>
      <c r="BW302" s="69"/>
      <c r="BX302" s="92"/>
      <c r="BY302" s="92"/>
      <c r="BZ302" s="92"/>
      <c r="CA302" s="92"/>
      <c r="CB302" s="92"/>
      <c r="CC302" s="92"/>
      <c r="CD302" s="92"/>
      <c r="CE302" s="92"/>
      <c r="CF302" s="92"/>
      <c r="CG302" s="92"/>
      <c r="CH302" s="92"/>
      <c r="CI302" s="92"/>
      <c r="CJ302" s="92"/>
      <c r="CK302" s="92"/>
      <c r="CL302" s="92"/>
      <c r="CM302" s="92"/>
      <c r="CN302" s="92"/>
      <c r="CO302" s="92"/>
      <c r="CP302" s="92"/>
      <c r="CQ302" s="92"/>
      <c r="CR302" s="92"/>
      <c r="CS302" s="92"/>
      <c r="CT302" s="92"/>
      <c r="CU302" s="92"/>
      <c r="CV302" s="92"/>
      <c r="CW302" s="92"/>
      <c r="CX302" s="92"/>
      <c r="CY302" s="92"/>
      <c r="CZ302" s="92"/>
      <c r="DA302" s="92"/>
      <c r="DB302" s="92"/>
      <c r="DC302" s="92"/>
      <c r="DD302" s="92"/>
      <c r="DE302" s="92"/>
    </row>
    <row r="303" spans="1:109">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69"/>
      <c r="BH303" s="69"/>
      <c r="BI303" s="69"/>
      <c r="BJ303" s="69"/>
      <c r="BK303" s="69"/>
      <c r="BL303" s="69"/>
      <c r="BM303" s="69"/>
      <c r="BN303" s="69"/>
      <c r="BO303" s="69"/>
      <c r="BP303" s="69"/>
      <c r="BQ303" s="69"/>
      <c r="BR303" s="69"/>
      <c r="BS303" s="69"/>
      <c r="BT303" s="69"/>
      <c r="BU303" s="69"/>
      <c r="BV303" s="69"/>
      <c r="BW303" s="69"/>
      <c r="BX303" s="92"/>
      <c r="BY303" s="92"/>
      <c r="BZ303" s="92"/>
      <c r="CA303" s="92"/>
      <c r="CB303" s="92"/>
      <c r="CC303" s="92"/>
      <c r="CD303" s="92"/>
      <c r="CE303" s="92"/>
      <c r="CF303" s="92"/>
      <c r="CG303" s="92"/>
      <c r="CH303" s="92"/>
      <c r="CI303" s="92"/>
      <c r="CJ303" s="92"/>
      <c r="CK303" s="92"/>
      <c r="CL303" s="92"/>
      <c r="CM303" s="92"/>
      <c r="CN303" s="92"/>
      <c r="CO303" s="92"/>
      <c r="CP303" s="92"/>
      <c r="CQ303" s="92"/>
      <c r="CR303" s="92"/>
      <c r="CS303" s="92"/>
      <c r="CT303" s="92"/>
      <c r="CU303" s="92"/>
      <c r="CV303" s="92"/>
      <c r="CW303" s="92"/>
      <c r="CX303" s="92"/>
      <c r="CY303" s="92"/>
      <c r="CZ303" s="92"/>
      <c r="DA303" s="92"/>
      <c r="DB303" s="92"/>
      <c r="DC303" s="92"/>
      <c r="DD303" s="92"/>
      <c r="DE303" s="92"/>
    </row>
    <row r="304" spans="1:109">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c r="BL304" s="69"/>
      <c r="BM304" s="69"/>
      <c r="BN304" s="69"/>
      <c r="BO304" s="69"/>
      <c r="BP304" s="69"/>
      <c r="BQ304" s="69"/>
      <c r="BR304" s="69"/>
      <c r="BS304" s="69"/>
      <c r="BT304" s="69"/>
      <c r="BU304" s="69"/>
      <c r="BV304" s="69"/>
      <c r="BW304" s="69"/>
      <c r="BX304" s="92"/>
      <c r="BY304" s="92"/>
      <c r="BZ304" s="92"/>
      <c r="CA304" s="92"/>
      <c r="CB304" s="92"/>
      <c r="CC304" s="92"/>
      <c r="CD304" s="92"/>
      <c r="CE304" s="92"/>
      <c r="CF304" s="92"/>
      <c r="CG304" s="92"/>
      <c r="CH304" s="92"/>
      <c r="CI304" s="92"/>
      <c r="CJ304" s="92"/>
      <c r="CK304" s="92"/>
      <c r="CL304" s="92"/>
      <c r="CM304" s="92"/>
      <c r="CN304" s="92"/>
      <c r="CO304" s="92"/>
      <c r="CP304" s="92"/>
      <c r="CQ304" s="92"/>
      <c r="CR304" s="92"/>
      <c r="CS304" s="92"/>
      <c r="CT304" s="92"/>
      <c r="CU304" s="92"/>
      <c r="CV304" s="92"/>
      <c r="CW304" s="92"/>
      <c r="CX304" s="92"/>
      <c r="CY304" s="92"/>
      <c r="CZ304" s="92"/>
      <c r="DA304" s="92"/>
      <c r="DB304" s="92"/>
      <c r="DC304" s="92"/>
      <c r="DD304" s="92"/>
      <c r="DE304" s="92"/>
    </row>
    <row r="305" spans="1:109">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69"/>
      <c r="BG305" s="69"/>
      <c r="BH305" s="69"/>
      <c r="BI305" s="69"/>
      <c r="BJ305" s="69"/>
      <c r="BK305" s="69"/>
      <c r="BL305" s="69"/>
      <c r="BM305" s="69"/>
      <c r="BN305" s="69"/>
      <c r="BO305" s="69"/>
      <c r="BP305" s="69"/>
      <c r="BQ305" s="69"/>
      <c r="BR305" s="69"/>
      <c r="BS305" s="69"/>
      <c r="BT305" s="69"/>
      <c r="BU305" s="69"/>
      <c r="BV305" s="69"/>
      <c r="BW305" s="69"/>
      <c r="BX305" s="92"/>
      <c r="BY305" s="92"/>
      <c r="BZ305" s="92"/>
      <c r="CA305" s="92"/>
      <c r="CB305" s="92"/>
      <c r="CC305" s="92"/>
      <c r="CD305" s="92"/>
      <c r="CE305" s="92"/>
      <c r="CF305" s="92"/>
      <c r="CG305" s="92"/>
      <c r="CH305" s="92"/>
      <c r="CI305" s="92"/>
      <c r="CJ305" s="92"/>
      <c r="CK305" s="92"/>
      <c r="CL305" s="92"/>
      <c r="CM305" s="92"/>
      <c r="CN305" s="92"/>
      <c r="CO305" s="92"/>
      <c r="CP305" s="92"/>
      <c r="CQ305" s="92"/>
      <c r="CR305" s="92"/>
      <c r="CS305" s="92"/>
      <c r="CT305" s="92"/>
      <c r="CU305" s="92"/>
      <c r="CV305" s="92"/>
      <c r="CW305" s="92"/>
      <c r="CX305" s="92"/>
      <c r="CY305" s="92"/>
      <c r="CZ305" s="92"/>
      <c r="DA305" s="92"/>
      <c r="DB305" s="92"/>
      <c r="DC305" s="92"/>
      <c r="DD305" s="92"/>
      <c r="DE305" s="92"/>
    </row>
    <row r="306" spans="1:109">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69"/>
      <c r="BG306" s="69"/>
      <c r="BH306" s="69"/>
      <c r="BI306" s="69"/>
      <c r="BJ306" s="69"/>
      <c r="BK306" s="69"/>
      <c r="BL306" s="69"/>
      <c r="BM306" s="69"/>
      <c r="BN306" s="69"/>
      <c r="BO306" s="69"/>
      <c r="BP306" s="69"/>
      <c r="BQ306" s="69"/>
      <c r="BR306" s="69"/>
      <c r="BS306" s="69"/>
      <c r="BT306" s="69"/>
      <c r="BU306" s="69"/>
      <c r="BV306" s="69"/>
      <c r="BW306" s="69"/>
      <c r="BX306" s="92"/>
      <c r="BY306" s="92"/>
      <c r="BZ306" s="92"/>
      <c r="CA306" s="92"/>
      <c r="CB306" s="92"/>
      <c r="CC306" s="92"/>
      <c r="CD306" s="92"/>
      <c r="CE306" s="92"/>
      <c r="CF306" s="92"/>
      <c r="CG306" s="92"/>
      <c r="CH306" s="92"/>
      <c r="CI306" s="92"/>
      <c r="CJ306" s="92"/>
      <c r="CK306" s="92"/>
      <c r="CL306" s="92"/>
      <c r="CM306" s="92"/>
      <c r="CN306" s="92"/>
      <c r="CO306" s="92"/>
      <c r="CP306" s="92"/>
      <c r="CQ306" s="92"/>
      <c r="CR306" s="92"/>
      <c r="CS306" s="92"/>
      <c r="CT306" s="92"/>
      <c r="CU306" s="92"/>
      <c r="CV306" s="92"/>
      <c r="CW306" s="92"/>
      <c r="CX306" s="92"/>
      <c r="CY306" s="92"/>
      <c r="CZ306" s="92"/>
      <c r="DA306" s="92"/>
      <c r="DB306" s="92"/>
      <c r="DC306" s="92"/>
      <c r="DD306" s="92"/>
      <c r="DE306" s="92"/>
    </row>
    <row r="307" spans="1:109">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c r="BL307" s="69"/>
      <c r="BM307" s="69"/>
      <c r="BN307" s="69"/>
      <c r="BO307" s="69"/>
      <c r="BP307" s="69"/>
      <c r="BQ307" s="69"/>
      <c r="BR307" s="69"/>
      <c r="BS307" s="69"/>
      <c r="BT307" s="69"/>
      <c r="BU307" s="69"/>
      <c r="BV307" s="69"/>
      <c r="BW307" s="69"/>
      <c r="BX307" s="92"/>
      <c r="BY307" s="92"/>
      <c r="BZ307" s="92"/>
      <c r="CA307" s="92"/>
      <c r="CB307" s="92"/>
      <c r="CC307" s="92"/>
      <c r="CD307" s="92"/>
      <c r="CE307" s="92"/>
      <c r="CF307" s="92"/>
      <c r="CG307" s="92"/>
      <c r="CH307" s="92"/>
      <c r="CI307" s="92"/>
      <c r="CJ307" s="92"/>
      <c r="CK307" s="92"/>
      <c r="CL307" s="92"/>
      <c r="CM307" s="92"/>
      <c r="CN307" s="92"/>
      <c r="CO307" s="92"/>
      <c r="CP307" s="92"/>
      <c r="CQ307" s="92"/>
      <c r="CR307" s="92"/>
      <c r="CS307" s="92"/>
      <c r="CT307" s="92"/>
      <c r="CU307" s="92"/>
      <c r="CV307" s="92"/>
      <c r="CW307" s="92"/>
      <c r="CX307" s="92"/>
      <c r="CY307" s="92"/>
      <c r="CZ307" s="92"/>
      <c r="DA307" s="92"/>
      <c r="DB307" s="92"/>
      <c r="DC307" s="92"/>
      <c r="DD307" s="92"/>
      <c r="DE307" s="92"/>
    </row>
    <row r="308" spans="1:109">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c r="BL308" s="69"/>
      <c r="BM308" s="69"/>
      <c r="BN308" s="69"/>
      <c r="BO308" s="69"/>
      <c r="BP308" s="69"/>
      <c r="BQ308" s="69"/>
      <c r="BR308" s="69"/>
      <c r="BS308" s="69"/>
      <c r="BT308" s="69"/>
      <c r="BU308" s="69"/>
      <c r="BV308" s="69"/>
      <c r="BW308" s="69"/>
      <c r="BX308" s="92"/>
      <c r="BY308" s="92"/>
      <c r="BZ308" s="92"/>
      <c r="CA308" s="92"/>
      <c r="CB308" s="92"/>
      <c r="CC308" s="92"/>
      <c r="CD308" s="92"/>
      <c r="CE308" s="92"/>
      <c r="CF308" s="92"/>
      <c r="CG308" s="92"/>
      <c r="CH308" s="92"/>
      <c r="CI308" s="92"/>
      <c r="CJ308" s="92"/>
      <c r="CK308" s="92"/>
      <c r="CL308" s="92"/>
      <c r="CM308" s="92"/>
      <c r="CN308" s="92"/>
      <c r="CO308" s="92"/>
      <c r="CP308" s="92"/>
      <c r="CQ308" s="92"/>
      <c r="CR308" s="92"/>
      <c r="CS308" s="92"/>
      <c r="CT308" s="92"/>
      <c r="CU308" s="92"/>
      <c r="CV308" s="92"/>
      <c r="CW308" s="92"/>
      <c r="CX308" s="92"/>
      <c r="CY308" s="92"/>
      <c r="CZ308" s="92"/>
      <c r="DA308" s="92"/>
      <c r="DB308" s="92"/>
      <c r="DC308" s="92"/>
      <c r="DD308" s="92"/>
      <c r="DE308" s="92"/>
    </row>
    <row r="309" spans="1:109">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69"/>
      <c r="BG309" s="69"/>
      <c r="BH309" s="69"/>
      <c r="BI309" s="69"/>
      <c r="BJ309" s="69"/>
      <c r="BK309" s="69"/>
      <c r="BL309" s="69"/>
      <c r="BM309" s="69"/>
      <c r="BN309" s="69"/>
      <c r="BO309" s="69"/>
      <c r="BP309" s="69"/>
      <c r="BQ309" s="69"/>
      <c r="BR309" s="69"/>
      <c r="BS309" s="69"/>
      <c r="BT309" s="69"/>
      <c r="BU309" s="69"/>
      <c r="BV309" s="69"/>
      <c r="BW309" s="69"/>
      <c r="BX309" s="92"/>
      <c r="BY309" s="92"/>
      <c r="BZ309" s="92"/>
      <c r="CA309" s="92"/>
      <c r="CB309" s="92"/>
      <c r="CC309" s="92"/>
      <c r="CD309" s="92"/>
      <c r="CE309" s="92"/>
      <c r="CF309" s="92"/>
      <c r="CG309" s="92"/>
      <c r="CH309" s="92"/>
      <c r="CI309" s="92"/>
      <c r="CJ309" s="92"/>
      <c r="CK309" s="92"/>
      <c r="CL309" s="92"/>
      <c r="CM309" s="92"/>
      <c r="CN309" s="92"/>
      <c r="CO309" s="92"/>
      <c r="CP309" s="92"/>
      <c r="CQ309" s="92"/>
      <c r="CR309" s="92"/>
      <c r="CS309" s="92"/>
      <c r="CT309" s="92"/>
      <c r="CU309" s="92"/>
      <c r="CV309" s="92"/>
      <c r="CW309" s="92"/>
      <c r="CX309" s="92"/>
      <c r="CY309" s="92"/>
      <c r="CZ309" s="92"/>
      <c r="DA309" s="92"/>
      <c r="DB309" s="92"/>
      <c r="DC309" s="92"/>
      <c r="DD309" s="92"/>
      <c r="DE309" s="92"/>
    </row>
    <row r="310" spans="1:109">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c r="BA310" s="69"/>
      <c r="BB310" s="69"/>
      <c r="BC310" s="69"/>
      <c r="BD310" s="69"/>
      <c r="BE310" s="69"/>
      <c r="BF310" s="69"/>
      <c r="BG310" s="69"/>
      <c r="BH310" s="69"/>
      <c r="BI310" s="69"/>
      <c r="BJ310" s="69"/>
      <c r="BK310" s="69"/>
      <c r="BL310" s="69"/>
      <c r="BM310" s="69"/>
      <c r="BN310" s="69"/>
      <c r="BO310" s="69"/>
      <c r="BP310" s="69"/>
      <c r="BQ310" s="69"/>
      <c r="BR310" s="69"/>
      <c r="BS310" s="69"/>
      <c r="BT310" s="69"/>
      <c r="BU310" s="69"/>
      <c r="BV310" s="69"/>
      <c r="BW310" s="69"/>
      <c r="BX310" s="92"/>
      <c r="BY310" s="92"/>
      <c r="BZ310" s="92"/>
      <c r="CA310" s="92"/>
      <c r="CB310" s="92"/>
      <c r="CC310" s="92"/>
      <c r="CD310" s="92"/>
      <c r="CE310" s="92"/>
      <c r="CF310" s="92"/>
      <c r="CG310" s="92"/>
      <c r="CH310" s="92"/>
      <c r="CI310" s="92"/>
      <c r="CJ310" s="92"/>
      <c r="CK310" s="92"/>
      <c r="CL310" s="92"/>
      <c r="CM310" s="92"/>
      <c r="CN310" s="92"/>
      <c r="CO310" s="92"/>
      <c r="CP310" s="92"/>
      <c r="CQ310" s="92"/>
      <c r="CR310" s="92"/>
      <c r="CS310" s="92"/>
      <c r="CT310" s="92"/>
      <c r="CU310" s="92"/>
      <c r="CV310" s="92"/>
      <c r="CW310" s="92"/>
      <c r="CX310" s="92"/>
      <c r="CY310" s="92"/>
      <c r="CZ310" s="92"/>
      <c r="DA310" s="92"/>
      <c r="DB310" s="92"/>
      <c r="DC310" s="92"/>
      <c r="DD310" s="92"/>
      <c r="DE310" s="92"/>
    </row>
    <row r="311" spans="1:109">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69"/>
      <c r="BJ311" s="69"/>
      <c r="BK311" s="69"/>
      <c r="BL311" s="69"/>
      <c r="BM311" s="69"/>
      <c r="BN311" s="69"/>
      <c r="BO311" s="69"/>
      <c r="BP311" s="69"/>
      <c r="BQ311" s="69"/>
      <c r="BR311" s="69"/>
      <c r="BS311" s="69"/>
      <c r="BT311" s="69"/>
      <c r="BU311" s="69"/>
      <c r="BV311" s="69"/>
      <c r="BW311" s="69"/>
      <c r="BX311" s="92"/>
      <c r="BY311" s="92"/>
      <c r="BZ311" s="92"/>
      <c r="CA311" s="92"/>
      <c r="CB311" s="92"/>
      <c r="CC311" s="92"/>
      <c r="CD311" s="92"/>
      <c r="CE311" s="92"/>
      <c r="CF311" s="92"/>
      <c r="CG311" s="92"/>
      <c r="CH311" s="92"/>
      <c r="CI311" s="92"/>
      <c r="CJ311" s="92"/>
      <c r="CK311" s="92"/>
      <c r="CL311" s="92"/>
      <c r="CM311" s="92"/>
      <c r="CN311" s="92"/>
      <c r="CO311" s="92"/>
      <c r="CP311" s="92"/>
      <c r="CQ311" s="92"/>
      <c r="CR311" s="92"/>
      <c r="CS311" s="92"/>
      <c r="CT311" s="92"/>
      <c r="CU311" s="92"/>
      <c r="CV311" s="92"/>
      <c r="CW311" s="92"/>
      <c r="CX311" s="92"/>
      <c r="CY311" s="92"/>
      <c r="CZ311" s="92"/>
      <c r="DA311" s="92"/>
      <c r="DB311" s="92"/>
      <c r="DC311" s="92"/>
      <c r="DD311" s="92"/>
      <c r="DE311" s="92"/>
    </row>
    <row r="312" spans="1:109">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69"/>
      <c r="BJ312" s="69"/>
      <c r="BK312" s="69"/>
      <c r="BL312" s="69"/>
      <c r="BM312" s="69"/>
      <c r="BN312" s="69"/>
      <c r="BO312" s="69"/>
      <c r="BP312" s="69"/>
      <c r="BQ312" s="69"/>
      <c r="BR312" s="69"/>
      <c r="BS312" s="69"/>
      <c r="BT312" s="69"/>
      <c r="BU312" s="69"/>
      <c r="BV312" s="69"/>
      <c r="BW312" s="69"/>
      <c r="BX312" s="92"/>
      <c r="BY312" s="92"/>
      <c r="BZ312" s="92"/>
      <c r="CA312" s="92"/>
      <c r="CB312" s="92"/>
      <c r="CC312" s="92"/>
      <c r="CD312" s="92"/>
      <c r="CE312" s="92"/>
      <c r="CF312" s="92"/>
      <c r="CG312" s="92"/>
      <c r="CH312" s="92"/>
      <c r="CI312" s="92"/>
      <c r="CJ312" s="92"/>
      <c r="CK312" s="92"/>
      <c r="CL312" s="92"/>
      <c r="CM312" s="92"/>
      <c r="CN312" s="92"/>
      <c r="CO312" s="92"/>
      <c r="CP312" s="92"/>
      <c r="CQ312" s="92"/>
      <c r="CR312" s="92"/>
      <c r="CS312" s="92"/>
      <c r="CT312" s="92"/>
      <c r="CU312" s="92"/>
      <c r="CV312" s="92"/>
      <c r="CW312" s="92"/>
      <c r="CX312" s="92"/>
      <c r="CY312" s="92"/>
      <c r="CZ312" s="92"/>
      <c r="DA312" s="92"/>
      <c r="DB312" s="92"/>
      <c r="DC312" s="92"/>
      <c r="DD312" s="92"/>
      <c r="DE312" s="92"/>
    </row>
    <row r="313" spans="1:109">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c r="AU313" s="69"/>
      <c r="AV313" s="69"/>
      <c r="AW313" s="69"/>
      <c r="AX313" s="69"/>
      <c r="AY313" s="69"/>
      <c r="AZ313" s="69"/>
      <c r="BA313" s="69"/>
      <c r="BB313" s="69"/>
      <c r="BC313" s="69"/>
      <c r="BD313" s="69"/>
      <c r="BE313" s="69"/>
      <c r="BF313" s="69"/>
      <c r="BG313" s="69"/>
      <c r="BH313" s="69"/>
      <c r="BI313" s="69"/>
      <c r="BJ313" s="69"/>
      <c r="BK313" s="69"/>
      <c r="BL313" s="69"/>
      <c r="BM313" s="69"/>
      <c r="BN313" s="69"/>
      <c r="BO313" s="69"/>
      <c r="BP313" s="69"/>
      <c r="BQ313" s="69"/>
      <c r="BR313" s="69"/>
      <c r="BS313" s="69"/>
      <c r="BT313" s="69"/>
      <c r="BU313" s="69"/>
      <c r="BV313" s="69"/>
      <c r="BW313" s="69"/>
      <c r="BX313" s="92"/>
      <c r="BY313" s="92"/>
      <c r="BZ313" s="92"/>
      <c r="CA313" s="92"/>
      <c r="CB313" s="92"/>
      <c r="CC313" s="92"/>
      <c r="CD313" s="92"/>
      <c r="CE313" s="92"/>
      <c r="CF313" s="92"/>
      <c r="CG313" s="92"/>
      <c r="CH313" s="92"/>
      <c r="CI313" s="92"/>
      <c r="CJ313" s="92"/>
      <c r="CK313" s="92"/>
      <c r="CL313" s="92"/>
      <c r="CM313" s="92"/>
      <c r="CN313" s="92"/>
      <c r="CO313" s="92"/>
      <c r="CP313" s="92"/>
      <c r="CQ313" s="92"/>
      <c r="CR313" s="92"/>
      <c r="CS313" s="92"/>
      <c r="CT313" s="92"/>
      <c r="CU313" s="92"/>
      <c r="CV313" s="92"/>
      <c r="CW313" s="92"/>
      <c r="CX313" s="92"/>
      <c r="CY313" s="92"/>
      <c r="CZ313" s="92"/>
      <c r="DA313" s="92"/>
      <c r="DB313" s="92"/>
      <c r="DC313" s="92"/>
      <c r="DD313" s="92"/>
      <c r="DE313" s="92"/>
    </row>
    <row r="314" spans="1:109">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69"/>
      <c r="BG314" s="69"/>
      <c r="BH314" s="69"/>
      <c r="BI314" s="69"/>
      <c r="BJ314" s="69"/>
      <c r="BK314" s="69"/>
      <c r="BL314" s="69"/>
      <c r="BM314" s="69"/>
      <c r="BN314" s="69"/>
      <c r="BO314" s="69"/>
      <c r="BP314" s="69"/>
      <c r="BQ314" s="69"/>
      <c r="BR314" s="69"/>
      <c r="BS314" s="69"/>
      <c r="BT314" s="69"/>
      <c r="BU314" s="69"/>
      <c r="BV314" s="69"/>
      <c r="BW314" s="69"/>
      <c r="BX314" s="92"/>
      <c r="BY314" s="92"/>
      <c r="BZ314" s="92"/>
      <c r="CA314" s="92"/>
      <c r="CB314" s="92"/>
      <c r="CC314" s="92"/>
      <c r="CD314" s="92"/>
      <c r="CE314" s="92"/>
      <c r="CF314" s="92"/>
      <c r="CG314" s="92"/>
      <c r="CH314" s="92"/>
      <c r="CI314" s="92"/>
      <c r="CJ314" s="92"/>
      <c r="CK314" s="92"/>
      <c r="CL314" s="92"/>
      <c r="CM314" s="92"/>
      <c r="CN314" s="92"/>
      <c r="CO314" s="92"/>
      <c r="CP314" s="92"/>
      <c r="CQ314" s="92"/>
      <c r="CR314" s="92"/>
      <c r="CS314" s="92"/>
      <c r="CT314" s="92"/>
      <c r="CU314" s="92"/>
      <c r="CV314" s="92"/>
      <c r="CW314" s="92"/>
      <c r="CX314" s="92"/>
      <c r="CY314" s="92"/>
      <c r="CZ314" s="92"/>
      <c r="DA314" s="92"/>
      <c r="DB314" s="92"/>
      <c r="DC314" s="92"/>
      <c r="DD314" s="92"/>
      <c r="DE314" s="92"/>
    </row>
    <row r="315" spans="1:109">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69"/>
      <c r="BQ315" s="69"/>
      <c r="BR315" s="69"/>
      <c r="BS315" s="69"/>
      <c r="BT315" s="69"/>
      <c r="BU315" s="69"/>
      <c r="BV315" s="69"/>
      <c r="BW315" s="69"/>
      <c r="BX315" s="92"/>
      <c r="BY315" s="92"/>
      <c r="BZ315" s="92"/>
      <c r="CA315" s="92"/>
      <c r="CB315" s="92"/>
      <c r="CC315" s="92"/>
      <c r="CD315" s="92"/>
      <c r="CE315" s="92"/>
      <c r="CF315" s="92"/>
      <c r="CG315" s="92"/>
      <c r="CH315" s="92"/>
      <c r="CI315" s="92"/>
      <c r="CJ315" s="92"/>
      <c r="CK315" s="92"/>
      <c r="CL315" s="92"/>
      <c r="CM315" s="92"/>
      <c r="CN315" s="92"/>
      <c r="CO315" s="92"/>
      <c r="CP315" s="92"/>
      <c r="CQ315" s="92"/>
      <c r="CR315" s="92"/>
      <c r="CS315" s="92"/>
      <c r="CT315" s="92"/>
      <c r="CU315" s="92"/>
      <c r="CV315" s="92"/>
      <c r="CW315" s="92"/>
      <c r="CX315" s="92"/>
      <c r="CY315" s="92"/>
      <c r="CZ315" s="92"/>
      <c r="DA315" s="92"/>
      <c r="DB315" s="92"/>
      <c r="DC315" s="92"/>
      <c r="DD315" s="92"/>
      <c r="DE315" s="92"/>
    </row>
    <row r="316" spans="1:109">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69"/>
      <c r="BQ316" s="69"/>
      <c r="BR316" s="69"/>
      <c r="BS316" s="69"/>
      <c r="BT316" s="69"/>
      <c r="BU316" s="69"/>
      <c r="BV316" s="69"/>
      <c r="BW316" s="69"/>
      <c r="BX316" s="92"/>
      <c r="BY316" s="92"/>
      <c r="BZ316" s="92"/>
      <c r="CA316" s="92"/>
      <c r="CB316" s="92"/>
      <c r="CC316" s="92"/>
      <c r="CD316" s="92"/>
      <c r="CE316" s="92"/>
      <c r="CF316" s="92"/>
      <c r="CG316" s="92"/>
      <c r="CH316" s="92"/>
      <c r="CI316" s="92"/>
      <c r="CJ316" s="92"/>
      <c r="CK316" s="92"/>
      <c r="CL316" s="92"/>
      <c r="CM316" s="92"/>
      <c r="CN316" s="92"/>
      <c r="CO316" s="92"/>
      <c r="CP316" s="92"/>
      <c r="CQ316" s="92"/>
      <c r="CR316" s="92"/>
      <c r="CS316" s="92"/>
      <c r="CT316" s="92"/>
      <c r="CU316" s="92"/>
      <c r="CV316" s="92"/>
      <c r="CW316" s="92"/>
      <c r="CX316" s="92"/>
      <c r="CY316" s="92"/>
      <c r="CZ316" s="92"/>
      <c r="DA316" s="92"/>
      <c r="DB316" s="92"/>
      <c r="DC316" s="92"/>
      <c r="DD316" s="92"/>
      <c r="DE316" s="92"/>
    </row>
    <row r="317" spans="1:109">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c r="BM317" s="69"/>
      <c r="BN317" s="69"/>
      <c r="BO317" s="69"/>
      <c r="BP317" s="69"/>
      <c r="BQ317" s="69"/>
      <c r="BR317" s="69"/>
      <c r="BS317" s="69"/>
      <c r="BT317" s="69"/>
      <c r="BU317" s="69"/>
      <c r="BV317" s="69"/>
      <c r="BW317" s="69"/>
      <c r="BX317" s="92"/>
      <c r="BY317" s="92"/>
      <c r="BZ317" s="92"/>
      <c r="CA317" s="92"/>
      <c r="CB317" s="92"/>
      <c r="CC317" s="92"/>
      <c r="CD317" s="92"/>
      <c r="CE317" s="92"/>
      <c r="CF317" s="92"/>
      <c r="CG317" s="92"/>
      <c r="CH317" s="92"/>
      <c r="CI317" s="92"/>
      <c r="CJ317" s="92"/>
      <c r="CK317" s="92"/>
      <c r="CL317" s="92"/>
      <c r="CM317" s="92"/>
      <c r="CN317" s="92"/>
      <c r="CO317" s="92"/>
      <c r="CP317" s="92"/>
      <c r="CQ317" s="92"/>
      <c r="CR317" s="92"/>
      <c r="CS317" s="92"/>
      <c r="CT317" s="92"/>
      <c r="CU317" s="92"/>
      <c r="CV317" s="92"/>
      <c r="CW317" s="92"/>
      <c r="CX317" s="92"/>
      <c r="CY317" s="92"/>
      <c r="CZ317" s="92"/>
      <c r="DA317" s="92"/>
      <c r="DB317" s="92"/>
      <c r="DC317" s="92"/>
      <c r="DD317" s="92"/>
      <c r="DE317" s="92"/>
    </row>
    <row r="318" spans="1:109">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69"/>
      <c r="BQ318" s="69"/>
      <c r="BR318" s="69"/>
      <c r="BS318" s="69"/>
      <c r="BT318" s="69"/>
      <c r="BU318" s="69"/>
      <c r="BV318" s="69"/>
      <c r="BW318" s="69"/>
      <c r="BX318" s="92"/>
      <c r="BY318" s="92"/>
      <c r="BZ318" s="92"/>
      <c r="CA318" s="92"/>
      <c r="CB318" s="92"/>
      <c r="CC318" s="92"/>
      <c r="CD318" s="92"/>
      <c r="CE318" s="92"/>
      <c r="CF318" s="92"/>
      <c r="CG318" s="92"/>
      <c r="CH318" s="92"/>
      <c r="CI318" s="92"/>
      <c r="CJ318" s="92"/>
      <c r="CK318" s="92"/>
      <c r="CL318" s="92"/>
      <c r="CM318" s="92"/>
      <c r="CN318" s="92"/>
      <c r="CO318" s="92"/>
      <c r="CP318" s="92"/>
      <c r="CQ318" s="92"/>
      <c r="CR318" s="92"/>
      <c r="CS318" s="92"/>
      <c r="CT318" s="92"/>
      <c r="CU318" s="92"/>
      <c r="CV318" s="92"/>
      <c r="CW318" s="92"/>
      <c r="CX318" s="92"/>
      <c r="CY318" s="92"/>
      <c r="CZ318" s="92"/>
      <c r="DA318" s="92"/>
      <c r="DB318" s="92"/>
      <c r="DC318" s="92"/>
      <c r="DD318" s="92"/>
      <c r="DE318" s="92"/>
    </row>
    <row r="319" spans="1:109">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69"/>
      <c r="BQ319" s="69"/>
      <c r="BR319" s="69"/>
      <c r="BS319" s="69"/>
      <c r="BT319" s="69"/>
      <c r="BU319" s="69"/>
      <c r="BV319" s="69"/>
      <c r="BW319" s="69"/>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row>
    <row r="320" spans="1:109">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69"/>
      <c r="BQ320" s="69"/>
      <c r="BR320" s="69"/>
      <c r="BS320" s="69"/>
      <c r="BT320" s="69"/>
      <c r="BU320" s="69"/>
      <c r="BV320" s="69"/>
      <c r="BW320" s="69"/>
      <c r="BX320" s="92"/>
      <c r="BY320" s="92"/>
      <c r="BZ320" s="92"/>
      <c r="CA320" s="92"/>
      <c r="CB320" s="92"/>
      <c r="CC320" s="92"/>
      <c r="CD320" s="92"/>
      <c r="CE320" s="92"/>
      <c r="CF320" s="92"/>
      <c r="CG320" s="92"/>
      <c r="CH320" s="92"/>
      <c r="CI320" s="92"/>
      <c r="CJ320" s="92"/>
      <c r="CK320" s="92"/>
      <c r="CL320" s="92"/>
      <c r="CM320" s="92"/>
      <c r="CN320" s="92"/>
      <c r="CO320" s="92"/>
      <c r="CP320" s="92"/>
      <c r="CQ320" s="92"/>
      <c r="CR320" s="92"/>
      <c r="CS320" s="92"/>
      <c r="CT320" s="92"/>
      <c r="CU320" s="92"/>
      <c r="CV320" s="92"/>
      <c r="CW320" s="92"/>
      <c r="CX320" s="92"/>
      <c r="CY320" s="92"/>
      <c r="CZ320" s="92"/>
      <c r="DA320" s="92"/>
      <c r="DB320" s="92"/>
      <c r="DC320" s="92"/>
      <c r="DD320" s="92"/>
      <c r="DE320" s="92"/>
    </row>
    <row r="321" spans="1:109">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69"/>
      <c r="BJ321" s="69"/>
      <c r="BK321" s="69"/>
      <c r="BL321" s="69"/>
      <c r="BM321" s="69"/>
      <c r="BN321" s="69"/>
      <c r="BO321" s="69"/>
      <c r="BP321" s="69"/>
      <c r="BQ321" s="69"/>
      <c r="BR321" s="69"/>
      <c r="BS321" s="69"/>
      <c r="BT321" s="69"/>
      <c r="BU321" s="69"/>
      <c r="BV321" s="69"/>
      <c r="BW321" s="69"/>
      <c r="BX321" s="92"/>
      <c r="BY321" s="92"/>
      <c r="BZ321" s="92"/>
      <c r="CA321" s="92"/>
      <c r="CB321" s="92"/>
      <c r="CC321" s="92"/>
      <c r="CD321" s="92"/>
      <c r="CE321" s="92"/>
      <c r="CF321" s="92"/>
      <c r="CG321" s="92"/>
      <c r="CH321" s="92"/>
      <c r="CI321" s="92"/>
      <c r="CJ321" s="92"/>
      <c r="CK321" s="92"/>
      <c r="CL321" s="92"/>
      <c r="CM321" s="92"/>
      <c r="CN321" s="92"/>
      <c r="CO321" s="92"/>
      <c r="CP321" s="92"/>
      <c r="CQ321" s="92"/>
      <c r="CR321" s="92"/>
      <c r="CS321" s="92"/>
      <c r="CT321" s="92"/>
      <c r="CU321" s="92"/>
      <c r="CV321" s="92"/>
      <c r="CW321" s="92"/>
      <c r="CX321" s="92"/>
      <c r="CY321" s="92"/>
      <c r="CZ321" s="92"/>
      <c r="DA321" s="92"/>
      <c r="DB321" s="92"/>
      <c r="DC321" s="92"/>
      <c r="DD321" s="92"/>
      <c r="DE321" s="92"/>
    </row>
    <row r="322" spans="1:109">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69"/>
      <c r="BJ322" s="69"/>
      <c r="BK322" s="69"/>
      <c r="BL322" s="69"/>
      <c r="BM322" s="69"/>
      <c r="BN322" s="69"/>
      <c r="BO322" s="69"/>
      <c r="BP322" s="69"/>
      <c r="BQ322" s="69"/>
      <c r="BR322" s="69"/>
      <c r="BS322" s="69"/>
      <c r="BT322" s="69"/>
      <c r="BU322" s="69"/>
      <c r="BV322" s="69"/>
      <c r="BW322" s="69"/>
      <c r="BX322" s="92"/>
      <c r="BY322" s="92"/>
      <c r="BZ322" s="92"/>
      <c r="CA322" s="92"/>
      <c r="CB322" s="92"/>
      <c r="CC322" s="92"/>
      <c r="CD322" s="92"/>
      <c r="CE322" s="92"/>
      <c r="CF322" s="92"/>
      <c r="CG322" s="92"/>
      <c r="CH322" s="92"/>
      <c r="CI322" s="92"/>
      <c r="CJ322" s="92"/>
      <c r="CK322" s="92"/>
      <c r="CL322" s="92"/>
      <c r="CM322" s="92"/>
      <c r="CN322" s="92"/>
      <c r="CO322" s="92"/>
      <c r="CP322" s="92"/>
      <c r="CQ322" s="92"/>
      <c r="CR322" s="92"/>
      <c r="CS322" s="92"/>
      <c r="CT322" s="92"/>
      <c r="CU322" s="92"/>
      <c r="CV322" s="92"/>
      <c r="CW322" s="92"/>
      <c r="CX322" s="92"/>
      <c r="CY322" s="92"/>
      <c r="CZ322" s="92"/>
      <c r="DA322" s="92"/>
      <c r="DB322" s="92"/>
      <c r="DC322" s="92"/>
      <c r="DD322" s="92"/>
      <c r="DE322" s="92"/>
    </row>
    <row r="323" spans="1:109">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69"/>
      <c r="BG323" s="69"/>
      <c r="BH323" s="69"/>
      <c r="BI323" s="69"/>
      <c r="BJ323" s="69"/>
      <c r="BK323" s="69"/>
      <c r="BL323" s="69"/>
      <c r="BM323" s="69"/>
      <c r="BN323" s="69"/>
      <c r="BO323" s="69"/>
      <c r="BP323" s="69"/>
      <c r="BQ323" s="69"/>
      <c r="BR323" s="69"/>
      <c r="BS323" s="69"/>
      <c r="BT323" s="69"/>
      <c r="BU323" s="69"/>
      <c r="BV323" s="69"/>
      <c r="BW323" s="69"/>
      <c r="BX323" s="92"/>
      <c r="BY323" s="92"/>
      <c r="BZ323" s="92"/>
      <c r="CA323" s="92"/>
      <c r="CB323" s="92"/>
      <c r="CC323" s="92"/>
      <c r="CD323" s="92"/>
      <c r="CE323" s="92"/>
      <c r="CF323" s="92"/>
      <c r="CG323" s="92"/>
      <c r="CH323" s="92"/>
      <c r="CI323" s="92"/>
      <c r="CJ323" s="92"/>
      <c r="CK323" s="92"/>
      <c r="CL323" s="92"/>
      <c r="CM323" s="92"/>
      <c r="CN323" s="92"/>
      <c r="CO323" s="92"/>
      <c r="CP323" s="92"/>
      <c r="CQ323" s="92"/>
      <c r="CR323" s="92"/>
      <c r="CS323" s="92"/>
      <c r="CT323" s="92"/>
      <c r="CU323" s="92"/>
      <c r="CV323" s="92"/>
      <c r="CW323" s="92"/>
      <c r="CX323" s="92"/>
      <c r="CY323" s="92"/>
      <c r="CZ323" s="92"/>
      <c r="DA323" s="92"/>
      <c r="DB323" s="92"/>
      <c r="DC323" s="92"/>
      <c r="DD323" s="92"/>
      <c r="DE323" s="92"/>
    </row>
    <row r="324" spans="1:109">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69"/>
      <c r="BG324" s="69"/>
      <c r="BH324" s="69"/>
      <c r="BI324" s="69"/>
      <c r="BJ324" s="69"/>
      <c r="BK324" s="69"/>
      <c r="BL324" s="69"/>
      <c r="BM324" s="69"/>
      <c r="BN324" s="69"/>
      <c r="BO324" s="69"/>
      <c r="BP324" s="69"/>
      <c r="BQ324" s="69"/>
      <c r="BR324" s="69"/>
      <c r="BS324" s="69"/>
      <c r="BT324" s="69"/>
      <c r="BU324" s="69"/>
      <c r="BV324" s="69"/>
      <c r="BW324" s="69"/>
      <c r="BX324" s="92"/>
      <c r="BY324" s="92"/>
      <c r="BZ324" s="92"/>
      <c r="CA324" s="92"/>
      <c r="CB324" s="92"/>
      <c r="CC324" s="92"/>
      <c r="CD324" s="92"/>
      <c r="CE324" s="92"/>
      <c r="CF324" s="92"/>
      <c r="CG324" s="92"/>
      <c r="CH324" s="92"/>
      <c r="CI324" s="92"/>
      <c r="CJ324" s="92"/>
      <c r="CK324" s="92"/>
      <c r="CL324" s="92"/>
      <c r="CM324" s="92"/>
      <c r="CN324" s="92"/>
      <c r="CO324" s="92"/>
      <c r="CP324" s="92"/>
      <c r="CQ324" s="92"/>
      <c r="CR324" s="92"/>
      <c r="CS324" s="92"/>
      <c r="CT324" s="92"/>
      <c r="CU324" s="92"/>
      <c r="CV324" s="92"/>
      <c r="CW324" s="92"/>
      <c r="CX324" s="92"/>
      <c r="CY324" s="92"/>
      <c r="CZ324" s="92"/>
      <c r="DA324" s="92"/>
      <c r="DB324" s="92"/>
      <c r="DC324" s="92"/>
      <c r="DD324" s="92"/>
      <c r="DE324" s="92"/>
    </row>
    <row r="325" spans="1:109">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69"/>
      <c r="AX325" s="69"/>
      <c r="AY325" s="69"/>
      <c r="AZ325" s="69"/>
      <c r="BA325" s="69"/>
      <c r="BB325" s="69"/>
      <c r="BC325" s="69"/>
      <c r="BD325" s="69"/>
      <c r="BE325" s="69"/>
      <c r="BF325" s="69"/>
      <c r="BG325" s="69"/>
      <c r="BH325" s="69"/>
      <c r="BI325" s="69"/>
      <c r="BJ325" s="69"/>
      <c r="BK325" s="69"/>
      <c r="BL325" s="69"/>
      <c r="BM325" s="69"/>
      <c r="BN325" s="69"/>
      <c r="BO325" s="69"/>
      <c r="BP325" s="69"/>
      <c r="BQ325" s="69"/>
      <c r="BR325" s="69"/>
      <c r="BS325" s="69"/>
      <c r="BT325" s="69"/>
      <c r="BU325" s="69"/>
      <c r="BV325" s="69"/>
      <c r="BW325" s="69"/>
      <c r="BX325" s="92"/>
      <c r="BY325" s="92"/>
      <c r="BZ325" s="92"/>
      <c r="CA325" s="92"/>
      <c r="CB325" s="92"/>
      <c r="CC325" s="92"/>
      <c r="CD325" s="92"/>
      <c r="CE325" s="92"/>
      <c r="CF325" s="92"/>
      <c r="CG325" s="92"/>
      <c r="CH325" s="92"/>
      <c r="CI325" s="92"/>
      <c r="CJ325" s="92"/>
      <c r="CK325" s="92"/>
      <c r="CL325" s="92"/>
      <c r="CM325" s="92"/>
      <c r="CN325" s="92"/>
      <c r="CO325" s="92"/>
      <c r="CP325" s="92"/>
      <c r="CQ325" s="92"/>
      <c r="CR325" s="92"/>
      <c r="CS325" s="92"/>
      <c r="CT325" s="92"/>
      <c r="CU325" s="92"/>
      <c r="CV325" s="92"/>
      <c r="CW325" s="92"/>
      <c r="CX325" s="92"/>
      <c r="CY325" s="92"/>
      <c r="CZ325" s="92"/>
      <c r="DA325" s="92"/>
      <c r="DB325" s="92"/>
      <c r="DC325" s="92"/>
      <c r="DD325" s="92"/>
      <c r="DE325" s="92"/>
    </row>
    <row r="326" spans="1:109">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69"/>
      <c r="BG326" s="69"/>
      <c r="BH326" s="69"/>
      <c r="BI326" s="69"/>
      <c r="BJ326" s="69"/>
      <c r="BK326" s="69"/>
      <c r="BL326" s="69"/>
      <c r="BM326" s="69"/>
      <c r="BN326" s="69"/>
      <c r="BO326" s="69"/>
      <c r="BP326" s="69"/>
      <c r="BQ326" s="69"/>
      <c r="BR326" s="69"/>
      <c r="BS326" s="69"/>
      <c r="BT326" s="69"/>
      <c r="BU326" s="69"/>
      <c r="BV326" s="69"/>
      <c r="BW326" s="69"/>
      <c r="BX326" s="92"/>
      <c r="BY326" s="92"/>
      <c r="BZ326" s="92"/>
      <c r="CA326" s="92"/>
      <c r="CB326" s="92"/>
      <c r="CC326" s="92"/>
      <c r="CD326" s="92"/>
      <c r="CE326" s="92"/>
      <c r="CF326" s="92"/>
      <c r="CG326" s="92"/>
      <c r="CH326" s="92"/>
      <c r="CI326" s="92"/>
      <c r="CJ326" s="92"/>
      <c r="CK326" s="92"/>
      <c r="CL326" s="92"/>
      <c r="CM326" s="92"/>
      <c r="CN326" s="92"/>
      <c r="CO326" s="92"/>
      <c r="CP326" s="92"/>
      <c r="CQ326" s="92"/>
      <c r="CR326" s="92"/>
      <c r="CS326" s="92"/>
      <c r="CT326" s="92"/>
      <c r="CU326" s="92"/>
      <c r="CV326" s="92"/>
      <c r="CW326" s="92"/>
      <c r="CX326" s="92"/>
      <c r="CY326" s="92"/>
      <c r="CZ326" s="92"/>
      <c r="DA326" s="92"/>
      <c r="DB326" s="92"/>
      <c r="DC326" s="92"/>
      <c r="DD326" s="92"/>
      <c r="DE326" s="92"/>
    </row>
    <row r="327" spans="1:109">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69"/>
      <c r="BG327" s="69"/>
      <c r="BH327" s="69"/>
      <c r="BI327" s="69"/>
      <c r="BJ327" s="69"/>
      <c r="BK327" s="69"/>
      <c r="BL327" s="69"/>
      <c r="BM327" s="69"/>
      <c r="BN327" s="69"/>
      <c r="BO327" s="69"/>
      <c r="BP327" s="69"/>
      <c r="BQ327" s="69"/>
      <c r="BR327" s="69"/>
      <c r="BS327" s="69"/>
      <c r="BT327" s="69"/>
      <c r="BU327" s="69"/>
      <c r="BV327" s="69"/>
      <c r="BW327" s="69"/>
      <c r="BX327" s="92"/>
      <c r="BY327" s="92"/>
      <c r="BZ327" s="92"/>
      <c r="CA327" s="92"/>
      <c r="CB327" s="92"/>
      <c r="CC327" s="92"/>
      <c r="CD327" s="92"/>
      <c r="CE327" s="92"/>
      <c r="CF327" s="92"/>
      <c r="CG327" s="92"/>
      <c r="CH327" s="92"/>
      <c r="CI327" s="92"/>
      <c r="CJ327" s="92"/>
      <c r="CK327" s="92"/>
      <c r="CL327" s="92"/>
      <c r="CM327" s="92"/>
      <c r="CN327" s="92"/>
      <c r="CO327" s="92"/>
      <c r="CP327" s="92"/>
      <c r="CQ327" s="92"/>
      <c r="CR327" s="92"/>
      <c r="CS327" s="92"/>
      <c r="CT327" s="92"/>
      <c r="CU327" s="92"/>
      <c r="CV327" s="92"/>
      <c r="CW327" s="92"/>
      <c r="CX327" s="92"/>
      <c r="CY327" s="92"/>
      <c r="CZ327" s="92"/>
      <c r="DA327" s="92"/>
      <c r="DB327" s="92"/>
      <c r="DC327" s="92"/>
      <c r="DD327" s="92"/>
      <c r="DE327" s="92"/>
    </row>
    <row r="328" spans="1:109">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69"/>
      <c r="BE328" s="69"/>
      <c r="BF328" s="69"/>
      <c r="BG328" s="69"/>
      <c r="BH328" s="69"/>
      <c r="BI328" s="69"/>
      <c r="BJ328" s="69"/>
      <c r="BK328" s="69"/>
      <c r="BL328" s="69"/>
      <c r="BM328" s="69"/>
      <c r="BN328" s="69"/>
      <c r="BO328" s="69"/>
      <c r="BP328" s="69"/>
      <c r="BQ328" s="69"/>
      <c r="BR328" s="69"/>
      <c r="BS328" s="69"/>
      <c r="BT328" s="69"/>
      <c r="BU328" s="69"/>
      <c r="BV328" s="69"/>
      <c r="BW328" s="69"/>
      <c r="BX328" s="92"/>
      <c r="BY328" s="92"/>
      <c r="BZ328" s="92"/>
      <c r="CA328" s="92"/>
      <c r="CB328" s="92"/>
      <c r="CC328" s="92"/>
      <c r="CD328" s="92"/>
      <c r="CE328" s="92"/>
      <c r="CF328" s="92"/>
      <c r="CG328" s="92"/>
      <c r="CH328" s="92"/>
      <c r="CI328" s="92"/>
      <c r="CJ328" s="92"/>
      <c r="CK328" s="92"/>
      <c r="CL328" s="92"/>
      <c r="CM328" s="92"/>
      <c r="CN328" s="92"/>
      <c r="CO328" s="92"/>
      <c r="CP328" s="92"/>
      <c r="CQ328" s="92"/>
      <c r="CR328" s="92"/>
      <c r="CS328" s="92"/>
      <c r="CT328" s="92"/>
      <c r="CU328" s="92"/>
      <c r="CV328" s="92"/>
      <c r="CW328" s="92"/>
      <c r="CX328" s="92"/>
      <c r="CY328" s="92"/>
      <c r="CZ328" s="92"/>
      <c r="DA328" s="92"/>
      <c r="DB328" s="92"/>
      <c r="DC328" s="92"/>
      <c r="DD328" s="92"/>
      <c r="DE328" s="92"/>
    </row>
    <row r="329" spans="1:109">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69"/>
      <c r="AX329" s="69"/>
      <c r="AY329" s="69"/>
      <c r="AZ329" s="69"/>
      <c r="BA329" s="69"/>
      <c r="BB329" s="69"/>
      <c r="BC329" s="69"/>
      <c r="BD329" s="69"/>
      <c r="BE329" s="69"/>
      <c r="BF329" s="69"/>
      <c r="BG329" s="69"/>
      <c r="BH329" s="69"/>
      <c r="BI329" s="69"/>
      <c r="BJ329" s="69"/>
      <c r="BK329" s="69"/>
      <c r="BL329" s="69"/>
      <c r="BM329" s="69"/>
      <c r="BN329" s="69"/>
      <c r="BO329" s="69"/>
      <c r="BP329" s="69"/>
      <c r="BQ329" s="69"/>
      <c r="BR329" s="69"/>
      <c r="BS329" s="69"/>
      <c r="BT329" s="69"/>
      <c r="BU329" s="69"/>
      <c r="BV329" s="69"/>
      <c r="BW329" s="69"/>
      <c r="BX329" s="92"/>
      <c r="BY329" s="92"/>
      <c r="BZ329" s="92"/>
      <c r="CA329" s="92"/>
      <c r="CB329" s="92"/>
      <c r="CC329" s="92"/>
      <c r="CD329" s="92"/>
      <c r="CE329" s="92"/>
      <c r="CF329" s="92"/>
      <c r="CG329" s="92"/>
      <c r="CH329" s="92"/>
      <c r="CI329" s="92"/>
      <c r="CJ329" s="92"/>
      <c r="CK329" s="92"/>
      <c r="CL329" s="92"/>
      <c r="CM329" s="92"/>
      <c r="CN329" s="92"/>
      <c r="CO329" s="92"/>
      <c r="CP329" s="92"/>
      <c r="CQ329" s="92"/>
      <c r="CR329" s="92"/>
      <c r="CS329" s="92"/>
      <c r="CT329" s="92"/>
      <c r="CU329" s="92"/>
      <c r="CV329" s="92"/>
      <c r="CW329" s="92"/>
      <c r="CX329" s="92"/>
      <c r="CY329" s="92"/>
      <c r="CZ329" s="92"/>
      <c r="DA329" s="92"/>
      <c r="DB329" s="92"/>
      <c r="DC329" s="92"/>
      <c r="DD329" s="92"/>
      <c r="DE329" s="92"/>
    </row>
    <row r="330" spans="1:109">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69"/>
      <c r="AX330" s="69"/>
      <c r="AY330" s="69"/>
      <c r="AZ330" s="69"/>
      <c r="BA330" s="69"/>
      <c r="BB330" s="69"/>
      <c r="BC330" s="69"/>
      <c r="BD330" s="69"/>
      <c r="BE330" s="69"/>
      <c r="BF330" s="69"/>
      <c r="BG330" s="69"/>
      <c r="BH330" s="69"/>
      <c r="BI330" s="69"/>
      <c r="BJ330" s="69"/>
      <c r="BK330" s="69"/>
      <c r="BL330" s="69"/>
      <c r="BM330" s="69"/>
      <c r="BN330" s="69"/>
      <c r="BO330" s="69"/>
      <c r="BP330" s="69"/>
      <c r="BQ330" s="69"/>
      <c r="BR330" s="69"/>
      <c r="BS330" s="69"/>
      <c r="BT330" s="69"/>
      <c r="BU330" s="69"/>
      <c r="BV330" s="69"/>
      <c r="BW330" s="69"/>
      <c r="BX330" s="92"/>
      <c r="BY330" s="92"/>
      <c r="BZ330" s="92"/>
      <c r="CA330" s="92"/>
      <c r="CB330" s="92"/>
      <c r="CC330" s="92"/>
      <c r="CD330" s="92"/>
      <c r="CE330" s="92"/>
      <c r="CF330" s="92"/>
      <c r="CG330" s="92"/>
      <c r="CH330" s="92"/>
      <c r="CI330" s="92"/>
      <c r="CJ330" s="92"/>
      <c r="CK330" s="92"/>
      <c r="CL330" s="92"/>
      <c r="CM330" s="92"/>
      <c r="CN330" s="92"/>
      <c r="CO330" s="92"/>
      <c r="CP330" s="92"/>
      <c r="CQ330" s="92"/>
      <c r="CR330" s="92"/>
      <c r="CS330" s="92"/>
      <c r="CT330" s="92"/>
      <c r="CU330" s="92"/>
      <c r="CV330" s="92"/>
      <c r="CW330" s="92"/>
      <c r="CX330" s="92"/>
      <c r="CY330" s="92"/>
      <c r="CZ330" s="92"/>
      <c r="DA330" s="92"/>
      <c r="DB330" s="92"/>
      <c r="DC330" s="92"/>
      <c r="DD330" s="92"/>
      <c r="DE330" s="92"/>
    </row>
    <row r="331" spans="1:109">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92"/>
      <c r="BY331" s="92"/>
      <c r="BZ331" s="92"/>
      <c r="CA331" s="92"/>
      <c r="CB331" s="92"/>
      <c r="CC331" s="92"/>
      <c r="CD331" s="92"/>
      <c r="CE331" s="92"/>
      <c r="CF331" s="92"/>
      <c r="CG331" s="92"/>
      <c r="CH331" s="92"/>
      <c r="CI331" s="92"/>
      <c r="CJ331" s="92"/>
      <c r="CK331" s="92"/>
      <c r="CL331" s="92"/>
      <c r="CM331" s="92"/>
      <c r="CN331" s="92"/>
      <c r="CO331" s="92"/>
      <c r="CP331" s="92"/>
      <c r="CQ331" s="92"/>
      <c r="CR331" s="92"/>
      <c r="CS331" s="92"/>
      <c r="CT331" s="92"/>
      <c r="CU331" s="92"/>
      <c r="CV331" s="92"/>
      <c r="CW331" s="92"/>
      <c r="CX331" s="92"/>
      <c r="CY331" s="92"/>
      <c r="CZ331" s="92"/>
      <c r="DA331" s="92"/>
      <c r="DB331" s="92"/>
      <c r="DC331" s="92"/>
      <c r="DD331" s="92"/>
      <c r="DE331" s="92"/>
    </row>
    <row r="332" spans="1:109">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69"/>
      <c r="BJ332" s="69"/>
      <c r="BK332" s="69"/>
      <c r="BL332" s="69"/>
      <c r="BM332" s="69"/>
      <c r="BN332" s="69"/>
      <c r="BO332" s="69"/>
      <c r="BP332" s="69"/>
      <c r="BQ332" s="69"/>
      <c r="BR332" s="69"/>
      <c r="BS332" s="69"/>
      <c r="BT332" s="69"/>
      <c r="BU332" s="69"/>
      <c r="BV332" s="69"/>
      <c r="BW332" s="69"/>
      <c r="BX332" s="92"/>
      <c r="BY332" s="92"/>
      <c r="BZ332" s="92"/>
      <c r="CA332" s="92"/>
      <c r="CB332" s="92"/>
      <c r="CC332" s="92"/>
      <c r="CD332" s="92"/>
      <c r="CE332" s="92"/>
      <c r="CF332" s="92"/>
      <c r="CG332" s="92"/>
      <c r="CH332" s="92"/>
      <c r="CI332" s="92"/>
      <c r="CJ332" s="92"/>
      <c r="CK332" s="92"/>
      <c r="CL332" s="92"/>
      <c r="CM332" s="92"/>
      <c r="CN332" s="92"/>
      <c r="CO332" s="92"/>
      <c r="CP332" s="92"/>
      <c r="CQ332" s="92"/>
      <c r="CR332" s="92"/>
      <c r="CS332" s="92"/>
      <c r="CT332" s="92"/>
      <c r="CU332" s="92"/>
      <c r="CV332" s="92"/>
      <c r="CW332" s="92"/>
      <c r="CX332" s="92"/>
      <c r="CY332" s="92"/>
      <c r="CZ332" s="92"/>
      <c r="DA332" s="92"/>
      <c r="DB332" s="92"/>
      <c r="DC332" s="92"/>
      <c r="DD332" s="92"/>
      <c r="DE332" s="92"/>
    </row>
    <row r="333" spans="1:109">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69"/>
      <c r="BQ333" s="69"/>
      <c r="BR333" s="69"/>
      <c r="BS333" s="69"/>
      <c r="BT333" s="69"/>
      <c r="BU333" s="69"/>
      <c r="BV333" s="69"/>
      <c r="BW333" s="69"/>
      <c r="BX333" s="92"/>
      <c r="BY333" s="92"/>
      <c r="BZ333" s="92"/>
      <c r="CA333" s="92"/>
      <c r="CB333" s="92"/>
      <c r="CC333" s="92"/>
      <c r="CD333" s="92"/>
      <c r="CE333" s="92"/>
      <c r="CF333" s="92"/>
      <c r="CG333" s="92"/>
      <c r="CH333" s="92"/>
      <c r="CI333" s="92"/>
      <c r="CJ333" s="92"/>
      <c r="CK333" s="92"/>
      <c r="CL333" s="92"/>
      <c r="CM333" s="92"/>
      <c r="CN333" s="92"/>
      <c r="CO333" s="92"/>
      <c r="CP333" s="92"/>
      <c r="CQ333" s="92"/>
      <c r="CR333" s="92"/>
      <c r="CS333" s="92"/>
      <c r="CT333" s="92"/>
      <c r="CU333" s="92"/>
      <c r="CV333" s="92"/>
      <c r="CW333" s="92"/>
      <c r="CX333" s="92"/>
      <c r="CY333" s="92"/>
      <c r="CZ333" s="92"/>
      <c r="DA333" s="92"/>
      <c r="DB333" s="92"/>
      <c r="DC333" s="92"/>
      <c r="DD333" s="92"/>
      <c r="DE333" s="92"/>
    </row>
    <row r="334" spans="1:109">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69"/>
      <c r="BG334" s="69"/>
      <c r="BH334" s="69"/>
      <c r="BI334" s="69"/>
      <c r="BJ334" s="69"/>
      <c r="BK334" s="69"/>
      <c r="BL334" s="69"/>
      <c r="BM334" s="69"/>
      <c r="BN334" s="69"/>
      <c r="BO334" s="69"/>
      <c r="BP334" s="69"/>
      <c r="BQ334" s="69"/>
      <c r="BR334" s="69"/>
      <c r="BS334" s="69"/>
      <c r="BT334" s="69"/>
      <c r="BU334" s="69"/>
      <c r="BV334" s="69"/>
      <c r="BW334" s="69"/>
      <c r="BX334" s="92"/>
      <c r="BY334" s="92"/>
      <c r="BZ334" s="92"/>
      <c r="CA334" s="92"/>
      <c r="CB334" s="92"/>
      <c r="CC334" s="92"/>
      <c r="CD334" s="92"/>
      <c r="CE334" s="92"/>
      <c r="CF334" s="92"/>
      <c r="CG334" s="92"/>
      <c r="CH334" s="92"/>
      <c r="CI334" s="92"/>
      <c r="CJ334" s="92"/>
      <c r="CK334" s="92"/>
      <c r="CL334" s="92"/>
      <c r="CM334" s="92"/>
      <c r="CN334" s="92"/>
      <c r="CO334" s="92"/>
      <c r="CP334" s="92"/>
      <c r="CQ334" s="92"/>
      <c r="CR334" s="92"/>
      <c r="CS334" s="92"/>
      <c r="CT334" s="92"/>
      <c r="CU334" s="92"/>
      <c r="CV334" s="92"/>
      <c r="CW334" s="92"/>
      <c r="CX334" s="92"/>
      <c r="CY334" s="92"/>
      <c r="CZ334" s="92"/>
      <c r="DA334" s="92"/>
      <c r="DB334" s="92"/>
      <c r="DC334" s="92"/>
      <c r="DD334" s="92"/>
      <c r="DE334" s="92"/>
    </row>
    <row r="335" spans="1:109">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69"/>
      <c r="BG335" s="69"/>
      <c r="BH335" s="69"/>
      <c r="BI335" s="69"/>
      <c r="BJ335" s="69"/>
      <c r="BK335" s="69"/>
      <c r="BL335" s="69"/>
      <c r="BM335" s="69"/>
      <c r="BN335" s="69"/>
      <c r="BO335" s="69"/>
      <c r="BP335" s="69"/>
      <c r="BQ335" s="69"/>
      <c r="BR335" s="69"/>
      <c r="BS335" s="69"/>
      <c r="BT335" s="69"/>
      <c r="BU335" s="69"/>
      <c r="BV335" s="69"/>
      <c r="BW335" s="69"/>
      <c r="BX335" s="92"/>
      <c r="BY335" s="92"/>
      <c r="BZ335" s="92"/>
      <c r="CA335" s="92"/>
      <c r="CB335" s="92"/>
      <c r="CC335" s="92"/>
      <c r="CD335" s="92"/>
      <c r="CE335" s="92"/>
      <c r="CF335" s="92"/>
      <c r="CG335" s="92"/>
      <c r="CH335" s="92"/>
      <c r="CI335" s="92"/>
      <c r="CJ335" s="92"/>
      <c r="CK335" s="92"/>
      <c r="CL335" s="92"/>
      <c r="CM335" s="92"/>
      <c r="CN335" s="92"/>
      <c r="CO335" s="92"/>
      <c r="CP335" s="92"/>
      <c r="CQ335" s="92"/>
      <c r="CR335" s="92"/>
      <c r="CS335" s="92"/>
      <c r="CT335" s="92"/>
      <c r="CU335" s="92"/>
      <c r="CV335" s="92"/>
      <c r="CW335" s="92"/>
      <c r="CX335" s="92"/>
      <c r="CY335" s="92"/>
      <c r="CZ335" s="92"/>
      <c r="DA335" s="92"/>
      <c r="DB335" s="92"/>
      <c r="DC335" s="92"/>
      <c r="DD335" s="92"/>
      <c r="DE335" s="92"/>
    </row>
    <row r="336" spans="1:109">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69"/>
      <c r="BG336" s="69"/>
      <c r="BH336" s="69"/>
      <c r="BI336" s="69"/>
      <c r="BJ336" s="69"/>
      <c r="BK336" s="69"/>
      <c r="BL336" s="69"/>
      <c r="BM336" s="69"/>
      <c r="BN336" s="69"/>
      <c r="BO336" s="69"/>
      <c r="BP336" s="69"/>
      <c r="BQ336" s="69"/>
      <c r="BR336" s="69"/>
      <c r="BS336" s="69"/>
      <c r="BT336" s="69"/>
      <c r="BU336" s="69"/>
      <c r="BV336" s="69"/>
      <c r="BW336" s="69"/>
      <c r="BX336" s="92"/>
      <c r="BY336" s="92"/>
      <c r="BZ336" s="92"/>
      <c r="CA336" s="92"/>
      <c r="CB336" s="92"/>
      <c r="CC336" s="92"/>
      <c r="CD336" s="92"/>
      <c r="CE336" s="92"/>
      <c r="CF336" s="92"/>
      <c r="CG336" s="92"/>
      <c r="CH336" s="92"/>
      <c r="CI336" s="92"/>
      <c r="CJ336" s="92"/>
      <c r="CK336" s="92"/>
      <c r="CL336" s="92"/>
      <c r="CM336" s="92"/>
      <c r="CN336" s="92"/>
      <c r="CO336" s="92"/>
      <c r="CP336" s="92"/>
      <c r="CQ336" s="92"/>
      <c r="CR336" s="92"/>
      <c r="CS336" s="92"/>
      <c r="CT336" s="92"/>
      <c r="CU336" s="92"/>
      <c r="CV336" s="92"/>
      <c r="CW336" s="92"/>
      <c r="CX336" s="92"/>
      <c r="CY336" s="92"/>
      <c r="CZ336" s="92"/>
      <c r="DA336" s="92"/>
      <c r="DB336" s="92"/>
      <c r="DC336" s="92"/>
      <c r="DD336" s="92"/>
      <c r="DE336" s="92"/>
    </row>
    <row r="337" spans="1:109">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69"/>
      <c r="BG337" s="69"/>
      <c r="BH337" s="69"/>
      <c r="BI337" s="69"/>
      <c r="BJ337" s="69"/>
      <c r="BK337" s="69"/>
      <c r="BL337" s="69"/>
      <c r="BM337" s="69"/>
      <c r="BN337" s="69"/>
      <c r="BO337" s="69"/>
      <c r="BP337" s="69"/>
      <c r="BQ337" s="69"/>
      <c r="BR337" s="69"/>
      <c r="BS337" s="69"/>
      <c r="BT337" s="69"/>
      <c r="BU337" s="69"/>
      <c r="BV337" s="69"/>
      <c r="BW337" s="69"/>
      <c r="BX337" s="92"/>
      <c r="BY337" s="92"/>
      <c r="BZ337" s="92"/>
      <c r="CA337" s="92"/>
      <c r="CB337" s="92"/>
      <c r="CC337" s="92"/>
      <c r="CD337" s="92"/>
      <c r="CE337" s="92"/>
      <c r="CF337" s="92"/>
      <c r="CG337" s="92"/>
      <c r="CH337" s="92"/>
      <c r="CI337" s="92"/>
      <c r="CJ337" s="92"/>
      <c r="CK337" s="92"/>
      <c r="CL337" s="92"/>
      <c r="CM337" s="92"/>
      <c r="CN337" s="92"/>
      <c r="CO337" s="92"/>
      <c r="CP337" s="92"/>
      <c r="CQ337" s="92"/>
      <c r="CR337" s="92"/>
      <c r="CS337" s="92"/>
      <c r="CT337" s="92"/>
      <c r="CU337" s="92"/>
      <c r="CV337" s="92"/>
      <c r="CW337" s="92"/>
      <c r="CX337" s="92"/>
      <c r="CY337" s="92"/>
      <c r="CZ337" s="92"/>
      <c r="DA337" s="92"/>
      <c r="DB337" s="92"/>
      <c r="DC337" s="92"/>
      <c r="DD337" s="92"/>
      <c r="DE337" s="92"/>
    </row>
    <row r="338" spans="1:109">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c r="BW338" s="69"/>
      <c r="BX338" s="92"/>
      <c r="BY338" s="92"/>
      <c r="BZ338" s="92"/>
      <c r="CA338" s="92"/>
      <c r="CB338" s="92"/>
      <c r="CC338" s="92"/>
      <c r="CD338" s="92"/>
      <c r="CE338" s="92"/>
      <c r="CF338" s="92"/>
      <c r="CG338" s="92"/>
      <c r="CH338" s="92"/>
      <c r="CI338" s="92"/>
      <c r="CJ338" s="92"/>
      <c r="CK338" s="92"/>
      <c r="CL338" s="92"/>
      <c r="CM338" s="92"/>
      <c r="CN338" s="92"/>
      <c r="CO338" s="92"/>
      <c r="CP338" s="92"/>
      <c r="CQ338" s="92"/>
      <c r="CR338" s="92"/>
      <c r="CS338" s="92"/>
      <c r="CT338" s="92"/>
      <c r="CU338" s="92"/>
      <c r="CV338" s="92"/>
      <c r="CW338" s="92"/>
      <c r="CX338" s="92"/>
      <c r="CY338" s="92"/>
      <c r="CZ338" s="92"/>
      <c r="DA338" s="92"/>
      <c r="DB338" s="92"/>
      <c r="DC338" s="92"/>
      <c r="DD338" s="92"/>
      <c r="DE338" s="92"/>
    </row>
    <row r="339" spans="1:109">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c r="BM339" s="69"/>
      <c r="BN339" s="69"/>
      <c r="BO339" s="69"/>
      <c r="BP339" s="69"/>
      <c r="BQ339" s="69"/>
      <c r="BR339" s="69"/>
      <c r="BS339" s="69"/>
      <c r="BT339" s="69"/>
      <c r="BU339" s="69"/>
      <c r="BV339" s="69"/>
      <c r="BW339" s="69"/>
      <c r="BX339" s="92"/>
      <c r="BY339" s="92"/>
      <c r="BZ339" s="92"/>
      <c r="CA339" s="92"/>
      <c r="CB339" s="92"/>
      <c r="CC339" s="92"/>
      <c r="CD339" s="92"/>
      <c r="CE339" s="92"/>
      <c r="CF339" s="92"/>
      <c r="CG339" s="92"/>
      <c r="CH339" s="92"/>
      <c r="CI339" s="92"/>
      <c r="CJ339" s="92"/>
      <c r="CK339" s="92"/>
      <c r="CL339" s="92"/>
      <c r="CM339" s="92"/>
      <c r="CN339" s="92"/>
      <c r="CO339" s="92"/>
      <c r="CP339" s="92"/>
      <c r="CQ339" s="92"/>
      <c r="CR339" s="92"/>
      <c r="CS339" s="92"/>
      <c r="CT339" s="92"/>
      <c r="CU339" s="92"/>
      <c r="CV339" s="92"/>
      <c r="CW339" s="92"/>
      <c r="CX339" s="92"/>
      <c r="CY339" s="92"/>
      <c r="CZ339" s="92"/>
      <c r="DA339" s="92"/>
      <c r="DB339" s="92"/>
      <c r="DC339" s="92"/>
      <c r="DD339" s="92"/>
      <c r="DE339" s="92"/>
    </row>
    <row r="340" spans="1:109">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69"/>
      <c r="BH340" s="69"/>
      <c r="BI340" s="69"/>
      <c r="BJ340" s="69"/>
      <c r="BK340" s="69"/>
      <c r="BL340" s="69"/>
      <c r="BM340" s="69"/>
      <c r="BN340" s="69"/>
      <c r="BO340" s="69"/>
      <c r="BP340" s="69"/>
      <c r="BQ340" s="69"/>
      <c r="BR340" s="69"/>
      <c r="BS340" s="69"/>
      <c r="BT340" s="69"/>
      <c r="BU340" s="69"/>
      <c r="BV340" s="69"/>
      <c r="BW340" s="69"/>
      <c r="BX340" s="92"/>
      <c r="BY340" s="92"/>
      <c r="BZ340" s="92"/>
      <c r="CA340" s="92"/>
      <c r="CB340" s="92"/>
      <c r="CC340" s="92"/>
      <c r="CD340" s="92"/>
      <c r="CE340" s="92"/>
      <c r="CF340" s="92"/>
      <c r="CG340" s="92"/>
      <c r="CH340" s="92"/>
      <c r="CI340" s="92"/>
      <c r="CJ340" s="92"/>
      <c r="CK340" s="92"/>
      <c r="CL340" s="92"/>
      <c r="CM340" s="92"/>
      <c r="CN340" s="92"/>
      <c r="CO340" s="92"/>
      <c r="CP340" s="92"/>
      <c r="CQ340" s="92"/>
      <c r="CR340" s="92"/>
      <c r="CS340" s="92"/>
      <c r="CT340" s="92"/>
      <c r="CU340" s="92"/>
      <c r="CV340" s="92"/>
      <c r="CW340" s="92"/>
      <c r="CX340" s="92"/>
      <c r="CY340" s="92"/>
      <c r="CZ340" s="92"/>
      <c r="DA340" s="92"/>
      <c r="DB340" s="92"/>
      <c r="DC340" s="92"/>
      <c r="DD340" s="92"/>
      <c r="DE340" s="92"/>
    </row>
    <row r="341" spans="1:109">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69"/>
      <c r="BJ341" s="69"/>
      <c r="BK341" s="69"/>
      <c r="BL341" s="69"/>
      <c r="BM341" s="69"/>
      <c r="BN341" s="69"/>
      <c r="BO341" s="69"/>
      <c r="BP341" s="69"/>
      <c r="BQ341" s="69"/>
      <c r="BR341" s="69"/>
      <c r="BS341" s="69"/>
      <c r="BT341" s="69"/>
      <c r="BU341" s="69"/>
      <c r="BV341" s="69"/>
      <c r="BW341" s="69"/>
      <c r="BX341" s="92"/>
      <c r="BY341" s="92"/>
      <c r="BZ341" s="92"/>
      <c r="CA341" s="92"/>
      <c r="CB341" s="92"/>
      <c r="CC341" s="92"/>
      <c r="CD341" s="92"/>
      <c r="CE341" s="92"/>
      <c r="CF341" s="92"/>
      <c r="CG341" s="92"/>
      <c r="CH341" s="92"/>
      <c r="CI341" s="92"/>
      <c r="CJ341" s="92"/>
      <c r="CK341" s="92"/>
      <c r="CL341" s="92"/>
      <c r="CM341" s="92"/>
      <c r="CN341" s="92"/>
      <c r="CO341" s="92"/>
      <c r="CP341" s="92"/>
      <c r="CQ341" s="92"/>
      <c r="CR341" s="92"/>
      <c r="CS341" s="92"/>
      <c r="CT341" s="92"/>
      <c r="CU341" s="92"/>
      <c r="CV341" s="92"/>
      <c r="CW341" s="92"/>
      <c r="CX341" s="92"/>
      <c r="CY341" s="92"/>
      <c r="CZ341" s="92"/>
      <c r="DA341" s="92"/>
      <c r="DB341" s="92"/>
      <c r="DC341" s="92"/>
      <c r="DD341" s="92"/>
      <c r="DE341" s="92"/>
    </row>
    <row r="342" spans="1:109">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69"/>
      <c r="BG342" s="69"/>
      <c r="BH342" s="69"/>
      <c r="BI342" s="69"/>
      <c r="BJ342" s="69"/>
      <c r="BK342" s="69"/>
      <c r="BL342" s="69"/>
      <c r="BM342" s="69"/>
      <c r="BN342" s="69"/>
      <c r="BO342" s="69"/>
      <c r="BP342" s="69"/>
      <c r="BQ342" s="69"/>
      <c r="BR342" s="69"/>
      <c r="BS342" s="69"/>
      <c r="BT342" s="69"/>
      <c r="BU342" s="69"/>
      <c r="BV342" s="69"/>
      <c r="BW342" s="69"/>
      <c r="BX342" s="92"/>
      <c r="BY342" s="92"/>
      <c r="BZ342" s="92"/>
      <c r="CA342" s="92"/>
      <c r="CB342" s="92"/>
      <c r="CC342" s="92"/>
      <c r="CD342" s="92"/>
      <c r="CE342" s="92"/>
      <c r="CF342" s="92"/>
      <c r="CG342" s="92"/>
      <c r="CH342" s="92"/>
      <c r="CI342" s="92"/>
      <c r="CJ342" s="92"/>
      <c r="CK342" s="92"/>
      <c r="CL342" s="92"/>
      <c r="CM342" s="92"/>
      <c r="CN342" s="92"/>
      <c r="CO342" s="92"/>
      <c r="CP342" s="92"/>
      <c r="CQ342" s="92"/>
      <c r="CR342" s="92"/>
      <c r="CS342" s="92"/>
      <c r="CT342" s="92"/>
      <c r="CU342" s="92"/>
      <c r="CV342" s="92"/>
      <c r="CW342" s="92"/>
      <c r="CX342" s="92"/>
      <c r="CY342" s="92"/>
      <c r="CZ342" s="92"/>
      <c r="DA342" s="92"/>
      <c r="DB342" s="92"/>
      <c r="DC342" s="92"/>
      <c r="DD342" s="92"/>
      <c r="DE342" s="92"/>
    </row>
    <row r="343" spans="1:109">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92"/>
      <c r="BY343" s="92"/>
      <c r="BZ343" s="92"/>
      <c r="CA343" s="92"/>
      <c r="CB343" s="92"/>
      <c r="CC343" s="92"/>
      <c r="CD343" s="92"/>
      <c r="CE343" s="92"/>
      <c r="CF343" s="92"/>
      <c r="CG343" s="92"/>
      <c r="CH343" s="92"/>
      <c r="CI343" s="92"/>
      <c r="CJ343" s="92"/>
      <c r="CK343" s="92"/>
      <c r="CL343" s="92"/>
      <c r="CM343" s="92"/>
      <c r="CN343" s="92"/>
      <c r="CO343" s="92"/>
      <c r="CP343" s="92"/>
      <c r="CQ343" s="92"/>
      <c r="CR343" s="92"/>
      <c r="CS343" s="92"/>
      <c r="CT343" s="92"/>
      <c r="CU343" s="92"/>
      <c r="CV343" s="92"/>
      <c r="CW343" s="92"/>
      <c r="CX343" s="92"/>
      <c r="CY343" s="92"/>
      <c r="CZ343" s="92"/>
      <c r="DA343" s="92"/>
      <c r="DB343" s="92"/>
      <c r="DC343" s="92"/>
      <c r="DD343" s="92"/>
      <c r="DE343" s="92"/>
    </row>
    <row r="344" spans="1:109">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69"/>
      <c r="AX344" s="69"/>
      <c r="AY344" s="69"/>
      <c r="AZ344" s="69"/>
      <c r="BA344" s="69"/>
      <c r="BB344" s="69"/>
      <c r="BC344" s="69"/>
      <c r="BD344" s="69"/>
      <c r="BE344" s="69"/>
      <c r="BF344" s="69"/>
      <c r="BG344" s="69"/>
      <c r="BH344" s="69"/>
      <c r="BI344" s="69"/>
      <c r="BJ344" s="69"/>
      <c r="BK344" s="69"/>
      <c r="BL344" s="69"/>
      <c r="BM344" s="69"/>
      <c r="BN344" s="69"/>
      <c r="BO344" s="69"/>
      <c r="BP344" s="69"/>
      <c r="BQ344" s="69"/>
      <c r="BR344" s="69"/>
      <c r="BS344" s="69"/>
      <c r="BT344" s="69"/>
      <c r="BU344" s="69"/>
      <c r="BV344" s="69"/>
      <c r="BW344" s="69"/>
      <c r="BX344" s="92"/>
      <c r="BY344" s="92"/>
      <c r="BZ344" s="92"/>
      <c r="CA344" s="92"/>
      <c r="CB344" s="92"/>
      <c r="CC344" s="92"/>
      <c r="CD344" s="92"/>
      <c r="CE344" s="92"/>
      <c r="CF344" s="92"/>
      <c r="CG344" s="92"/>
      <c r="CH344" s="92"/>
      <c r="CI344" s="92"/>
      <c r="CJ344" s="92"/>
      <c r="CK344" s="92"/>
      <c r="CL344" s="92"/>
      <c r="CM344" s="92"/>
      <c r="CN344" s="92"/>
      <c r="CO344" s="92"/>
      <c r="CP344" s="92"/>
      <c r="CQ344" s="92"/>
      <c r="CR344" s="92"/>
      <c r="CS344" s="92"/>
      <c r="CT344" s="92"/>
      <c r="CU344" s="92"/>
      <c r="CV344" s="92"/>
      <c r="CW344" s="92"/>
      <c r="CX344" s="92"/>
      <c r="CY344" s="92"/>
      <c r="CZ344" s="92"/>
      <c r="DA344" s="92"/>
      <c r="DB344" s="92"/>
      <c r="DC344" s="92"/>
      <c r="DD344" s="92"/>
      <c r="DE344" s="92"/>
    </row>
    <row r="345" spans="1:109">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c r="BV345" s="70"/>
      <c r="BW345" s="70"/>
    </row>
    <row r="346" spans="1:109">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c r="BV346" s="70"/>
      <c r="BW346" s="70"/>
    </row>
    <row r="347" spans="1:109">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c r="BV347" s="70"/>
      <c r="BW347" s="70"/>
    </row>
    <row r="348" spans="1:109">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c r="BV348" s="70"/>
      <c r="BW348" s="70"/>
    </row>
    <row r="349" spans="1:109">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c r="BV349" s="70"/>
      <c r="BW349" s="70"/>
    </row>
    <row r="350" spans="1:109">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c r="BV350" s="70"/>
      <c r="BW350" s="70"/>
    </row>
    <row r="351" spans="1:109">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c r="BV351" s="70"/>
      <c r="BW351" s="70"/>
    </row>
    <row r="352" spans="1:109">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c r="BV352" s="70"/>
      <c r="BW352" s="70"/>
    </row>
    <row r="353" spans="1:75">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c r="BV353" s="70"/>
      <c r="BW353" s="70"/>
    </row>
    <row r="354" spans="1:75">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c r="BV354" s="70"/>
      <c r="BW354" s="70"/>
    </row>
    <row r="355" spans="1:75">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c r="BV355" s="70"/>
      <c r="BW355" s="70"/>
    </row>
    <row r="356" spans="1:75">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c r="BV356" s="70"/>
      <c r="BW356" s="70"/>
    </row>
    <row r="357" spans="1:75">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c r="BV357" s="70"/>
      <c r="BW357" s="70"/>
    </row>
    <row r="358" spans="1:75">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c r="BV358" s="70"/>
      <c r="BW358" s="70"/>
    </row>
    <row r="359" spans="1:75">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c r="BV359" s="70"/>
      <c r="BW359" s="70"/>
    </row>
    <row r="360" spans="1:75">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c r="BV360" s="70"/>
      <c r="BW360" s="70"/>
    </row>
    <row r="361" spans="1:75">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c r="BV361" s="70"/>
      <c r="BW361" s="70"/>
    </row>
    <row r="362" spans="1:75">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c r="BV362" s="70"/>
      <c r="BW362" s="70"/>
    </row>
    <row r="363" spans="1:75">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c r="BV363" s="70"/>
      <c r="BW363" s="70"/>
    </row>
    <row r="364" spans="1:75">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c r="BV364" s="70"/>
      <c r="BW364" s="70"/>
    </row>
    <row r="365" spans="1:75">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c r="BV365" s="70"/>
      <c r="BW365" s="70"/>
    </row>
    <row r="366" spans="1:75">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c r="BV366" s="70"/>
      <c r="BW366" s="70"/>
    </row>
    <row r="367" spans="1:75">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c r="BV367" s="70"/>
      <c r="BW367" s="70"/>
    </row>
    <row r="368" spans="1:75">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c r="BV368" s="70"/>
      <c r="BW368" s="70"/>
    </row>
    <row r="369" spans="1:75">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c r="BV369" s="70"/>
      <c r="BW369" s="70"/>
    </row>
    <row r="370" spans="1:75">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c r="BV370" s="70"/>
      <c r="BW370" s="70"/>
    </row>
    <row r="371" spans="1:75">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c r="BV371" s="70"/>
      <c r="BW371" s="70"/>
    </row>
    <row r="372" spans="1:75">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c r="BV372" s="70"/>
      <c r="BW372" s="70"/>
    </row>
    <row r="373" spans="1:75">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c r="BV373" s="70"/>
      <c r="BW373" s="70"/>
    </row>
    <row r="374" spans="1:75">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c r="BV374" s="70"/>
      <c r="BW374" s="70"/>
    </row>
    <row r="375" spans="1:75">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c r="BV375" s="70"/>
      <c r="BW375" s="70"/>
    </row>
    <row r="376" spans="1:75">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c r="BV376" s="70"/>
      <c r="BW376" s="70"/>
    </row>
    <row r="377" spans="1:75">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c r="BV377" s="70"/>
      <c r="BW377" s="70"/>
    </row>
    <row r="378" spans="1:75">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c r="BV378" s="70"/>
      <c r="BW378" s="70"/>
    </row>
    <row r="379" spans="1:75">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c r="BV379" s="70"/>
      <c r="BW379" s="70"/>
    </row>
    <row r="380" spans="1:75">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c r="BV380" s="70"/>
      <c r="BW380" s="70"/>
    </row>
    <row r="381" spans="1:75">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c r="BV381" s="70"/>
      <c r="BW381" s="70"/>
    </row>
    <row r="382" spans="1:75">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c r="BV382" s="70"/>
      <c r="BW382" s="70"/>
    </row>
    <row r="383" spans="1:75">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c r="BV383" s="70"/>
      <c r="BW383" s="70"/>
    </row>
    <row r="384" spans="1:75">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c r="BV384" s="70"/>
      <c r="BW384" s="70"/>
    </row>
    <row r="385" spans="1:75">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c r="BV385" s="70"/>
      <c r="BW385" s="70"/>
    </row>
    <row r="386" spans="1:75">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c r="BV386" s="70"/>
      <c r="BW386" s="70"/>
    </row>
    <row r="387" spans="1:75">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c r="BV387" s="70"/>
      <c r="BW387" s="70"/>
    </row>
    <row r="388" spans="1:75">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c r="BV388" s="70"/>
      <c r="BW388" s="70"/>
    </row>
    <row r="389" spans="1:75">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c r="BV389" s="70"/>
      <c r="BW389" s="70"/>
    </row>
    <row r="390" spans="1:75">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c r="BV390" s="70"/>
      <c r="BW390" s="70"/>
    </row>
    <row r="391" spans="1:75">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c r="BV391" s="70"/>
      <c r="BW391" s="70"/>
    </row>
    <row r="392" spans="1:75">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c r="BV392" s="70"/>
      <c r="BW392" s="70"/>
    </row>
    <row r="393" spans="1:75">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c r="BV393" s="70"/>
      <c r="BW393" s="70"/>
    </row>
    <row r="394" spans="1:75">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c r="BV394" s="70"/>
      <c r="BW394" s="70"/>
    </row>
    <row r="395" spans="1:75">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c r="BV395" s="70"/>
      <c r="BW395" s="70"/>
    </row>
    <row r="396" spans="1:75">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c r="BV396" s="70"/>
      <c r="BW396" s="70"/>
    </row>
    <row r="397" spans="1:75">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c r="BV397" s="70"/>
      <c r="BW397" s="70"/>
    </row>
    <row r="398" spans="1:75">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c r="BV398" s="70"/>
      <c r="BW398" s="70"/>
    </row>
    <row r="399" spans="1:75">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c r="BV399" s="70"/>
      <c r="BW399" s="70"/>
    </row>
    <row r="400" spans="1:75">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c r="BV400" s="70"/>
      <c r="BW400" s="70"/>
    </row>
    <row r="401" spans="1:75">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c r="BV401" s="70"/>
      <c r="BW401" s="70"/>
    </row>
    <row r="402" spans="1:75">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c r="BV402" s="70"/>
      <c r="BW402" s="70"/>
    </row>
    <row r="403" spans="1:75">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c r="BV403" s="70"/>
      <c r="BW403" s="70"/>
    </row>
    <row r="404" spans="1:75">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c r="BV404" s="70"/>
      <c r="BW404" s="70"/>
    </row>
    <row r="405" spans="1:75">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c r="BV405" s="70"/>
      <c r="BW405" s="70"/>
    </row>
    <row r="406" spans="1:75">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c r="BV406" s="70"/>
      <c r="BW406" s="70"/>
    </row>
    <row r="407" spans="1:75">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c r="BV407" s="70"/>
      <c r="BW407" s="70"/>
    </row>
    <row r="408" spans="1:75">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c r="BV408" s="70"/>
      <c r="BW408" s="70"/>
    </row>
    <row r="409" spans="1:75">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c r="BV409" s="70"/>
      <c r="BW409" s="70"/>
    </row>
    <row r="410" spans="1:75">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c r="BV410" s="70"/>
      <c r="BW410" s="70"/>
    </row>
    <row r="411" spans="1:75">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c r="BV411" s="70"/>
      <c r="BW411" s="70"/>
    </row>
    <row r="412" spans="1:75">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c r="BV412" s="70"/>
      <c r="BW412" s="70"/>
    </row>
    <row r="413" spans="1:75">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c r="BV413" s="70"/>
      <c r="BW413" s="70"/>
    </row>
    <row r="414" spans="1:75">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c r="BV414" s="70"/>
      <c r="BW414" s="70"/>
    </row>
    <row r="415" spans="1:7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c r="BV415" s="70"/>
      <c r="BW415" s="70"/>
    </row>
    <row r="416" spans="1:75">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c r="BV416" s="70"/>
      <c r="BW416" s="70"/>
    </row>
    <row r="417" spans="1:75">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c r="BV417" s="70"/>
      <c r="BW417" s="70"/>
    </row>
    <row r="418" spans="1:75">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c r="BV418" s="70"/>
      <c r="BW418" s="70"/>
    </row>
    <row r="419" spans="1:75">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c r="BV419" s="70"/>
      <c r="BW419" s="70"/>
    </row>
    <row r="420" spans="1:75">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c r="BV420" s="70"/>
      <c r="BW420" s="70"/>
    </row>
    <row r="421" spans="1:75">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c r="BV421" s="70"/>
      <c r="BW421" s="70"/>
    </row>
    <row r="422" spans="1:75">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c r="BV422" s="70"/>
      <c r="BW422" s="70"/>
    </row>
    <row r="423" spans="1:75">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c r="BV423" s="70"/>
      <c r="BW423" s="70"/>
    </row>
    <row r="424" spans="1:75">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c r="BV424" s="70"/>
      <c r="BW424" s="70"/>
    </row>
    <row r="425" spans="1:75">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c r="BV425" s="70"/>
      <c r="BW425" s="70"/>
    </row>
    <row r="426" spans="1:75">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c r="BV426" s="70"/>
      <c r="BW426" s="70"/>
    </row>
    <row r="427" spans="1:75">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c r="BV427" s="70"/>
      <c r="BW427" s="70"/>
    </row>
    <row r="428" spans="1:75">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c r="BV428" s="70"/>
      <c r="BW428" s="70"/>
    </row>
    <row r="429" spans="1:75">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c r="BV429" s="70"/>
      <c r="BW429" s="70"/>
    </row>
    <row r="430" spans="1:75">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c r="BV430" s="70"/>
      <c r="BW430" s="70"/>
    </row>
    <row r="431" spans="1:75">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c r="BV431" s="70"/>
      <c r="BW431" s="70"/>
    </row>
    <row r="432" spans="1:75">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c r="BV432" s="70"/>
      <c r="BW432" s="70"/>
    </row>
    <row r="433" spans="1:75">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c r="BV433" s="70"/>
      <c r="BW433" s="70"/>
    </row>
    <row r="434" spans="1:75">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c r="BV434" s="70"/>
      <c r="BW434" s="70"/>
    </row>
    <row r="435" spans="1:75">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c r="BV435" s="70"/>
      <c r="BW435" s="70"/>
    </row>
    <row r="436" spans="1:75">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c r="BV436" s="70"/>
      <c r="BW436" s="70"/>
    </row>
    <row r="437" spans="1:75">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c r="BV437" s="70"/>
      <c r="BW437" s="70"/>
    </row>
    <row r="438" spans="1:75">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c r="BV438" s="70"/>
      <c r="BW438" s="70"/>
    </row>
    <row r="439" spans="1:75">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c r="BV439" s="70"/>
      <c r="BW439" s="70"/>
    </row>
    <row r="440" spans="1:75">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c r="BV440" s="70"/>
      <c r="BW440" s="70"/>
    </row>
    <row r="441" spans="1:75">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c r="BV441" s="70"/>
      <c r="BW441" s="70"/>
    </row>
    <row r="442" spans="1:75">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c r="BV442" s="70"/>
      <c r="BW442" s="70"/>
    </row>
    <row r="443" spans="1:75">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c r="BV443" s="70"/>
      <c r="BW443" s="70"/>
    </row>
    <row r="444" spans="1:75">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c r="BV444" s="70"/>
      <c r="BW444" s="70"/>
    </row>
    <row r="445" spans="1:75">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c r="BV445" s="70"/>
      <c r="BW445" s="70"/>
    </row>
    <row r="446" spans="1:75">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c r="BV446" s="70"/>
      <c r="BW446" s="70"/>
    </row>
    <row r="447" spans="1:75">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c r="BV447" s="70"/>
      <c r="BW447" s="70"/>
    </row>
    <row r="448" spans="1:75">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c r="BV448" s="70"/>
      <c r="BW448" s="70"/>
    </row>
    <row r="449" spans="1:75">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c r="BV449" s="70"/>
      <c r="BW449" s="70"/>
    </row>
    <row r="450" spans="1:75">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c r="BV450" s="70"/>
      <c r="BW450" s="70"/>
    </row>
    <row r="451" spans="1:75">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c r="BV451" s="70"/>
      <c r="BW451" s="70"/>
    </row>
    <row r="452" spans="1:75">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c r="BV452" s="70"/>
      <c r="BW452" s="70"/>
    </row>
    <row r="453" spans="1:75">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c r="BV453" s="70"/>
      <c r="BW453" s="70"/>
    </row>
    <row r="454" spans="1:75">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c r="BV454" s="70"/>
      <c r="BW454" s="70"/>
    </row>
    <row r="455" spans="1:75">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c r="BV455" s="70"/>
      <c r="BW455" s="70"/>
    </row>
    <row r="456" spans="1:75">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c r="BV456" s="70"/>
      <c r="BW456" s="70"/>
    </row>
    <row r="457" spans="1:75">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c r="BV457" s="70"/>
      <c r="BW457" s="70"/>
    </row>
    <row r="458" spans="1:75">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c r="BV458" s="70"/>
      <c r="BW458" s="70"/>
    </row>
    <row r="459" spans="1:75">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c r="BV459" s="70"/>
      <c r="BW459" s="70"/>
    </row>
    <row r="460" spans="1:75">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c r="BV460" s="70"/>
      <c r="BW460" s="70"/>
    </row>
    <row r="461" spans="1:75">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c r="BV461" s="70"/>
      <c r="BW461" s="70"/>
    </row>
    <row r="462" spans="1:75">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c r="BV462" s="70"/>
      <c r="BW462" s="70"/>
    </row>
    <row r="463" spans="1:75">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c r="BV463" s="70"/>
      <c r="BW463" s="70"/>
    </row>
    <row r="464" spans="1:75">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c r="BV464" s="70"/>
      <c r="BW464" s="70"/>
    </row>
    <row r="465" spans="1:75">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c r="BV465" s="70"/>
      <c r="BW465" s="70"/>
    </row>
    <row r="466" spans="1:75">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c r="BV466" s="70"/>
      <c r="BW466" s="70"/>
    </row>
    <row r="467" spans="1:75">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c r="BV467" s="70"/>
      <c r="BW467" s="70"/>
    </row>
    <row r="468" spans="1:75">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c r="BV468" s="70"/>
      <c r="BW468" s="70"/>
    </row>
    <row r="469" spans="1:75">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c r="BV469" s="70"/>
      <c r="BW469" s="70"/>
    </row>
    <row r="470" spans="1:75">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c r="BV470" s="70"/>
      <c r="BW470" s="70"/>
    </row>
    <row r="471" spans="1:75">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c r="BV471" s="70"/>
      <c r="BW471" s="70"/>
    </row>
    <row r="472" spans="1:75">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c r="BV472" s="70"/>
      <c r="BW472" s="70"/>
    </row>
    <row r="473" spans="1:75">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c r="BV473" s="70"/>
      <c r="BW473" s="70"/>
    </row>
    <row r="474" spans="1:75">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c r="BV474" s="70"/>
      <c r="BW474" s="70"/>
    </row>
    <row r="475" spans="1:75">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c r="BV475" s="70"/>
      <c r="BW475" s="70"/>
    </row>
    <row r="476" spans="1:75">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c r="BV476" s="70"/>
      <c r="BW476" s="70"/>
    </row>
    <row r="477" spans="1:75">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c r="BV477" s="70"/>
      <c r="BW477" s="70"/>
    </row>
    <row r="478" spans="1:75">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c r="BV478" s="70"/>
      <c r="BW478" s="70"/>
    </row>
    <row r="479" spans="1:75">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c r="BV479" s="70"/>
      <c r="BW479" s="70"/>
    </row>
    <row r="480" spans="1:75">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c r="BV480" s="70"/>
      <c r="BW480" s="70"/>
    </row>
    <row r="481" spans="1:75">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c r="BV481" s="70"/>
      <c r="BW481" s="70"/>
    </row>
    <row r="482" spans="1:75">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c r="BV482" s="70"/>
      <c r="BW482" s="70"/>
    </row>
    <row r="483" spans="1:75">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c r="BV483" s="70"/>
      <c r="BW483" s="70"/>
    </row>
    <row r="484" spans="1:75">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c r="BV484" s="70"/>
      <c r="BW484" s="70"/>
    </row>
    <row r="485" spans="1:75">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c r="BV485" s="70"/>
      <c r="BW485" s="70"/>
    </row>
    <row r="486" spans="1:75">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c r="BV486" s="70"/>
      <c r="BW486" s="70"/>
    </row>
    <row r="487" spans="1:75">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c r="BV487" s="70"/>
      <c r="BW487" s="70"/>
    </row>
    <row r="488" spans="1:75">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c r="BV488" s="70"/>
      <c r="BW488" s="70"/>
    </row>
    <row r="489" spans="1:75">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c r="BV489" s="70"/>
      <c r="BW489" s="70"/>
    </row>
    <row r="490" spans="1:75">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c r="BV490" s="70"/>
      <c r="BW490" s="70"/>
    </row>
    <row r="491" spans="1:75">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c r="BV491" s="70"/>
      <c r="BW491" s="70"/>
    </row>
    <row r="492" spans="1:75">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c r="BV492" s="70"/>
      <c r="BW492" s="70"/>
    </row>
    <row r="493" spans="1:75">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c r="BV493" s="70"/>
      <c r="BW493" s="70"/>
    </row>
    <row r="494" spans="1:75">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c r="BV494" s="70"/>
      <c r="BW494" s="70"/>
    </row>
    <row r="495" spans="1:75">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c r="BV495" s="70"/>
      <c r="BW495" s="70"/>
    </row>
    <row r="496" spans="1:75">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c r="BV496" s="70"/>
      <c r="BW496" s="70"/>
    </row>
    <row r="497" spans="1:75">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c r="BV497" s="70"/>
      <c r="BW497" s="70"/>
    </row>
    <row r="498" spans="1:75">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c r="BV498" s="70"/>
      <c r="BW498" s="70"/>
    </row>
    <row r="499" spans="1:75">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c r="BV499" s="70"/>
      <c r="BW499" s="70"/>
    </row>
    <row r="500" spans="1:75">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c r="BV500" s="70"/>
      <c r="BW500" s="70"/>
    </row>
    <row r="501" spans="1:75">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c r="BV501" s="70"/>
      <c r="BW501" s="70"/>
    </row>
    <row r="502" spans="1:75">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c r="BV502" s="70"/>
      <c r="BW502" s="70"/>
    </row>
    <row r="503" spans="1:75">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c r="BV503" s="70"/>
      <c r="BW503" s="70"/>
    </row>
    <row r="504" spans="1:75">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c r="BV504" s="70"/>
      <c r="BW504" s="70"/>
    </row>
    <row r="505" spans="1:75">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c r="BV505" s="70"/>
      <c r="BW505" s="70"/>
    </row>
    <row r="506" spans="1:75">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c r="BV506" s="70"/>
      <c r="BW506" s="70"/>
    </row>
    <row r="507" spans="1:75">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c r="BV507" s="70"/>
      <c r="BW507" s="70"/>
    </row>
    <row r="508" spans="1:75">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c r="BV508" s="70"/>
      <c r="BW508" s="70"/>
    </row>
    <row r="509" spans="1:75">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c r="BV509" s="70"/>
      <c r="BW509" s="70"/>
    </row>
    <row r="510" spans="1:75">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c r="BV510" s="70"/>
      <c r="BW510" s="70"/>
    </row>
    <row r="511" spans="1:75">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c r="BV511" s="70"/>
      <c r="BW511" s="70"/>
    </row>
    <row r="512" spans="1:75">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c r="BV512" s="70"/>
      <c r="BW512" s="70"/>
    </row>
    <row r="513" spans="1:75">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c r="BV513" s="70"/>
      <c r="BW513" s="70"/>
    </row>
    <row r="514" spans="1:75">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c r="BV514" s="70"/>
      <c r="BW514" s="70"/>
    </row>
    <row r="515" spans="1:75">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c r="BV515" s="70"/>
      <c r="BW515" s="70"/>
    </row>
    <row r="516" spans="1:75">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c r="BV516" s="70"/>
      <c r="BW516" s="70"/>
    </row>
    <row r="517" spans="1:75">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c r="BV517" s="70"/>
      <c r="BW517" s="70"/>
    </row>
    <row r="518" spans="1:75">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c r="BV518" s="70"/>
      <c r="BW518" s="70"/>
    </row>
    <row r="519" spans="1:75">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c r="BV519" s="70"/>
      <c r="BW519" s="70"/>
    </row>
    <row r="520" spans="1:75">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c r="BV520" s="70"/>
      <c r="BW520" s="70"/>
    </row>
    <row r="521" spans="1:75">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c r="BV521" s="70"/>
      <c r="BW521" s="70"/>
    </row>
    <row r="522" spans="1:75">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c r="BV522" s="70"/>
      <c r="BW522" s="70"/>
    </row>
    <row r="523" spans="1:75">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c r="BV523" s="70"/>
      <c r="BW523" s="70"/>
    </row>
    <row r="524" spans="1:75">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c r="BV524" s="70"/>
      <c r="BW524" s="70"/>
    </row>
    <row r="525" spans="1:75">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c r="BV525" s="70"/>
      <c r="BW525" s="70"/>
    </row>
    <row r="526" spans="1:75">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c r="BV526" s="70"/>
      <c r="BW526" s="70"/>
    </row>
    <row r="527" spans="1:75">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c r="BV527" s="70"/>
      <c r="BW527" s="70"/>
    </row>
    <row r="528" spans="1:75">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c r="BV528" s="70"/>
      <c r="BW528" s="70"/>
    </row>
    <row r="529" spans="1:75">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c r="BV529" s="70"/>
      <c r="BW529" s="70"/>
    </row>
    <row r="530" spans="1:75">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c r="BV530" s="70"/>
      <c r="BW530" s="70"/>
    </row>
    <row r="531" spans="1:75">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c r="BV531" s="70"/>
      <c r="BW531" s="70"/>
    </row>
    <row r="532" spans="1:75">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c r="BV532" s="70"/>
      <c r="BW532" s="70"/>
    </row>
    <row r="533" spans="1:75">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c r="BV533" s="70"/>
      <c r="BW533" s="70"/>
    </row>
    <row r="534" spans="1:75">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c r="BV534" s="70"/>
      <c r="BW534" s="70"/>
    </row>
    <row r="535" spans="1:75">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c r="BV535" s="70"/>
      <c r="BW535" s="70"/>
    </row>
    <row r="536" spans="1:75">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c r="BV536" s="70"/>
      <c r="BW536" s="70"/>
    </row>
    <row r="537" spans="1:75">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c r="BV537" s="70"/>
      <c r="BW537" s="70"/>
    </row>
    <row r="538" spans="1:75">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c r="BV538" s="70"/>
      <c r="BW538" s="70"/>
    </row>
    <row r="539" spans="1:75">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c r="BV539" s="70"/>
      <c r="BW539" s="70"/>
    </row>
    <row r="540" spans="1:75">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c r="BV540" s="70"/>
      <c r="BW540" s="70"/>
    </row>
    <row r="541" spans="1:75">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c r="BV541" s="70"/>
      <c r="BW541" s="70"/>
    </row>
    <row r="542" spans="1:75">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c r="BV542" s="70"/>
      <c r="BW542" s="70"/>
    </row>
    <row r="543" spans="1:75">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c r="BV543" s="70"/>
      <c r="BW543" s="70"/>
    </row>
    <row r="544" spans="1:75">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c r="BV544" s="70"/>
      <c r="BW544" s="70"/>
    </row>
    <row r="545" spans="1:75">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c r="BV545" s="70"/>
      <c r="BW545" s="70"/>
    </row>
    <row r="546" spans="1:75">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c r="BV546" s="70"/>
      <c r="BW546" s="70"/>
    </row>
    <row r="547" spans="1:75">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c r="BV547" s="70"/>
      <c r="BW547" s="70"/>
    </row>
    <row r="548" spans="1:75">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c r="BV548" s="70"/>
      <c r="BW548" s="70"/>
    </row>
    <row r="549" spans="1:75">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c r="BV549" s="70"/>
      <c r="BW549" s="70"/>
    </row>
    <row r="550" spans="1:75">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c r="BV550" s="70"/>
      <c r="BW550" s="70"/>
    </row>
    <row r="551" spans="1:75">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c r="BV551" s="70"/>
      <c r="BW551" s="70"/>
    </row>
    <row r="552" spans="1:75">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c r="BV552" s="70"/>
      <c r="BW552" s="70"/>
    </row>
    <row r="553" spans="1:75">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c r="BV553" s="70"/>
      <c r="BW553" s="70"/>
    </row>
    <row r="554" spans="1:75">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c r="BV554" s="70"/>
      <c r="BW554" s="70"/>
    </row>
    <row r="555" spans="1:75">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c r="BV555" s="70"/>
      <c r="BW555" s="70"/>
    </row>
    <row r="556" spans="1:75">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c r="BV556" s="70"/>
      <c r="BW556" s="70"/>
    </row>
    <row r="557" spans="1:75">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c r="BV557" s="70"/>
      <c r="BW557" s="70"/>
    </row>
    <row r="558" spans="1:75">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c r="BV558" s="70"/>
      <c r="BW558" s="70"/>
    </row>
    <row r="559" spans="1:75">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c r="BV559" s="70"/>
      <c r="BW559" s="70"/>
    </row>
    <row r="560" spans="1:75">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c r="BV560" s="70"/>
      <c r="BW560" s="70"/>
    </row>
    <row r="561" spans="1:75">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c r="BV561" s="70"/>
      <c r="BW561" s="70"/>
    </row>
    <row r="562" spans="1:75">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c r="BV562" s="70"/>
      <c r="BW562" s="70"/>
    </row>
    <row r="563" spans="1:75">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c r="BV563" s="70"/>
      <c r="BW563" s="70"/>
    </row>
    <row r="564" spans="1:75">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c r="BV564" s="70"/>
      <c r="BW564" s="70"/>
    </row>
    <row r="565" spans="1:75">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c r="BV565" s="70"/>
      <c r="BW565" s="70"/>
    </row>
    <row r="566" spans="1:75">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c r="BV566" s="70"/>
      <c r="BW566" s="70"/>
    </row>
    <row r="567" spans="1:75">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c r="BV567" s="70"/>
      <c r="BW567" s="70"/>
    </row>
    <row r="568" spans="1:75">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c r="BV568" s="70"/>
      <c r="BW568" s="70"/>
    </row>
    <row r="569" spans="1:75">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c r="BV569" s="70"/>
      <c r="BW569" s="70"/>
    </row>
    <row r="570" spans="1:75">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c r="BV570" s="70"/>
      <c r="BW570" s="70"/>
    </row>
    <row r="571" spans="1:75">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c r="BV571" s="70"/>
      <c r="BW571" s="70"/>
    </row>
    <row r="572" spans="1:75">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c r="BV572" s="70"/>
      <c r="BW572" s="70"/>
    </row>
    <row r="573" spans="1:75">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c r="BV573" s="70"/>
      <c r="BW573" s="70"/>
    </row>
    <row r="574" spans="1:75">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c r="BV574" s="70"/>
      <c r="BW574" s="70"/>
    </row>
    <row r="575" spans="1:75">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c r="BV575" s="70"/>
      <c r="BW575" s="70"/>
    </row>
    <row r="576" spans="1:75">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c r="BV576" s="70"/>
      <c r="BW576" s="70"/>
    </row>
    <row r="577" spans="1:75">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c r="BV577" s="70"/>
      <c r="BW577" s="70"/>
    </row>
    <row r="578" spans="1:75">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c r="BV578" s="70"/>
      <c r="BW578" s="70"/>
    </row>
    <row r="579" spans="1:75">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c r="BV579" s="70"/>
      <c r="BW579" s="70"/>
    </row>
    <row r="580" spans="1:75">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c r="BV580" s="70"/>
      <c r="BW580" s="70"/>
    </row>
    <row r="581" spans="1:75">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c r="BV581" s="70"/>
      <c r="BW581" s="70"/>
    </row>
    <row r="582" spans="1:75">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c r="BV582" s="70"/>
      <c r="BW582" s="70"/>
    </row>
    <row r="583" spans="1:75">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c r="BV583" s="70"/>
      <c r="BW583" s="70"/>
    </row>
    <row r="584" spans="1:75">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c r="BV584" s="70"/>
      <c r="BW584" s="70"/>
    </row>
    <row r="585" spans="1:75">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c r="BV585" s="70"/>
      <c r="BW585" s="70"/>
    </row>
    <row r="586" spans="1:75">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c r="BV586" s="70"/>
      <c r="BW586" s="70"/>
    </row>
    <row r="587" spans="1:75">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c r="BV587" s="70"/>
      <c r="BW587" s="70"/>
    </row>
    <row r="588" spans="1:75">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c r="BV588" s="70"/>
      <c r="BW588" s="70"/>
    </row>
    <row r="589" spans="1:75">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c r="BV589" s="70"/>
      <c r="BW589" s="70"/>
    </row>
    <row r="590" spans="1:75">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c r="BV590" s="70"/>
      <c r="BW590" s="70"/>
    </row>
    <row r="591" spans="1:75">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c r="BV591" s="70"/>
      <c r="BW591" s="70"/>
    </row>
    <row r="592" spans="1:75">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c r="BV592" s="70"/>
      <c r="BW592" s="70"/>
    </row>
    <row r="593" spans="1:75">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c r="BV593" s="70"/>
      <c r="BW593" s="70"/>
    </row>
    <row r="594" spans="1:75">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c r="BV594" s="70"/>
      <c r="BW594" s="70"/>
    </row>
    <row r="595" spans="1:75">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c r="BV595" s="70"/>
      <c r="BW595" s="70"/>
    </row>
    <row r="596" spans="1:75">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c r="BV596" s="70"/>
      <c r="BW596" s="70"/>
    </row>
    <row r="597" spans="1:75">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c r="BV597" s="70"/>
      <c r="BW597" s="70"/>
    </row>
    <row r="598" spans="1:75">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c r="BV598" s="70"/>
      <c r="BW598" s="70"/>
    </row>
    <row r="599" spans="1:75">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c r="BV599" s="70"/>
      <c r="BW599" s="70"/>
    </row>
    <row r="600" spans="1:75">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c r="BV600" s="70"/>
      <c r="BW600" s="70"/>
    </row>
    <row r="601" spans="1:75">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c r="BV601" s="70"/>
      <c r="BW601" s="70"/>
    </row>
    <row r="602" spans="1:75">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c r="BV602" s="70"/>
      <c r="BW602" s="70"/>
    </row>
    <row r="603" spans="1:75">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c r="BV603" s="70"/>
      <c r="BW603" s="70"/>
    </row>
    <row r="604" spans="1:75">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c r="BV604" s="70"/>
      <c r="BW604" s="70"/>
    </row>
    <row r="605" spans="1:75">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c r="BV605" s="70"/>
      <c r="BW605" s="70"/>
    </row>
    <row r="606" spans="1:75">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c r="BV606" s="70"/>
      <c r="BW606" s="70"/>
    </row>
    <row r="607" spans="1:75">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c r="BV607" s="70"/>
      <c r="BW607" s="70"/>
    </row>
    <row r="608" spans="1:75">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c r="BV608" s="70"/>
      <c r="BW608" s="70"/>
    </row>
    <row r="609" spans="1:75">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c r="BV609" s="70"/>
      <c r="BW609" s="70"/>
    </row>
    <row r="610" spans="1:75">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c r="BV610" s="70"/>
      <c r="BW610" s="70"/>
    </row>
    <row r="611" spans="1:75">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c r="BV611" s="70"/>
      <c r="BW611" s="70"/>
    </row>
    <row r="612" spans="1:75">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c r="BV612" s="70"/>
      <c r="BW612" s="70"/>
    </row>
    <row r="613" spans="1:75">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c r="BV613" s="70"/>
      <c r="BW613" s="70"/>
    </row>
    <row r="614" spans="1:75">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c r="BV614" s="70"/>
      <c r="BW614" s="70"/>
    </row>
    <row r="615" spans="1:75">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c r="BV615" s="70"/>
      <c r="BW615" s="70"/>
    </row>
    <row r="616" spans="1:75">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c r="BV616" s="70"/>
      <c r="BW616" s="70"/>
    </row>
    <row r="617" spans="1:75">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c r="BV617" s="70"/>
      <c r="BW617" s="70"/>
    </row>
  </sheetData>
  <mergeCells count="160">
    <mergeCell ref="A1:AN2"/>
    <mergeCell ref="A7:B8"/>
    <mergeCell ref="C7:K8"/>
    <mergeCell ref="L7:N7"/>
    <mergeCell ref="O7:P7"/>
    <mergeCell ref="Q7:S7"/>
    <mergeCell ref="T7:V7"/>
    <mergeCell ref="W7:X7"/>
    <mergeCell ref="Y7:AA7"/>
    <mergeCell ref="AB7:AN8"/>
    <mergeCell ref="L8:S8"/>
    <mergeCell ref="T8:AA8"/>
    <mergeCell ref="Z4:AF5"/>
    <mergeCell ref="AG4:AO5"/>
    <mergeCell ref="A9:B17"/>
    <mergeCell ref="L9:S9"/>
    <mergeCell ref="T9:AA9"/>
    <mergeCell ref="AB9:AN17"/>
    <mergeCell ref="C10:J10"/>
    <mergeCell ref="L10:S10"/>
    <mergeCell ref="D13:J13"/>
    <mergeCell ref="L13:S13"/>
    <mergeCell ref="T13:AA13"/>
    <mergeCell ref="C14:J14"/>
    <mergeCell ref="L14:S14"/>
    <mergeCell ref="T14:AA14"/>
    <mergeCell ref="T10:AA10"/>
    <mergeCell ref="C11:J11"/>
    <mergeCell ref="L11:S11"/>
    <mergeCell ref="T11:AA11"/>
    <mergeCell ref="D12:J12"/>
    <mergeCell ref="L12:S12"/>
    <mergeCell ref="T12:AA12"/>
    <mergeCell ref="A18:B45"/>
    <mergeCell ref="C18:J18"/>
    <mergeCell ref="L18:S18"/>
    <mergeCell ref="T18:AA18"/>
    <mergeCell ref="E20:J20"/>
    <mergeCell ref="L20:S20"/>
    <mergeCell ref="T20:AA20"/>
    <mergeCell ref="C15:J15"/>
    <mergeCell ref="L15:S15"/>
    <mergeCell ref="T15:AA15"/>
    <mergeCell ref="C16:J16"/>
    <mergeCell ref="L16:S16"/>
    <mergeCell ref="T16:AA16"/>
    <mergeCell ref="D23:J23"/>
    <mergeCell ref="L23:S23"/>
    <mergeCell ref="T23:AA23"/>
    <mergeCell ref="D24:J24"/>
    <mergeCell ref="L24:S24"/>
    <mergeCell ref="T24:AA24"/>
    <mergeCell ref="C29:J29"/>
    <mergeCell ref="L29:S29"/>
    <mergeCell ref="T29:AA29"/>
    <mergeCell ref="D30:J30"/>
    <mergeCell ref="L30:S30"/>
    <mergeCell ref="AC18:AM18"/>
    <mergeCell ref="D19:J19"/>
    <mergeCell ref="L19:S19"/>
    <mergeCell ref="T19:AA19"/>
    <mergeCell ref="AC19:AI19"/>
    <mergeCell ref="AJ19:AK19"/>
    <mergeCell ref="AL19:AM19"/>
    <mergeCell ref="C17:K17"/>
    <mergeCell ref="L17:S17"/>
    <mergeCell ref="T17:AA17"/>
    <mergeCell ref="AC22:AI22"/>
    <mergeCell ref="AJ22:AK22"/>
    <mergeCell ref="AL22:AM22"/>
    <mergeCell ref="AC20:AI20"/>
    <mergeCell ref="AJ20:AK20"/>
    <mergeCell ref="AL20:AM20"/>
    <mergeCell ref="E21:J21"/>
    <mergeCell ref="L21:S21"/>
    <mergeCell ref="T21:AA21"/>
    <mergeCell ref="AC21:AI21"/>
    <mergeCell ref="AJ21:AK21"/>
    <mergeCell ref="AL21:AM21"/>
    <mergeCell ref="E22:J22"/>
    <mergeCell ref="L22:S22"/>
    <mergeCell ref="T22:AA22"/>
    <mergeCell ref="AD27:AK27"/>
    <mergeCell ref="D28:J28"/>
    <mergeCell ref="L28:S28"/>
    <mergeCell ref="T28:AA28"/>
    <mergeCell ref="AE28:AJ28"/>
    <mergeCell ref="AC24:AK24"/>
    <mergeCell ref="C25:J25"/>
    <mergeCell ref="L25:S25"/>
    <mergeCell ref="T25:AA25"/>
    <mergeCell ref="AD25:AJ25"/>
    <mergeCell ref="D26:J26"/>
    <mergeCell ref="L26:S26"/>
    <mergeCell ref="T26:AA26"/>
    <mergeCell ref="AE26:AJ26"/>
    <mergeCell ref="AD33:AK33"/>
    <mergeCell ref="D34:J34"/>
    <mergeCell ref="L34:S34"/>
    <mergeCell ref="T34:AA34"/>
    <mergeCell ref="AE34:AJ34"/>
    <mergeCell ref="AC30:AK30"/>
    <mergeCell ref="D31:J31"/>
    <mergeCell ref="L31:S31"/>
    <mergeCell ref="T31:AA31"/>
    <mergeCell ref="AD31:AJ31"/>
    <mergeCell ref="D32:J32"/>
    <mergeCell ref="L32:S32"/>
    <mergeCell ref="T32:AA32"/>
    <mergeCell ref="AE32:AJ32"/>
    <mergeCell ref="D35:J35"/>
    <mergeCell ref="L35:S35"/>
    <mergeCell ref="T35:AA35"/>
    <mergeCell ref="D36:J36"/>
    <mergeCell ref="L36:S36"/>
    <mergeCell ref="T36:AA36"/>
    <mergeCell ref="T30:AA30"/>
    <mergeCell ref="D27:J27"/>
    <mergeCell ref="L27:S27"/>
    <mergeCell ref="T27:AA27"/>
    <mergeCell ref="D33:J33"/>
    <mergeCell ref="L33:S33"/>
    <mergeCell ref="T33:AA33"/>
    <mergeCell ref="AC39:AM39"/>
    <mergeCell ref="D40:J40"/>
    <mergeCell ref="L40:S40"/>
    <mergeCell ref="T40:AA40"/>
    <mergeCell ref="AC40:AM41"/>
    <mergeCell ref="C41:J41"/>
    <mergeCell ref="L41:S41"/>
    <mergeCell ref="AJ42:AK42"/>
    <mergeCell ref="AC36:AM37"/>
    <mergeCell ref="D37:J37"/>
    <mergeCell ref="L37:S37"/>
    <mergeCell ref="T37:AA37"/>
    <mergeCell ref="D38:J38"/>
    <mergeCell ref="L38:S38"/>
    <mergeCell ref="T38:AA38"/>
    <mergeCell ref="T41:AA41"/>
    <mergeCell ref="C42:J42"/>
    <mergeCell ref="L42:S42"/>
    <mergeCell ref="T42:AA42"/>
    <mergeCell ref="AC42:AI42"/>
    <mergeCell ref="D39:J39"/>
    <mergeCell ref="L39:S39"/>
    <mergeCell ref="T39:AA39"/>
    <mergeCell ref="C45:K45"/>
    <mergeCell ref="L45:S45"/>
    <mergeCell ref="T45:AA45"/>
    <mergeCell ref="AC45:AN45"/>
    <mergeCell ref="C43:J43"/>
    <mergeCell ref="L43:S43"/>
    <mergeCell ref="T43:AA43"/>
    <mergeCell ref="AC43:AI43"/>
    <mergeCell ref="C44:J44"/>
    <mergeCell ref="L44:S44"/>
    <mergeCell ref="T44:AA44"/>
    <mergeCell ref="AC44:AI44"/>
    <mergeCell ref="AJ43:AK43"/>
    <mergeCell ref="AJ44:AK44"/>
  </mergeCells>
  <phoneticPr fontId="10"/>
  <printOptions horizontalCentered="1"/>
  <pageMargins left="0.47244094488188981" right="0.39370078740157483" top="0.59055118110236227" bottom="0.19685039370078741" header="0.39370078740157483" footer="0.43307086614173229"/>
  <pageSetup paperSize="9" scale="99" orientation="portrait" r:id="rId1"/>
  <headerFooter alignWithMargins="0">
    <oddHeader>&amp;R&amp;"-,太字"&amp;10別紙１-（６）</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J244"/>
  <sheetViews>
    <sheetView view="pageBreakPreview" zoomScaleNormal="100" zoomScaleSheetLayoutView="100" workbookViewId="0">
      <selection activeCell="J59" sqref="J59"/>
    </sheetView>
  </sheetViews>
  <sheetFormatPr defaultColWidth="9" defaultRowHeight="13"/>
  <cols>
    <col min="1" max="1" width="4" style="65" customWidth="1"/>
    <col min="2" max="4" width="9" style="65"/>
    <col min="5" max="5" width="14" style="65" customWidth="1"/>
    <col min="6" max="16384" width="9" style="65"/>
  </cols>
  <sheetData>
    <row r="1" spans="1:8" ht="16" customHeight="1">
      <c r="A1" s="65" t="s">
        <v>62</v>
      </c>
    </row>
    <row r="2" spans="1:8" ht="16" customHeight="1"/>
    <row r="3" spans="1:8" ht="16" customHeight="1">
      <c r="B3" s="65" t="s">
        <v>63</v>
      </c>
    </row>
    <row r="4" spans="1:8" ht="16" customHeight="1">
      <c r="B4" s="65" t="s">
        <v>64</v>
      </c>
    </row>
    <row r="5" spans="1:8" ht="16" customHeight="1">
      <c r="B5" s="640" t="s">
        <v>323</v>
      </c>
      <c r="C5" s="641"/>
      <c r="D5" s="641"/>
      <c r="E5" s="641"/>
      <c r="F5" s="641"/>
      <c r="G5" s="641"/>
      <c r="H5" s="641"/>
    </row>
    <row r="6" spans="1:8" ht="16" customHeight="1">
      <c r="B6" s="641"/>
      <c r="C6" s="641"/>
      <c r="D6" s="641"/>
      <c r="E6" s="641"/>
      <c r="F6" s="641"/>
      <c r="G6" s="641"/>
      <c r="H6" s="641"/>
    </row>
    <row r="7" spans="1:8" ht="16" customHeight="1">
      <c r="B7" s="65" t="s">
        <v>324</v>
      </c>
    </row>
    <row r="8" spans="1:8" ht="16" customHeight="1">
      <c r="B8" s="65" t="s">
        <v>65</v>
      </c>
    </row>
    <row r="9" spans="1:8" ht="16" customHeight="1">
      <c r="B9" s="640" t="s">
        <v>402</v>
      </c>
      <c r="C9" s="640"/>
      <c r="D9" s="640"/>
      <c r="E9" s="640"/>
      <c r="F9" s="640"/>
      <c r="G9" s="640"/>
      <c r="H9" s="640"/>
    </row>
    <row r="10" spans="1:8" ht="32.25" customHeight="1">
      <c r="B10" s="640"/>
      <c r="C10" s="640"/>
      <c r="D10" s="640"/>
      <c r="E10" s="640"/>
      <c r="F10" s="640"/>
      <c r="G10" s="640"/>
      <c r="H10" s="640"/>
    </row>
    <row r="11" spans="1:8" ht="16" customHeight="1"/>
    <row r="12" spans="1:8" ht="16" customHeight="1">
      <c r="B12" s="65" t="s">
        <v>325</v>
      </c>
    </row>
    <row r="13" spans="1:8" ht="16" customHeight="1"/>
    <row r="14" spans="1:8" ht="29.25" customHeight="1">
      <c r="B14" s="640" t="s">
        <v>66</v>
      </c>
      <c r="C14" s="640"/>
      <c r="D14" s="640"/>
      <c r="E14" s="640"/>
      <c r="F14" s="640"/>
      <c r="G14" s="640"/>
      <c r="H14" s="640"/>
    </row>
    <row r="15" spans="1:8" ht="34.5" customHeight="1">
      <c r="B15" s="640"/>
      <c r="C15" s="640"/>
      <c r="D15" s="640"/>
      <c r="E15" s="640"/>
      <c r="F15" s="640"/>
      <c r="G15" s="640"/>
      <c r="H15" s="640"/>
    </row>
    <row r="16" spans="1:8" ht="16" customHeight="1"/>
    <row r="17" spans="2:2" ht="16" customHeight="1">
      <c r="B17" s="65" t="s">
        <v>67</v>
      </c>
    </row>
    <row r="18" spans="2:2" ht="16" customHeight="1">
      <c r="B18" s="65" t="s">
        <v>68</v>
      </c>
    </row>
    <row r="19" spans="2:2" ht="16" customHeight="1">
      <c r="B19" s="65" t="s">
        <v>69</v>
      </c>
    </row>
    <row r="20" spans="2:2" ht="16" customHeight="1">
      <c r="B20" s="65" t="s">
        <v>70</v>
      </c>
    </row>
    <row r="21" spans="2:2" ht="16" customHeight="1"/>
    <row r="22" spans="2:2" ht="16" customHeight="1"/>
    <row r="23" spans="2:2" ht="16" customHeight="1">
      <c r="B23" s="65" t="s">
        <v>403</v>
      </c>
    </row>
    <row r="24" spans="2:2" ht="16" customHeight="1">
      <c r="B24" s="65" t="s">
        <v>404</v>
      </c>
    </row>
    <row r="25" spans="2:2" ht="16" customHeight="1">
      <c r="B25" s="65" t="s">
        <v>71</v>
      </c>
    </row>
    <row r="26" spans="2:2" ht="16" customHeight="1">
      <c r="B26" s="65" t="s">
        <v>72</v>
      </c>
    </row>
    <row r="27" spans="2:2" ht="16" customHeight="1">
      <c r="B27" s="65" t="s">
        <v>73</v>
      </c>
    </row>
    <row r="28" spans="2:2" ht="16" customHeight="1">
      <c r="B28" s="65" t="s">
        <v>405</v>
      </c>
    </row>
    <row r="29" spans="2:2" ht="16" customHeight="1">
      <c r="B29" s="65" t="s">
        <v>406</v>
      </c>
    </row>
    <row r="30" spans="2:2" ht="16" customHeight="1">
      <c r="B30" s="65" t="s">
        <v>74</v>
      </c>
    </row>
    <row r="31" spans="2:2" ht="16" customHeight="1">
      <c r="B31" s="65" t="s">
        <v>407</v>
      </c>
    </row>
    <row r="32" spans="2:2" ht="16" customHeight="1">
      <c r="B32" s="65" t="s">
        <v>75</v>
      </c>
    </row>
    <row r="33" spans="2:8" ht="16" customHeight="1">
      <c r="B33" s="65" t="s">
        <v>76</v>
      </c>
    </row>
    <row r="34" spans="2:8" ht="16" customHeight="1"/>
    <row r="35" spans="2:8" ht="16" customHeight="1"/>
    <row r="36" spans="2:8" ht="16" customHeight="1"/>
    <row r="37" spans="2:8" ht="16" customHeight="1"/>
    <row r="38" spans="2:8" ht="16" customHeight="1"/>
    <row r="39" spans="2:8" ht="16" customHeight="1"/>
    <row r="40" spans="2:8" ht="16" customHeight="1">
      <c r="B40" s="65" t="s">
        <v>326</v>
      </c>
    </row>
    <row r="41" spans="2:8" ht="16" customHeight="1"/>
    <row r="42" spans="2:8" ht="54" customHeight="1">
      <c r="B42" s="640" t="s">
        <v>320</v>
      </c>
      <c r="C42" s="640"/>
      <c r="D42" s="640"/>
      <c r="E42" s="640"/>
      <c r="F42" s="640"/>
      <c r="G42" s="640"/>
      <c r="H42" s="640"/>
    </row>
    <row r="43" spans="2:8" ht="33" customHeight="1">
      <c r="B43" s="640"/>
      <c r="C43" s="640"/>
      <c r="D43" s="640"/>
      <c r="E43" s="640"/>
      <c r="F43" s="640"/>
      <c r="G43" s="640"/>
      <c r="H43" s="640"/>
    </row>
    <row r="44" spans="2:8" ht="16" customHeight="1">
      <c r="B44" s="65" t="s">
        <v>329</v>
      </c>
    </row>
    <row r="45" spans="2:8" ht="16" customHeight="1">
      <c r="B45" s="65" t="s">
        <v>408</v>
      </c>
    </row>
    <row r="46" spans="2:8" ht="16" customHeight="1">
      <c r="B46" s="65" t="s">
        <v>409</v>
      </c>
    </row>
    <row r="47" spans="2:8" ht="16" customHeight="1">
      <c r="B47" s="65" t="s">
        <v>410</v>
      </c>
    </row>
    <row r="48" spans="2:8" ht="16" customHeight="1">
      <c r="B48" s="65" t="s">
        <v>77</v>
      </c>
    </row>
    <row r="49" spans="2:9" ht="16" customHeight="1"/>
    <row r="50" spans="2:9" ht="16" customHeight="1">
      <c r="B50" s="65" t="s">
        <v>411</v>
      </c>
    </row>
    <row r="51" spans="2:9" ht="16" customHeight="1">
      <c r="B51" s="65" t="s">
        <v>412</v>
      </c>
    </row>
    <row r="52" spans="2:9" ht="16" customHeight="1">
      <c r="B52" s="65" t="s">
        <v>413</v>
      </c>
    </row>
    <row r="53" spans="2:9" ht="16" customHeight="1">
      <c r="B53" s="65" t="s">
        <v>78</v>
      </c>
    </row>
    <row r="54" spans="2:9" ht="16" customHeight="1"/>
    <row r="55" spans="2:9" ht="16" customHeight="1">
      <c r="B55" s="65" t="s">
        <v>328</v>
      </c>
    </row>
    <row r="56" spans="2:9" ht="16" customHeight="1">
      <c r="B56" s="65" t="s">
        <v>414</v>
      </c>
    </row>
    <row r="57" spans="2:9" ht="16" customHeight="1">
      <c r="B57" s="65" t="s">
        <v>415</v>
      </c>
    </row>
    <row r="58" spans="2:9" ht="16" customHeight="1">
      <c r="B58" s="65" t="s">
        <v>79</v>
      </c>
    </row>
    <row r="59" spans="2:9" ht="16" customHeight="1"/>
    <row r="60" spans="2:9" ht="16" customHeight="1">
      <c r="B60" s="76"/>
      <c r="C60" s="640" t="s">
        <v>327</v>
      </c>
      <c r="D60" s="640"/>
      <c r="E60" s="640"/>
      <c r="F60" s="640"/>
      <c r="G60" s="640"/>
      <c r="H60" s="640"/>
      <c r="I60" s="640"/>
    </row>
    <row r="61" spans="2:9" ht="16" customHeight="1">
      <c r="B61" s="76"/>
      <c r="C61" s="640"/>
      <c r="D61" s="640"/>
      <c r="E61" s="640"/>
      <c r="F61" s="640"/>
      <c r="G61" s="640"/>
      <c r="H61" s="640"/>
      <c r="I61" s="640"/>
    </row>
    <row r="62" spans="2:9" ht="16" customHeight="1"/>
    <row r="63" spans="2:9" ht="16" customHeight="1"/>
    <row r="64" spans="2:9"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spans="1:10" ht="16" customHeight="1"/>
    <row r="82" spans="1:10" ht="16" customHeight="1"/>
    <row r="83" spans="1:10" ht="16" customHeight="1"/>
    <row r="84" spans="1:10" ht="16" customHeight="1"/>
    <row r="85" spans="1:10" ht="18" customHeight="1">
      <c r="A85" s="65" t="s">
        <v>354</v>
      </c>
    </row>
    <row r="86" spans="1:10" ht="16" customHeight="1"/>
    <row r="87" spans="1:10" ht="16" customHeight="1" thickBot="1"/>
    <row r="88" spans="1:10" ht="16" customHeight="1">
      <c r="B88" s="642" t="s">
        <v>80</v>
      </c>
      <c r="C88" s="644" t="s">
        <v>81</v>
      </c>
      <c r="D88" s="645"/>
      <c r="E88" s="644" t="s">
        <v>82</v>
      </c>
      <c r="F88" s="648"/>
      <c r="G88" s="648"/>
      <c r="H88" s="648"/>
      <c r="I88" s="645"/>
      <c r="J88" s="92"/>
    </row>
    <row r="89" spans="1:10" ht="16" customHeight="1" thickBot="1">
      <c r="B89" s="643"/>
      <c r="C89" s="646"/>
      <c r="D89" s="647"/>
      <c r="E89" s="646"/>
      <c r="F89" s="649"/>
      <c r="G89" s="649"/>
      <c r="H89" s="649"/>
      <c r="I89" s="647"/>
      <c r="J89" s="92"/>
    </row>
    <row r="90" spans="1:10" ht="20.149999999999999" customHeight="1">
      <c r="B90" s="77"/>
      <c r="D90" s="78"/>
      <c r="I90" s="78"/>
    </row>
    <row r="91" spans="1:10" ht="20.149999999999999" customHeight="1">
      <c r="B91" s="650" t="s">
        <v>355</v>
      </c>
      <c r="C91" s="651" t="s">
        <v>83</v>
      </c>
      <c r="D91" s="652"/>
      <c r="E91" s="653" t="s">
        <v>84</v>
      </c>
      <c r="F91" s="640"/>
      <c r="G91" s="640"/>
      <c r="H91" s="640"/>
      <c r="I91" s="654"/>
      <c r="J91" s="76"/>
    </row>
    <row r="92" spans="1:10" ht="20.149999999999999" customHeight="1">
      <c r="B92" s="650"/>
      <c r="D92" s="78"/>
      <c r="E92" s="653"/>
      <c r="F92" s="640"/>
      <c r="G92" s="640"/>
      <c r="H92" s="640"/>
      <c r="I92" s="654"/>
      <c r="J92" s="76"/>
    </row>
    <row r="93" spans="1:10" ht="20.149999999999999" customHeight="1">
      <c r="B93" s="650"/>
      <c r="D93" s="78"/>
      <c r="I93" s="78"/>
    </row>
    <row r="94" spans="1:10" ht="20.149999999999999" customHeight="1">
      <c r="B94" s="650"/>
      <c r="C94" s="651" t="s">
        <v>85</v>
      </c>
      <c r="D94" s="652"/>
      <c r="I94" s="78"/>
    </row>
    <row r="95" spans="1:10" ht="20.149999999999999" customHeight="1">
      <c r="B95" s="77"/>
      <c r="C95" s="655" t="s">
        <v>86</v>
      </c>
      <c r="D95" s="656"/>
      <c r="E95" s="92" t="s">
        <v>356</v>
      </c>
      <c r="F95" s="92"/>
      <c r="G95" s="92"/>
      <c r="H95" s="92"/>
      <c r="I95" s="79"/>
      <c r="J95" s="92"/>
    </row>
    <row r="96" spans="1:10" ht="20.149999999999999" customHeight="1">
      <c r="B96" s="77"/>
      <c r="C96" s="655" t="s">
        <v>87</v>
      </c>
      <c r="D96" s="656"/>
      <c r="E96" s="92" t="s">
        <v>357</v>
      </c>
      <c r="F96" s="92"/>
      <c r="G96" s="92"/>
      <c r="H96" s="92"/>
      <c r="I96" s="79"/>
      <c r="J96" s="92"/>
    </row>
    <row r="97" spans="2:10" ht="20.149999999999999" customHeight="1">
      <c r="B97" s="77"/>
      <c r="C97" s="651" t="s">
        <v>88</v>
      </c>
      <c r="D97" s="652"/>
      <c r="E97" s="92" t="s">
        <v>358</v>
      </c>
      <c r="F97" s="92"/>
      <c r="G97" s="92"/>
      <c r="H97" s="92"/>
      <c r="I97" s="79"/>
      <c r="J97" s="92"/>
    </row>
    <row r="98" spans="2:10" ht="20.149999999999999" customHeight="1">
      <c r="B98" s="77"/>
      <c r="C98" s="651" t="s">
        <v>89</v>
      </c>
      <c r="D98" s="652"/>
      <c r="E98" s="92" t="s">
        <v>90</v>
      </c>
      <c r="F98" s="92"/>
      <c r="G98" s="92"/>
      <c r="H98" s="92"/>
      <c r="I98" s="79"/>
      <c r="J98" s="92"/>
    </row>
    <row r="99" spans="2:10" ht="20.149999999999999" customHeight="1">
      <c r="B99" s="77"/>
      <c r="C99" s="651" t="s">
        <v>52</v>
      </c>
      <c r="D99" s="652"/>
      <c r="E99" s="653" t="s">
        <v>359</v>
      </c>
      <c r="F99" s="640"/>
      <c r="G99" s="640"/>
      <c r="H99" s="640"/>
      <c r="I99" s="654"/>
      <c r="J99" s="76"/>
    </row>
    <row r="100" spans="2:10" ht="20.149999999999999" customHeight="1">
      <c r="B100" s="77"/>
      <c r="C100" s="92"/>
      <c r="D100" s="79"/>
      <c r="E100" s="653"/>
      <c r="F100" s="640"/>
      <c r="G100" s="640"/>
      <c r="H100" s="640"/>
      <c r="I100" s="654"/>
      <c r="J100" s="76"/>
    </row>
    <row r="101" spans="2:10" ht="20.149999999999999" customHeight="1">
      <c r="B101" s="80"/>
      <c r="C101" s="81"/>
      <c r="D101" s="82"/>
      <c r="E101" s="83"/>
      <c r="F101" s="83"/>
      <c r="G101" s="83"/>
      <c r="H101" s="83"/>
      <c r="I101" s="84"/>
      <c r="J101" s="349"/>
    </row>
    <row r="102" spans="2:10" ht="20.149999999999999" customHeight="1">
      <c r="B102" s="650" t="s">
        <v>360</v>
      </c>
      <c r="C102" s="651" t="s">
        <v>91</v>
      </c>
      <c r="D102" s="652"/>
      <c r="I102" s="78"/>
    </row>
    <row r="103" spans="2:10" ht="20.149999999999999" customHeight="1">
      <c r="B103" s="650"/>
      <c r="C103" s="655" t="s">
        <v>92</v>
      </c>
      <c r="D103" s="656"/>
      <c r="I103" s="78"/>
    </row>
    <row r="104" spans="2:10" ht="20.149999999999999" customHeight="1">
      <c r="B104" s="650"/>
      <c r="C104" s="655" t="s">
        <v>93</v>
      </c>
      <c r="D104" s="656"/>
      <c r="E104" s="92" t="s">
        <v>94</v>
      </c>
      <c r="I104" s="78"/>
    </row>
    <row r="105" spans="2:10" ht="20.149999999999999" customHeight="1">
      <c r="B105" s="650"/>
      <c r="C105" s="655" t="s">
        <v>53</v>
      </c>
      <c r="D105" s="656"/>
      <c r="E105" s="92" t="s">
        <v>95</v>
      </c>
      <c r="I105" s="78"/>
    </row>
    <row r="106" spans="2:10" ht="20.149999999999999" customHeight="1">
      <c r="B106" s="77"/>
      <c r="C106" s="655" t="s">
        <v>96</v>
      </c>
      <c r="D106" s="656"/>
      <c r="E106" s="92" t="s">
        <v>97</v>
      </c>
      <c r="I106" s="78"/>
    </row>
    <row r="107" spans="2:10" ht="20.149999999999999" customHeight="1">
      <c r="B107" s="77"/>
      <c r="C107" s="655" t="s">
        <v>98</v>
      </c>
      <c r="D107" s="656"/>
      <c r="E107" s="653" t="s">
        <v>99</v>
      </c>
      <c r="F107" s="640"/>
      <c r="G107" s="640"/>
      <c r="H107" s="640"/>
      <c r="I107" s="654"/>
      <c r="J107" s="76"/>
    </row>
    <row r="108" spans="2:10" ht="20.149999999999999" customHeight="1">
      <c r="B108" s="77"/>
      <c r="D108" s="78"/>
      <c r="E108" s="653"/>
      <c r="F108" s="640"/>
      <c r="G108" s="640"/>
      <c r="H108" s="640"/>
      <c r="I108" s="654"/>
      <c r="J108" s="76"/>
    </row>
    <row r="109" spans="2:10" ht="20.149999999999999" customHeight="1">
      <c r="B109" s="77"/>
      <c r="D109" s="78"/>
      <c r="I109" s="78"/>
    </row>
    <row r="110" spans="2:10" ht="20.149999999999999" customHeight="1">
      <c r="B110" s="77"/>
      <c r="C110" s="651" t="s">
        <v>100</v>
      </c>
      <c r="D110" s="652"/>
      <c r="I110" s="78"/>
    </row>
    <row r="111" spans="2:10" ht="20.149999999999999" customHeight="1">
      <c r="B111" s="77"/>
      <c r="C111" s="655" t="s">
        <v>101</v>
      </c>
      <c r="D111" s="656"/>
      <c r="E111" s="65" t="s">
        <v>102</v>
      </c>
      <c r="I111" s="78"/>
    </row>
    <row r="112" spans="2:10" ht="20.149999999999999" customHeight="1">
      <c r="B112" s="77"/>
      <c r="C112" s="657" t="s">
        <v>54</v>
      </c>
      <c r="D112" s="658"/>
      <c r="E112" s="653" t="s">
        <v>361</v>
      </c>
      <c r="F112" s="640"/>
      <c r="G112" s="640"/>
      <c r="H112" s="640"/>
      <c r="I112" s="654"/>
      <c r="J112" s="76"/>
    </row>
    <row r="113" spans="2:10" ht="20.149999999999999" customHeight="1">
      <c r="B113" s="77"/>
      <c r="D113" s="78"/>
      <c r="E113" s="653"/>
      <c r="F113" s="640"/>
      <c r="G113" s="640"/>
      <c r="H113" s="640"/>
      <c r="I113" s="654"/>
      <c r="J113" s="76"/>
    </row>
    <row r="114" spans="2:10" ht="20.149999999999999" customHeight="1">
      <c r="B114" s="77"/>
      <c r="D114" s="78"/>
      <c r="E114" s="653"/>
      <c r="F114" s="640"/>
      <c r="G114" s="640"/>
      <c r="H114" s="640"/>
      <c r="I114" s="654"/>
      <c r="J114" s="76"/>
    </row>
    <row r="115" spans="2:10" ht="20.149999999999999" customHeight="1">
      <c r="B115" s="77"/>
      <c r="C115" s="655" t="s">
        <v>55</v>
      </c>
      <c r="D115" s="656"/>
      <c r="E115" s="348" t="s">
        <v>103</v>
      </c>
      <c r="F115" s="76"/>
      <c r="G115" s="76"/>
      <c r="H115" s="76"/>
      <c r="I115" s="85"/>
      <c r="J115" s="76"/>
    </row>
    <row r="116" spans="2:10" ht="20.149999999999999" customHeight="1">
      <c r="B116" s="77"/>
      <c r="D116" s="78"/>
      <c r="I116" s="78"/>
    </row>
    <row r="117" spans="2:10" ht="20.149999999999999" customHeight="1">
      <c r="B117" s="77"/>
      <c r="C117" s="651" t="s">
        <v>104</v>
      </c>
      <c r="D117" s="652"/>
      <c r="I117" s="78"/>
    </row>
    <row r="118" spans="2:10" ht="20.149999999999999" customHeight="1">
      <c r="B118" s="77"/>
      <c r="C118" s="657" t="s">
        <v>56</v>
      </c>
      <c r="D118" s="658"/>
      <c r="E118" s="653" t="s">
        <v>105</v>
      </c>
      <c r="F118" s="640"/>
      <c r="G118" s="640"/>
      <c r="H118" s="640"/>
      <c r="I118" s="654"/>
      <c r="J118" s="76"/>
    </row>
    <row r="119" spans="2:10" ht="20.149999999999999" customHeight="1">
      <c r="B119" s="77"/>
      <c r="D119" s="78"/>
      <c r="E119" s="653"/>
      <c r="F119" s="640"/>
      <c r="G119" s="640"/>
      <c r="H119" s="640"/>
      <c r="I119" s="654"/>
      <c r="J119" s="76"/>
    </row>
    <row r="120" spans="2:10" ht="20.149999999999999" customHeight="1">
      <c r="B120" s="77"/>
      <c r="C120" s="657" t="s">
        <v>106</v>
      </c>
      <c r="D120" s="658"/>
      <c r="E120" s="653" t="s">
        <v>362</v>
      </c>
      <c r="F120" s="640"/>
      <c r="G120" s="640"/>
      <c r="H120" s="640"/>
      <c r="I120" s="654"/>
      <c r="J120" s="76"/>
    </row>
    <row r="121" spans="2:10" ht="20.149999999999999" customHeight="1">
      <c r="B121" s="77"/>
      <c r="D121" s="78"/>
      <c r="E121" s="653"/>
      <c r="F121" s="640"/>
      <c r="G121" s="640"/>
      <c r="H121" s="640"/>
      <c r="I121" s="654"/>
      <c r="J121" s="76"/>
    </row>
    <row r="122" spans="2:10" ht="20.149999999999999" customHeight="1">
      <c r="B122" s="77"/>
      <c r="C122" s="657" t="s">
        <v>57</v>
      </c>
      <c r="D122" s="658"/>
      <c r="E122" s="653" t="s">
        <v>363</v>
      </c>
      <c r="F122" s="640"/>
      <c r="G122" s="640"/>
      <c r="H122" s="640"/>
      <c r="I122" s="654"/>
      <c r="J122" s="76"/>
    </row>
    <row r="123" spans="2:10" ht="20.149999999999999" customHeight="1" thickBot="1">
      <c r="B123" s="86"/>
      <c r="C123" s="87"/>
      <c r="D123" s="88"/>
      <c r="E123" s="659"/>
      <c r="F123" s="660"/>
      <c r="G123" s="660"/>
      <c r="H123" s="660"/>
      <c r="I123" s="661"/>
      <c r="J123" s="76"/>
    </row>
    <row r="124" spans="2:10" ht="20.149999999999999" customHeight="1"/>
    <row r="125" spans="2:10" ht="20.149999999999999" customHeight="1"/>
    <row r="126" spans="2:10" ht="20.149999999999999" customHeight="1" thickBot="1">
      <c r="B126" s="87"/>
      <c r="C126" s="87"/>
      <c r="D126" s="87"/>
    </row>
    <row r="127" spans="2:10" ht="28.5" customHeight="1" thickBot="1">
      <c r="B127" s="89" t="s">
        <v>80</v>
      </c>
      <c r="C127" s="662" t="s">
        <v>81</v>
      </c>
      <c r="D127" s="663"/>
      <c r="E127" s="662" t="s">
        <v>107</v>
      </c>
      <c r="F127" s="664"/>
      <c r="G127" s="664"/>
      <c r="H127" s="664"/>
      <c r="I127" s="663"/>
      <c r="J127" s="92"/>
    </row>
    <row r="128" spans="2:10" ht="20.149999999999999" customHeight="1">
      <c r="B128" s="77"/>
      <c r="D128" s="78"/>
      <c r="E128" s="90"/>
      <c r="I128" s="78"/>
    </row>
    <row r="129" spans="1:10" ht="20.149999999999999" customHeight="1">
      <c r="B129" s="77"/>
      <c r="C129" s="657" t="s">
        <v>58</v>
      </c>
      <c r="D129" s="658"/>
      <c r="E129" s="653" t="s">
        <v>108</v>
      </c>
      <c r="F129" s="640"/>
      <c r="G129" s="640"/>
      <c r="H129" s="640"/>
      <c r="I129" s="654"/>
      <c r="J129" s="76"/>
    </row>
    <row r="130" spans="1:10" ht="20.149999999999999" customHeight="1">
      <c r="B130" s="77"/>
      <c r="D130" s="78"/>
      <c r="E130" s="653"/>
      <c r="F130" s="640"/>
      <c r="G130" s="640"/>
      <c r="H130" s="640"/>
      <c r="I130" s="654"/>
      <c r="J130" s="76"/>
    </row>
    <row r="131" spans="1:10" ht="20.149999999999999" customHeight="1">
      <c r="B131" s="77"/>
      <c r="D131" s="78"/>
      <c r="E131" s="653"/>
      <c r="F131" s="640"/>
      <c r="G131" s="640"/>
      <c r="H131" s="640"/>
      <c r="I131" s="654"/>
      <c r="J131" s="76"/>
    </row>
    <row r="132" spans="1:10" ht="20.149999999999999" customHeight="1">
      <c r="B132" s="77"/>
      <c r="C132" s="655" t="s">
        <v>109</v>
      </c>
      <c r="D132" s="656"/>
      <c r="E132" s="92" t="s">
        <v>110</v>
      </c>
      <c r="F132" s="92"/>
      <c r="I132" s="78"/>
    </row>
    <row r="133" spans="1:10" ht="20.149999999999999" customHeight="1">
      <c r="B133" s="77"/>
      <c r="C133" s="657" t="s">
        <v>111</v>
      </c>
      <c r="D133" s="658"/>
      <c r="E133" s="653" t="s">
        <v>330</v>
      </c>
      <c r="F133" s="640"/>
      <c r="G133" s="640"/>
      <c r="H133" s="640"/>
      <c r="I133" s="654"/>
      <c r="J133" s="76"/>
    </row>
    <row r="134" spans="1:10" ht="20.149999999999999" customHeight="1">
      <c r="B134" s="77"/>
      <c r="D134" s="78"/>
      <c r="E134" s="653"/>
      <c r="F134" s="640"/>
      <c r="G134" s="640"/>
      <c r="H134" s="640"/>
      <c r="I134" s="654"/>
      <c r="J134" s="76"/>
    </row>
    <row r="135" spans="1:10" ht="20.149999999999999" customHeight="1">
      <c r="B135" s="77"/>
      <c r="C135" s="657" t="s">
        <v>112</v>
      </c>
      <c r="D135" s="658"/>
      <c r="E135" s="653" t="s">
        <v>113</v>
      </c>
      <c r="F135" s="640"/>
      <c r="G135" s="640"/>
      <c r="H135" s="640"/>
      <c r="I135" s="654"/>
      <c r="J135" s="76"/>
    </row>
    <row r="136" spans="1:10" ht="20.149999999999999" customHeight="1">
      <c r="B136" s="77"/>
      <c r="D136" s="78"/>
      <c r="E136" s="653"/>
      <c r="F136" s="640"/>
      <c r="G136" s="640"/>
      <c r="H136" s="640"/>
      <c r="I136" s="654"/>
      <c r="J136" s="76"/>
    </row>
    <row r="137" spans="1:10" ht="20.149999999999999" customHeight="1">
      <c r="B137" s="77"/>
      <c r="D137" s="78"/>
      <c r="E137" s="653"/>
      <c r="F137" s="640"/>
      <c r="G137" s="640"/>
      <c r="H137" s="640"/>
      <c r="I137" s="654"/>
      <c r="J137" s="76"/>
    </row>
    <row r="138" spans="1:10" ht="20.149999999999999" customHeight="1">
      <c r="A138" s="78"/>
      <c r="B138" s="77"/>
      <c r="C138" s="657" t="s">
        <v>59</v>
      </c>
      <c r="D138" s="658"/>
      <c r="E138" s="653" t="s">
        <v>364</v>
      </c>
      <c r="F138" s="640"/>
      <c r="G138" s="640"/>
      <c r="H138" s="640"/>
      <c r="I138" s="654"/>
      <c r="J138" s="76"/>
    </row>
    <row r="139" spans="1:10" ht="20.149999999999999" customHeight="1">
      <c r="A139" s="78"/>
      <c r="B139" s="77"/>
      <c r="D139" s="78"/>
      <c r="E139" s="653"/>
      <c r="F139" s="640"/>
      <c r="G139" s="640"/>
      <c r="H139" s="640"/>
      <c r="I139" s="654"/>
      <c r="J139" s="76"/>
    </row>
    <row r="140" spans="1:10" ht="20.149999999999999" customHeight="1">
      <c r="A140" s="78"/>
      <c r="B140" s="77"/>
      <c r="C140" s="655" t="s">
        <v>60</v>
      </c>
      <c r="D140" s="656"/>
      <c r="E140" s="92" t="s">
        <v>114</v>
      </c>
      <c r="I140" s="78"/>
    </row>
    <row r="141" spans="1:10" ht="20.149999999999999" customHeight="1">
      <c r="A141" s="78"/>
      <c r="B141" s="77"/>
      <c r="C141" s="655" t="s">
        <v>115</v>
      </c>
      <c r="D141" s="656"/>
      <c r="E141" s="65" t="s">
        <v>116</v>
      </c>
      <c r="F141" s="92"/>
      <c r="I141" s="78"/>
    </row>
    <row r="142" spans="1:10" ht="20.149999999999999" customHeight="1">
      <c r="A142" s="78"/>
      <c r="B142" s="77"/>
      <c r="C142" s="657" t="s">
        <v>117</v>
      </c>
      <c r="D142" s="658"/>
      <c r="E142" s="667" t="s">
        <v>118</v>
      </c>
      <c r="F142" s="641"/>
      <c r="G142" s="641"/>
      <c r="H142" s="641"/>
      <c r="I142" s="668"/>
    </row>
    <row r="143" spans="1:10" ht="20.149999999999999" customHeight="1">
      <c r="A143" s="78"/>
      <c r="B143" s="77"/>
      <c r="C143" s="91"/>
      <c r="D143" s="350"/>
      <c r="E143" s="667"/>
      <c r="F143" s="641"/>
      <c r="G143" s="641"/>
      <c r="H143" s="641"/>
      <c r="I143" s="668"/>
    </row>
    <row r="144" spans="1:10" ht="20.149999999999999" customHeight="1">
      <c r="A144" s="78"/>
      <c r="B144" s="77"/>
      <c r="D144" s="78"/>
      <c r="I144" s="78"/>
    </row>
    <row r="145" spans="1:10" ht="20.149999999999999" customHeight="1">
      <c r="B145" s="77"/>
      <c r="C145" s="667" t="s">
        <v>61</v>
      </c>
      <c r="D145" s="668"/>
      <c r="E145" s="653" t="s">
        <v>119</v>
      </c>
      <c r="F145" s="640"/>
      <c r="G145" s="640"/>
      <c r="H145" s="640"/>
      <c r="I145" s="654"/>
      <c r="J145" s="76"/>
    </row>
    <row r="146" spans="1:10" ht="20.149999999999999" customHeight="1">
      <c r="B146" s="77"/>
      <c r="D146" s="78"/>
      <c r="E146" s="653"/>
      <c r="F146" s="640"/>
      <c r="G146" s="640"/>
      <c r="H146" s="640"/>
      <c r="I146" s="654"/>
      <c r="J146" s="76"/>
    </row>
    <row r="147" spans="1:10" ht="20.149999999999999" customHeight="1">
      <c r="B147" s="77"/>
      <c r="D147" s="78"/>
      <c r="I147" s="78"/>
    </row>
    <row r="148" spans="1:10" ht="20.149999999999999" customHeight="1">
      <c r="B148" s="77"/>
      <c r="C148" s="665" t="s">
        <v>120</v>
      </c>
      <c r="D148" s="666"/>
      <c r="E148" s="92" t="s">
        <v>121</v>
      </c>
      <c r="I148" s="78"/>
    </row>
    <row r="149" spans="1:10" ht="20.149999999999999" customHeight="1">
      <c r="B149" s="77"/>
      <c r="D149" s="78"/>
      <c r="I149" s="78"/>
    </row>
    <row r="150" spans="1:10" ht="20.149999999999999" customHeight="1">
      <c r="B150" s="77"/>
      <c r="C150" s="651" t="s">
        <v>122</v>
      </c>
      <c r="D150" s="652"/>
      <c r="E150" s="653" t="s">
        <v>123</v>
      </c>
      <c r="F150" s="640"/>
      <c r="G150" s="640"/>
      <c r="H150" s="640"/>
      <c r="I150" s="654"/>
      <c r="J150" s="76"/>
    </row>
    <row r="151" spans="1:10" ht="20.149999999999999" customHeight="1">
      <c r="B151" s="77"/>
      <c r="D151" s="78"/>
      <c r="E151" s="653"/>
      <c r="F151" s="640"/>
      <c r="G151" s="640"/>
      <c r="H151" s="640"/>
      <c r="I151" s="654"/>
      <c r="J151" s="76"/>
    </row>
    <row r="152" spans="1:10" ht="20.149999999999999" customHeight="1" thickBot="1">
      <c r="B152" s="86"/>
      <c r="C152" s="87"/>
      <c r="D152" s="88"/>
      <c r="E152" s="87"/>
      <c r="F152" s="87"/>
      <c r="G152" s="87"/>
      <c r="H152" s="87"/>
      <c r="I152" s="88"/>
    </row>
    <row r="153" spans="1:10" ht="20.149999999999999" customHeight="1"/>
    <row r="154" spans="1:10" ht="16" customHeight="1">
      <c r="A154" s="65" t="s">
        <v>138</v>
      </c>
    </row>
    <row r="155" spans="1:10" ht="16" customHeight="1"/>
    <row r="156" spans="1:10" ht="16" customHeight="1">
      <c r="B156" s="65" t="s">
        <v>365</v>
      </c>
    </row>
    <row r="157" spans="1:10" ht="16" customHeight="1"/>
    <row r="158" spans="1:10" s="92" customFormat="1" ht="23.5" customHeight="1">
      <c r="A158" s="680" t="s">
        <v>139</v>
      </c>
      <c r="B158" s="681"/>
      <c r="C158" s="681"/>
      <c r="D158" s="682"/>
      <c r="E158" s="680" t="s">
        <v>142</v>
      </c>
      <c r="F158" s="681"/>
      <c r="G158" s="681"/>
      <c r="H158" s="681"/>
      <c r="I158" s="682"/>
    </row>
    <row r="159" spans="1:10" ht="16" customHeight="1">
      <c r="A159" s="694" t="s">
        <v>141</v>
      </c>
      <c r="B159" s="683" t="s">
        <v>143</v>
      </c>
      <c r="C159" s="641"/>
      <c r="D159" s="684"/>
      <c r="E159" s="669" t="s">
        <v>383</v>
      </c>
      <c r="F159" s="670"/>
      <c r="G159" s="670"/>
      <c r="H159" s="670"/>
      <c r="I159" s="671"/>
    </row>
    <row r="160" spans="1:10" ht="16" customHeight="1">
      <c r="A160" s="695"/>
      <c r="B160" s="683"/>
      <c r="C160" s="641"/>
      <c r="D160" s="684"/>
      <c r="E160" s="672"/>
      <c r="F160" s="640"/>
      <c r="G160" s="640"/>
      <c r="H160" s="640"/>
      <c r="I160" s="673"/>
    </row>
    <row r="161" spans="1:9" ht="16" customHeight="1">
      <c r="A161" s="695"/>
      <c r="B161" s="683"/>
      <c r="C161" s="641"/>
      <c r="D161" s="684"/>
      <c r="E161" s="672"/>
      <c r="F161" s="640"/>
      <c r="G161" s="640"/>
      <c r="H161" s="640"/>
      <c r="I161" s="673"/>
    </row>
    <row r="162" spans="1:9" ht="16" customHeight="1">
      <c r="A162" s="695"/>
      <c r="B162" s="683"/>
      <c r="C162" s="641"/>
      <c r="D162" s="684"/>
      <c r="E162" s="672"/>
      <c r="F162" s="640"/>
      <c r="G162" s="640"/>
      <c r="H162" s="640"/>
      <c r="I162" s="673"/>
    </row>
    <row r="163" spans="1:9" ht="16" customHeight="1">
      <c r="A163" s="695"/>
      <c r="B163" s="683"/>
      <c r="C163" s="641"/>
      <c r="D163" s="684"/>
      <c r="E163" s="672"/>
      <c r="F163" s="640"/>
      <c r="G163" s="640"/>
      <c r="H163" s="640"/>
      <c r="I163" s="673"/>
    </row>
    <row r="164" spans="1:9" ht="16" customHeight="1">
      <c r="A164" s="695"/>
      <c r="B164" s="683"/>
      <c r="C164" s="641"/>
      <c r="D164" s="684"/>
      <c r="E164" s="672"/>
      <c r="F164" s="640"/>
      <c r="G164" s="640"/>
      <c r="H164" s="640"/>
      <c r="I164" s="673"/>
    </row>
    <row r="165" spans="1:9" ht="16" customHeight="1">
      <c r="A165" s="695"/>
      <c r="B165" s="683"/>
      <c r="C165" s="641"/>
      <c r="D165" s="684"/>
      <c r="E165" s="672"/>
      <c r="F165" s="640"/>
      <c r="G165" s="640"/>
      <c r="H165" s="640"/>
      <c r="I165" s="673"/>
    </row>
    <row r="166" spans="1:9" ht="16" customHeight="1">
      <c r="A166" s="695"/>
      <c r="B166" s="683"/>
      <c r="C166" s="641"/>
      <c r="D166" s="684"/>
      <c r="E166" s="672"/>
      <c r="F166" s="640"/>
      <c r="G166" s="640"/>
      <c r="H166" s="640"/>
      <c r="I166" s="673"/>
    </row>
    <row r="167" spans="1:9" ht="16" customHeight="1">
      <c r="A167" s="695"/>
      <c r="B167" s="685"/>
      <c r="C167" s="686"/>
      <c r="D167" s="687"/>
      <c r="E167" s="674"/>
      <c r="F167" s="675"/>
      <c r="G167" s="675"/>
      <c r="H167" s="675"/>
      <c r="I167" s="676"/>
    </row>
    <row r="168" spans="1:9" s="92" customFormat="1" ht="23.5" customHeight="1">
      <c r="A168" s="695"/>
      <c r="B168" s="688" t="s">
        <v>144</v>
      </c>
      <c r="C168" s="689"/>
      <c r="D168" s="690"/>
      <c r="E168" s="677" t="s">
        <v>140</v>
      </c>
      <c r="F168" s="678"/>
      <c r="G168" s="678"/>
      <c r="H168" s="678"/>
      <c r="I168" s="679"/>
    </row>
    <row r="169" spans="1:9" ht="15.65" customHeight="1">
      <c r="A169" s="695"/>
      <c r="B169" s="691" t="s">
        <v>145</v>
      </c>
      <c r="C169" s="692"/>
      <c r="D169" s="693"/>
      <c r="E169" s="669" t="s">
        <v>366</v>
      </c>
      <c r="F169" s="670"/>
      <c r="G169" s="670"/>
      <c r="H169" s="670"/>
      <c r="I169" s="671"/>
    </row>
    <row r="170" spans="1:9" ht="16" customHeight="1">
      <c r="A170" s="695"/>
      <c r="B170" s="683"/>
      <c r="C170" s="641"/>
      <c r="D170" s="684"/>
      <c r="E170" s="672"/>
      <c r="F170" s="640"/>
      <c r="G170" s="640"/>
      <c r="H170" s="640"/>
      <c r="I170" s="673"/>
    </row>
    <row r="171" spans="1:9" ht="16" customHeight="1">
      <c r="A171" s="695"/>
      <c r="B171" s="683"/>
      <c r="C171" s="641"/>
      <c r="D171" s="684"/>
      <c r="E171" s="672"/>
      <c r="F171" s="640"/>
      <c r="G171" s="640"/>
      <c r="H171" s="640"/>
      <c r="I171" s="673"/>
    </row>
    <row r="172" spans="1:9" ht="16" customHeight="1">
      <c r="A172" s="695"/>
      <c r="B172" s="683"/>
      <c r="C172" s="641"/>
      <c r="D172" s="684"/>
      <c r="E172" s="672"/>
      <c r="F172" s="640"/>
      <c r="G172" s="640"/>
      <c r="H172" s="640"/>
      <c r="I172" s="673"/>
    </row>
    <row r="173" spans="1:9" ht="16" customHeight="1">
      <c r="A173" s="696"/>
      <c r="B173" s="685"/>
      <c r="C173" s="686"/>
      <c r="D173" s="687"/>
      <c r="E173" s="674"/>
      <c r="F173" s="675"/>
      <c r="G173" s="675"/>
      <c r="H173" s="675"/>
      <c r="I173" s="676"/>
    </row>
    <row r="174" spans="1:9" ht="16" customHeight="1"/>
    <row r="175" spans="1:9" ht="16" customHeight="1"/>
    <row r="176" spans="1:9"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spans="2:8" ht="16" customHeight="1"/>
    <row r="194" spans="2:8" ht="16" customHeight="1"/>
    <row r="195" spans="2:8" ht="16" customHeight="1"/>
    <row r="196" spans="2:8" ht="16" customHeight="1"/>
    <row r="197" spans="2:8" ht="16" customHeight="1"/>
    <row r="198" spans="2:8" ht="16" customHeight="1"/>
    <row r="199" spans="2:8" ht="16" customHeight="1"/>
    <row r="200" spans="2:8" ht="16" customHeight="1"/>
    <row r="201" spans="2:8" ht="16" customHeight="1"/>
    <row r="202" spans="2:8" ht="54" customHeight="1">
      <c r="B202" s="640"/>
      <c r="C202" s="640"/>
      <c r="D202" s="640"/>
      <c r="E202" s="640"/>
      <c r="F202" s="640"/>
      <c r="G202" s="640"/>
      <c r="H202" s="640"/>
    </row>
    <row r="203" spans="2:8" ht="33" customHeight="1">
      <c r="B203" s="640"/>
      <c r="C203" s="640"/>
      <c r="D203" s="640"/>
      <c r="E203" s="640"/>
      <c r="F203" s="640"/>
      <c r="G203" s="640"/>
      <c r="H203" s="640"/>
    </row>
    <row r="204" spans="2:8" ht="16" customHeight="1"/>
    <row r="205" spans="2:8" ht="16" customHeight="1"/>
    <row r="206" spans="2:8" ht="16" customHeight="1"/>
    <row r="207" spans="2:8" ht="16" customHeight="1"/>
    <row r="208" spans="2:8" ht="16" customHeight="1"/>
    <row r="209" spans="2:8" ht="16" customHeight="1"/>
    <row r="210" spans="2:8" ht="16" customHeight="1"/>
    <row r="211" spans="2:8" ht="16" customHeight="1"/>
    <row r="212" spans="2:8" ht="16" customHeight="1"/>
    <row r="213" spans="2:8" ht="16" customHeight="1"/>
    <row r="214" spans="2:8" ht="16" customHeight="1"/>
    <row r="215" spans="2:8" ht="16" customHeight="1"/>
    <row r="216" spans="2:8" ht="16" customHeight="1"/>
    <row r="217" spans="2:8" ht="16" customHeight="1"/>
    <row r="218" spans="2:8" ht="16" customHeight="1"/>
    <row r="219" spans="2:8" ht="16" customHeight="1"/>
    <row r="220" spans="2:8" ht="16" customHeight="1">
      <c r="B220" s="640"/>
      <c r="C220" s="640"/>
      <c r="D220" s="640"/>
      <c r="E220" s="640"/>
      <c r="F220" s="640"/>
      <c r="G220" s="640"/>
      <c r="H220" s="640"/>
    </row>
    <row r="221" spans="2:8" ht="16" customHeight="1">
      <c r="B221" s="640"/>
      <c r="C221" s="640"/>
      <c r="D221" s="640"/>
      <c r="E221" s="640"/>
      <c r="F221" s="640"/>
      <c r="G221" s="640"/>
      <c r="H221" s="640"/>
    </row>
    <row r="222" spans="2:8" ht="16" customHeight="1"/>
    <row r="223" spans="2:8" ht="16" customHeight="1"/>
    <row r="224" spans="2:8"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sheetData>
  <mergeCells count="69">
    <mergeCell ref="E158:I158"/>
    <mergeCell ref="B159:D167"/>
    <mergeCell ref="B168:D168"/>
    <mergeCell ref="B169:D173"/>
    <mergeCell ref="A159:A173"/>
    <mergeCell ref="A158:D158"/>
    <mergeCell ref="B202:H203"/>
    <mergeCell ref="B220:H221"/>
    <mergeCell ref="E159:I167"/>
    <mergeCell ref="E168:I168"/>
    <mergeCell ref="E169:I173"/>
    <mergeCell ref="C129:D129"/>
    <mergeCell ref="E129:I131"/>
    <mergeCell ref="C145:D145"/>
    <mergeCell ref="E145:I146"/>
    <mergeCell ref="C132:D132"/>
    <mergeCell ref="C133:D133"/>
    <mergeCell ref="E133:I134"/>
    <mergeCell ref="C135:D135"/>
    <mergeCell ref="E135:I137"/>
    <mergeCell ref="C138:D138"/>
    <mergeCell ref="E138:I139"/>
    <mergeCell ref="C148:D148"/>
    <mergeCell ref="C150:D150"/>
    <mergeCell ref="E150:I151"/>
    <mergeCell ref="C140:D140"/>
    <mergeCell ref="C141:D141"/>
    <mergeCell ref="C142:D142"/>
    <mergeCell ref="E142:I143"/>
    <mergeCell ref="C120:D120"/>
    <mergeCell ref="E120:I121"/>
    <mergeCell ref="C122:D122"/>
    <mergeCell ref="E122:I123"/>
    <mergeCell ref="C127:D127"/>
    <mergeCell ref="E127:I127"/>
    <mergeCell ref="C112:D112"/>
    <mergeCell ref="E112:I114"/>
    <mergeCell ref="C115:D115"/>
    <mergeCell ref="C117:D117"/>
    <mergeCell ref="C118:D118"/>
    <mergeCell ref="E118:I119"/>
    <mergeCell ref="C106:D106"/>
    <mergeCell ref="C107:D107"/>
    <mergeCell ref="E107:I108"/>
    <mergeCell ref="C110:D110"/>
    <mergeCell ref="C111:D111"/>
    <mergeCell ref="E99:I100"/>
    <mergeCell ref="B102:B105"/>
    <mergeCell ref="C102:D102"/>
    <mergeCell ref="C103:D103"/>
    <mergeCell ref="C104:D104"/>
    <mergeCell ref="C105:D105"/>
    <mergeCell ref="C95:D95"/>
    <mergeCell ref="C96:D96"/>
    <mergeCell ref="C97:D97"/>
    <mergeCell ref="C98:D98"/>
    <mergeCell ref="C99:D99"/>
    <mergeCell ref="B88:B89"/>
    <mergeCell ref="C88:D89"/>
    <mergeCell ref="E88:I89"/>
    <mergeCell ref="B91:B94"/>
    <mergeCell ref="C91:D91"/>
    <mergeCell ref="E91:I92"/>
    <mergeCell ref="C94:D94"/>
    <mergeCell ref="B5:H6"/>
    <mergeCell ref="B9:H10"/>
    <mergeCell ref="B14:H15"/>
    <mergeCell ref="B42:H43"/>
    <mergeCell ref="C60:I61"/>
  </mergeCells>
  <phoneticPr fontId="2"/>
  <pageMargins left="0.7" right="0.7" top="0.75" bottom="0.75" header="0.3" footer="0.3"/>
  <pageSetup paperSize="9" orientation="portrait" r:id="rId1"/>
  <rowBreaks count="3" manualBreakCount="3">
    <brk id="39" max="8" man="1"/>
    <brk id="84" max="8" man="1"/>
    <brk id="15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HY54"/>
  <sheetViews>
    <sheetView view="pageBreakPreview" topLeftCell="A4" zoomScale="75" zoomScaleNormal="120" zoomScaleSheetLayoutView="75" workbookViewId="0">
      <selection activeCell="BH7" sqref="BH7"/>
    </sheetView>
  </sheetViews>
  <sheetFormatPr defaultColWidth="2.08984375" defaultRowHeight="13"/>
  <cols>
    <col min="1" max="10" width="2.6328125" style="65" customWidth="1"/>
    <col min="11" max="11" width="3.26953125" style="65" customWidth="1"/>
    <col min="12" max="22" width="2.6328125" style="65" customWidth="1"/>
    <col min="23" max="23" width="7.90625" style="65" customWidth="1"/>
    <col min="24" max="24" width="2.36328125" style="65" customWidth="1"/>
    <col min="25" max="90" width="2.6328125" style="65" customWidth="1"/>
    <col min="91" max="93" width="2.26953125" style="65" customWidth="1"/>
    <col min="94" max="16384" width="2.08984375" style="65"/>
  </cols>
  <sheetData>
    <row r="1" spans="1:233" ht="23.25" customHeight="1">
      <c r="A1" s="63" t="s">
        <v>312</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233" s="66" customFormat="1" ht="25" customHeight="1">
      <c r="A2" s="63"/>
      <c r="B2" s="63"/>
      <c r="C2" s="63"/>
      <c r="D2" s="63"/>
      <c r="E2" s="63" t="s">
        <v>338</v>
      </c>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row>
    <row r="3" spans="1:233" s="66" customFormat="1" ht="25" customHeight="1">
      <c r="A3" s="63"/>
      <c r="B3" s="63"/>
      <c r="C3" s="63"/>
      <c r="D3" s="63"/>
      <c r="E3" s="63" t="s">
        <v>398</v>
      </c>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row>
    <row r="4" spans="1:233" s="66" customFormat="1" ht="25" customHeight="1">
      <c r="A4" s="63"/>
      <c r="B4" s="63"/>
      <c r="C4" s="63"/>
      <c r="D4" s="63"/>
      <c r="E4" s="63" t="s">
        <v>399</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row>
    <row r="5" spans="1:233" s="66" customFormat="1" ht="25" customHeight="1">
      <c r="A5" s="63"/>
      <c r="B5" s="63"/>
      <c r="C5" s="63"/>
      <c r="D5" s="63"/>
      <c r="E5" s="63" t="s">
        <v>331</v>
      </c>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row>
    <row r="6" spans="1:233" s="66" customFormat="1" ht="13.5"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row>
    <row r="7" spans="1:233" s="66" customFormat="1" ht="25" customHeight="1">
      <c r="A7" s="63" t="s">
        <v>313</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row>
    <row r="8" spans="1:233" s="66" customFormat="1" ht="25" customHeight="1">
      <c r="A8" s="63"/>
      <c r="B8" s="63"/>
      <c r="C8" s="63"/>
      <c r="D8" s="63"/>
      <c r="E8" s="63" t="s">
        <v>397</v>
      </c>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row>
    <row r="9" spans="1:233" s="66" customFormat="1" ht="25" customHeight="1">
      <c r="A9" s="63"/>
      <c r="B9" s="63"/>
      <c r="C9" s="63"/>
      <c r="D9" s="63"/>
      <c r="E9" s="63" t="s">
        <v>367</v>
      </c>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row>
    <row r="10" spans="1:233" s="66" customFormat="1" ht="25" customHeight="1">
      <c r="A10" s="63"/>
      <c r="B10" s="63"/>
      <c r="C10" s="63"/>
      <c r="D10" s="63"/>
      <c r="E10" s="63" t="s">
        <v>396</v>
      </c>
      <c r="F10" s="63"/>
      <c r="G10" s="63"/>
      <c r="H10" s="63"/>
      <c r="I10" s="63"/>
      <c r="J10" s="63"/>
      <c r="K10" s="63"/>
      <c r="L10" s="67"/>
      <c r="M10" s="67"/>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row>
    <row r="11" spans="1:233" s="66" customFormat="1" ht="25" customHeight="1">
      <c r="A11" s="63"/>
      <c r="B11" s="63"/>
      <c r="C11" s="63"/>
      <c r="D11" s="63"/>
      <c r="E11" s="63" t="s">
        <v>314</v>
      </c>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row>
    <row r="12" spans="1:233" s="66" customFormat="1" ht="25" customHeight="1">
      <c r="A12" s="63"/>
      <c r="B12" s="63"/>
      <c r="C12" s="63"/>
      <c r="D12" s="63"/>
      <c r="E12" s="63" t="s">
        <v>400</v>
      </c>
      <c r="F12" s="63"/>
      <c r="G12" s="63"/>
      <c r="H12" s="63"/>
      <c r="I12" s="63"/>
      <c r="J12" s="63"/>
      <c r="K12" s="63"/>
      <c r="L12" s="68"/>
      <c r="M12" s="68"/>
      <c r="N12" s="63"/>
      <c r="O12" s="63"/>
      <c r="P12" s="63"/>
      <c r="Q12" s="63"/>
      <c r="R12" s="63"/>
      <c r="S12" s="63"/>
      <c r="T12" s="63"/>
      <c r="U12" s="63"/>
      <c r="V12" s="63"/>
      <c r="W12" s="63"/>
      <c r="X12" s="63"/>
      <c r="Y12" s="63"/>
      <c r="Z12" s="63"/>
      <c r="AC12" s="63"/>
      <c r="AD12" s="63"/>
      <c r="AE12" s="63"/>
      <c r="AF12" s="63"/>
      <c r="AG12" s="63"/>
      <c r="AH12" s="63"/>
      <c r="AI12" s="63"/>
      <c r="AJ12" s="63"/>
      <c r="AK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row>
    <row r="13" spans="1:233" s="66" customFormat="1" ht="25" customHeight="1">
      <c r="A13" s="63"/>
      <c r="B13" s="63"/>
      <c r="C13" s="63"/>
      <c r="D13" s="63"/>
      <c r="E13" s="63"/>
      <c r="F13" s="63" t="s">
        <v>302</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row>
    <row r="14" spans="1:233" s="66" customFormat="1" ht="25" customHeight="1">
      <c r="A14" s="63"/>
      <c r="B14" s="63"/>
      <c r="C14" s="63"/>
      <c r="D14" s="63"/>
      <c r="E14" s="63"/>
      <c r="F14" s="63" t="s">
        <v>401</v>
      </c>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row>
    <row r="15" spans="1:233">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row>
    <row r="16" spans="1:233" ht="24" customHeight="1">
      <c r="A16" s="63" t="s">
        <v>303</v>
      </c>
    </row>
    <row r="17" spans="1:8" ht="24" customHeight="1">
      <c r="E17" s="63" t="s">
        <v>332</v>
      </c>
      <c r="F17" s="63"/>
      <c r="G17" s="63"/>
      <c r="H17" s="67"/>
    </row>
    <row r="18" spans="1:8" ht="24" customHeight="1">
      <c r="E18" s="63"/>
      <c r="F18" s="63" t="s">
        <v>333</v>
      </c>
      <c r="G18" s="63"/>
      <c r="H18" s="67"/>
    </row>
    <row r="19" spans="1:8" ht="24" customHeight="1">
      <c r="E19" s="63" t="s">
        <v>315</v>
      </c>
      <c r="F19" s="63"/>
      <c r="G19" s="63"/>
      <c r="H19" s="63"/>
    </row>
    <row r="20" spans="1:8" ht="24" customHeight="1">
      <c r="E20" s="63"/>
      <c r="F20" s="63" t="s">
        <v>393</v>
      </c>
      <c r="G20" s="63"/>
      <c r="H20" s="63"/>
    </row>
    <row r="21" spans="1:8" ht="24" customHeight="1">
      <c r="E21" s="63" t="s">
        <v>394</v>
      </c>
      <c r="F21" s="63"/>
      <c r="G21" s="63"/>
      <c r="H21" s="63"/>
    </row>
    <row r="22" spans="1:8" ht="24" customHeight="1">
      <c r="E22" s="63"/>
      <c r="F22" s="63" t="s">
        <v>385</v>
      </c>
      <c r="G22" s="63"/>
      <c r="H22" s="63"/>
    </row>
    <row r="23" spans="1:8" ht="24" customHeight="1">
      <c r="E23" s="63" t="s">
        <v>334</v>
      </c>
      <c r="F23" s="63"/>
      <c r="G23" s="63"/>
      <c r="H23" s="63"/>
    </row>
    <row r="24" spans="1:8" ht="24" customHeight="1">
      <c r="E24" s="63" t="s">
        <v>307</v>
      </c>
      <c r="F24" s="63"/>
      <c r="G24" s="63"/>
      <c r="H24" s="63"/>
    </row>
    <row r="25" spans="1:8" ht="24" customHeight="1">
      <c r="E25" s="63" t="s">
        <v>316</v>
      </c>
      <c r="F25" s="63"/>
      <c r="G25" s="63"/>
      <c r="H25" s="63"/>
    </row>
    <row r="26" spans="1:8" ht="24" customHeight="1">
      <c r="E26" s="63"/>
      <c r="F26" s="63" t="s">
        <v>335</v>
      </c>
      <c r="G26" s="63"/>
      <c r="H26" s="63"/>
    </row>
    <row r="27" spans="1:8" ht="24" customHeight="1">
      <c r="E27" s="63"/>
      <c r="F27" s="63"/>
      <c r="G27" s="63"/>
      <c r="H27" s="63"/>
    </row>
    <row r="28" spans="1:8" ht="24" customHeight="1">
      <c r="E28" s="63"/>
      <c r="F28" s="63"/>
      <c r="G28" s="63"/>
      <c r="H28" s="63"/>
    </row>
    <row r="29" spans="1:8" ht="24" customHeight="1">
      <c r="A29" s="63" t="s">
        <v>304</v>
      </c>
    </row>
    <row r="30" spans="1:8" ht="24" customHeight="1">
      <c r="E30" s="71" t="s">
        <v>395</v>
      </c>
    </row>
    <row r="31" spans="1:8" ht="24" customHeight="1">
      <c r="E31" s="72" t="s">
        <v>369</v>
      </c>
    </row>
    <row r="32" spans="1:8" ht="24" customHeight="1">
      <c r="E32" s="71" t="s">
        <v>368</v>
      </c>
    </row>
    <row r="33" spans="1:114" ht="24" customHeight="1">
      <c r="E33" s="72" t="s">
        <v>370</v>
      </c>
    </row>
    <row r="34" spans="1:114" ht="24" customHeight="1"/>
    <row r="35" spans="1:114" ht="20.25" customHeight="1">
      <c r="A35" s="697" t="s">
        <v>305</v>
      </c>
      <c r="B35" s="697"/>
      <c r="C35" s="697"/>
      <c r="D35" s="697"/>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row>
    <row r="36" spans="1:114" ht="24.75" customHeight="1">
      <c r="A36" s="66"/>
      <c r="B36" s="351" t="s">
        <v>299</v>
      </c>
      <c r="C36" s="351"/>
      <c r="E36" s="351" t="s">
        <v>300</v>
      </c>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1"/>
      <c r="BR36" s="351"/>
      <c r="BS36" s="351"/>
      <c r="BT36" s="351"/>
      <c r="BU36" s="351"/>
      <c r="BV36" s="351"/>
      <c r="BW36" s="66"/>
      <c r="BX36" s="66"/>
      <c r="BY36" s="66"/>
      <c r="BZ36" s="66"/>
      <c r="CA36" s="66"/>
      <c r="CB36" s="66"/>
      <c r="CC36" s="66"/>
      <c r="CD36" s="66"/>
      <c r="CE36" s="66"/>
      <c r="CF36" s="66"/>
      <c r="CG36" s="66"/>
      <c r="CH36" s="66"/>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row>
    <row r="37" spans="1:114" ht="24.75" customHeight="1">
      <c r="A37" s="66"/>
      <c r="B37" s="351"/>
      <c r="C37" s="351"/>
      <c r="D37" s="351"/>
      <c r="E37" s="351" t="s">
        <v>301</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c r="BQ37" s="351"/>
      <c r="BR37" s="351"/>
      <c r="BS37" s="351"/>
      <c r="BT37" s="351"/>
      <c r="BU37" s="351"/>
      <c r="BV37" s="351"/>
      <c r="BW37" s="66"/>
      <c r="BX37" s="66"/>
      <c r="BY37" s="66"/>
      <c r="BZ37" s="66"/>
      <c r="CA37" s="66"/>
      <c r="CB37" s="66"/>
      <c r="CC37" s="66"/>
      <c r="CD37" s="66"/>
      <c r="CE37" s="66"/>
      <c r="CF37" s="66"/>
      <c r="CG37" s="66"/>
      <c r="CH37" s="66"/>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row>
    <row r="38" spans="1:114" ht="17.5" customHeight="1">
      <c r="A38" s="66"/>
      <c r="C38" s="73"/>
      <c r="D38" s="73"/>
      <c r="F38" s="351" t="s">
        <v>372</v>
      </c>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4"/>
      <c r="BX38" s="74"/>
      <c r="BY38" s="74"/>
      <c r="BZ38" s="74"/>
      <c r="CA38" s="74"/>
      <c r="CB38" s="74"/>
      <c r="CC38" s="74"/>
      <c r="CD38" s="74"/>
      <c r="CE38" s="74"/>
      <c r="CF38" s="74"/>
      <c r="CG38" s="74"/>
      <c r="CH38" s="74"/>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row>
    <row r="39" spans="1:114" ht="18.649999999999999" customHeight="1">
      <c r="A39" s="66"/>
      <c r="C39" s="351"/>
      <c r="D39" s="351"/>
      <c r="F39" s="351" t="s">
        <v>373</v>
      </c>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1"/>
      <c r="BR39" s="351"/>
      <c r="BS39" s="351"/>
      <c r="BT39" s="351"/>
      <c r="BU39" s="351"/>
      <c r="BV39" s="351"/>
      <c r="BW39" s="66"/>
      <c r="BX39" s="66"/>
      <c r="BY39" s="66"/>
      <c r="BZ39" s="66"/>
      <c r="CA39" s="66"/>
      <c r="CB39" s="66"/>
      <c r="CC39" s="66"/>
      <c r="CD39" s="66"/>
      <c r="CE39" s="66"/>
      <c r="CF39" s="66"/>
      <c r="CG39" s="66"/>
      <c r="CH39" s="66"/>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row>
    <row r="40" spans="1:114" ht="24.75" customHeight="1">
      <c r="A40" s="66"/>
      <c r="C40" s="351"/>
      <c r="D40" s="351"/>
      <c r="F40" s="351" t="s">
        <v>374</v>
      </c>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1"/>
      <c r="BR40" s="351"/>
      <c r="BS40" s="351"/>
      <c r="BT40" s="351"/>
      <c r="BU40" s="351"/>
      <c r="BV40" s="351"/>
      <c r="BW40" s="66"/>
      <c r="BX40" s="66"/>
      <c r="BY40" s="66"/>
      <c r="BZ40" s="66"/>
      <c r="CA40" s="66"/>
      <c r="CB40" s="66"/>
      <c r="CC40" s="66"/>
      <c r="CD40" s="66"/>
      <c r="CE40" s="66"/>
      <c r="CF40" s="66"/>
      <c r="CG40" s="66"/>
      <c r="CH40" s="66"/>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row>
    <row r="41" spans="1:114" ht="24.7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row>
    <row r="42" spans="1:114" ht="24.75" customHeight="1">
      <c r="A42" s="66"/>
      <c r="B42" s="66"/>
      <c r="C42" s="66"/>
      <c r="D42" s="66"/>
      <c r="E42" s="66"/>
      <c r="F42" s="66"/>
      <c r="G42" s="66"/>
      <c r="H42" s="66"/>
      <c r="I42" s="66"/>
      <c r="J42" s="66"/>
      <c r="K42" s="66"/>
      <c r="L42" s="66"/>
      <c r="M42" s="66"/>
      <c r="N42" s="698" t="s">
        <v>50</v>
      </c>
      <c r="O42" s="699"/>
      <c r="P42" s="699"/>
      <c r="Q42" s="699"/>
      <c r="R42" s="699"/>
      <c r="S42" s="699"/>
      <c r="T42" s="699"/>
      <c r="U42" s="699"/>
      <c r="V42" s="699"/>
      <c r="W42" s="699"/>
      <c r="X42" s="699"/>
      <c r="Y42" s="699"/>
      <c r="Z42" s="699"/>
      <c r="AA42" s="699"/>
      <c r="AB42" s="699"/>
      <c r="AC42" s="699"/>
      <c r="AD42" s="699"/>
      <c r="AE42" s="699"/>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row>
    <row r="43" spans="1:114" ht="24.75" customHeight="1">
      <c r="A43" s="66"/>
      <c r="B43" s="66"/>
      <c r="C43" s="66"/>
      <c r="D43" s="66"/>
      <c r="E43" s="66"/>
      <c r="F43" s="66"/>
      <c r="G43" s="66"/>
      <c r="H43" s="66"/>
      <c r="I43" s="66"/>
      <c r="J43" s="66"/>
      <c r="K43" s="66"/>
      <c r="L43" s="66"/>
      <c r="M43" s="66"/>
      <c r="N43" s="698" t="s">
        <v>51</v>
      </c>
      <c r="O43" s="699"/>
      <c r="P43" s="699"/>
      <c r="Q43" s="699"/>
      <c r="R43" s="699"/>
      <c r="S43" s="699"/>
      <c r="T43" s="699"/>
      <c r="U43" s="699"/>
      <c r="V43" s="699"/>
      <c r="W43" s="699"/>
      <c r="X43" s="699"/>
      <c r="Y43" s="699"/>
      <c r="Z43" s="699"/>
      <c r="AA43" s="699"/>
      <c r="AB43" s="699"/>
      <c r="AC43" s="699"/>
      <c r="AD43" s="699"/>
      <c r="AE43" s="699"/>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row>
    <row r="44" spans="1:114" ht="24.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row>
    <row r="45" spans="1:114" s="66" customFormat="1" ht="24" customHeight="1">
      <c r="A45" s="66" t="s">
        <v>306</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row>
    <row r="46" spans="1:114" s="66" customFormat="1" ht="24" customHeight="1">
      <c r="A46" s="75"/>
      <c r="B46" s="75"/>
      <c r="C46" s="75"/>
      <c r="D46" s="75"/>
      <c r="E46" s="66" t="s">
        <v>336</v>
      </c>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row>
    <row r="47" spans="1:114" ht="24" customHeight="1">
      <c r="E47" s="66" t="s">
        <v>337</v>
      </c>
    </row>
    <row r="48" spans="1:114" ht="24" customHeight="1">
      <c r="E48" s="66"/>
    </row>
    <row r="49" ht="24" customHeight="1"/>
    <row r="50" ht="24" customHeight="1"/>
    <row r="51" ht="24" customHeight="1"/>
    <row r="52" ht="24" customHeight="1"/>
    <row r="53" ht="24" customHeight="1"/>
    <row r="54" ht="24" customHeight="1"/>
  </sheetData>
  <mergeCells count="3">
    <mergeCell ref="A35:AI35"/>
    <mergeCell ref="N43:AE43"/>
    <mergeCell ref="N42:AE42"/>
  </mergeCells>
  <phoneticPr fontId="2"/>
  <pageMargins left="0.59055118110236227" right="0.39370078740157483" top="0.62992125984251968" bottom="0.62992125984251968" header="0.51181102362204722" footer="0.51181102362204722"/>
  <pageSetup paperSize="9" scale="62" orientation="landscape" r:id="rId1"/>
  <headerFooter alignWithMargins="0"/>
  <rowBreaks count="1" manualBreakCount="1">
    <brk id="27" max="7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DA9876E9-CEE7-49FA-96A5-6B66075178E9}">
  <ds:schemaRefs>
    <ds:schemaRef ds:uri="8B97BE19-CDDD-400E-817A-CFDD13F7EC12"/>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様式第３号</vt:lpstr>
      <vt:lpstr>別紙１－（1）</vt:lpstr>
      <vt:lpstr>別紙１－（2）</vt:lpstr>
      <vt:lpstr>別紙１－（3）</vt:lpstr>
      <vt:lpstr>別紙１－（4）</vt:lpstr>
      <vt:lpstr>別紙１－（5）</vt:lpstr>
      <vt:lpstr>別紙１－（6）</vt:lpstr>
      <vt:lpstr>別添１～３</vt:lpstr>
      <vt:lpstr>別紙１－(１)～(６) 【記入要領】</vt:lpstr>
      <vt:lpstr>'別紙１－（1）'!Print_Area</vt:lpstr>
      <vt:lpstr>'別紙１－(１)～(６) 【記入要領】'!Print_Area</vt:lpstr>
      <vt:lpstr>'別紙１－（2）'!Print_Area</vt:lpstr>
      <vt:lpstr>'別紙１－（3）'!Print_Area</vt:lpstr>
      <vt:lpstr>'別紙１－（4）'!Print_Area</vt:lpstr>
      <vt:lpstr>'別紙１－（5）'!Print_Area</vt:lpstr>
      <vt:lpstr>'別紙１－（6）'!Print_Area</vt:lpstr>
      <vt:lpstr>'別添１～３'!Print_Area</vt:lpstr>
      <vt:lpstr>様式第３号!Print_Area</vt:lpstr>
      <vt:lpstr>'別紙１－（1）'!Print_Titles</vt:lpstr>
      <vt:lpstr>'別紙１－（2）'!Print_Titles</vt:lpstr>
      <vt:lpstr>'別紙１－（3）'!Print_Titles</vt:lpstr>
      <vt:lpstr>'別紙１－（4）'!Print_Titles</vt:lpstr>
      <vt:lpstr>様式第３号!Print_Titles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2026-06-12T01:16:05Z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0x0101002DA299AC048A4B8EA9C1D19079C1A32200D7D4F3F9BD6D2B44A9E3C6CA26071834</vt:lpwstr>
  </property>
</Properties>
</file>